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90" yWindow="30" windowWidth="8835" windowHeight="5115" activeTab="4"/>
  </bookViews>
  <sheets>
    <sheet name="X MIPA 1" sheetId="1" r:id="rId1"/>
    <sheet name="X MIPA 2" sheetId="2" r:id="rId2"/>
    <sheet name="X MIPA 3" sheetId="3" r:id="rId3"/>
    <sheet name="X MIPA 4" sheetId="4" r:id="rId4"/>
    <sheet name="X MIPA 5" sheetId="5" r:id="rId5"/>
  </sheets>
  <calcPr calcId="124519"/>
</workbook>
</file>

<file path=xl/calcChain.xml><?xml version="1.0" encoding="utf-8"?>
<calcChain xmlns="http://schemas.openxmlformats.org/spreadsheetml/2006/main">
  <c r="CL60" i="5"/>
  <c r="CI60"/>
  <c r="CE60"/>
  <c r="CF60" s="1"/>
  <c r="H60" s="1"/>
  <c r="I60" s="1"/>
  <c r="BO60"/>
  <c r="AW60"/>
  <c r="AX60" s="1"/>
  <c r="E60" s="1"/>
  <c r="F60" s="1"/>
  <c r="AF60"/>
  <c r="O60"/>
  <c r="N60"/>
  <c r="J60"/>
  <c r="G60"/>
  <c r="CL59"/>
  <c r="J59" s="1"/>
  <c r="CI59"/>
  <c r="G59" s="1"/>
  <c r="CE59"/>
  <c r="CF59" s="1"/>
  <c r="H59" s="1"/>
  <c r="I59" s="1"/>
  <c r="BO59"/>
  <c r="AW59"/>
  <c r="AX59" s="1"/>
  <c r="E59" s="1"/>
  <c r="F59" s="1"/>
  <c r="AF59"/>
  <c r="O59"/>
  <c r="N59"/>
  <c r="CL58"/>
  <c r="J58" s="1"/>
  <c r="CI58"/>
  <c r="G58" s="1"/>
  <c r="CF58"/>
  <c r="H58" s="1"/>
  <c r="I58" s="1"/>
  <c r="CE58"/>
  <c r="BO58"/>
  <c r="AW58"/>
  <c r="AX58" s="1"/>
  <c r="E58" s="1"/>
  <c r="F58" s="1"/>
  <c r="AF58"/>
  <c r="N58" s="1"/>
  <c r="O58"/>
  <c r="CL57"/>
  <c r="J57" s="1"/>
  <c r="CI57"/>
  <c r="G57" s="1"/>
  <c r="CE57"/>
  <c r="CF57" s="1"/>
  <c r="H57" s="1"/>
  <c r="I57" s="1"/>
  <c r="BO57"/>
  <c r="AW57"/>
  <c r="AX57" s="1"/>
  <c r="E57" s="1"/>
  <c r="F57" s="1"/>
  <c r="AF57"/>
  <c r="O57"/>
  <c r="N57"/>
  <c r="CL56"/>
  <c r="J56" s="1"/>
  <c r="CI56"/>
  <c r="CE56"/>
  <c r="CF56" s="1"/>
  <c r="H56" s="1"/>
  <c r="I56" s="1"/>
  <c r="BO56"/>
  <c r="AW56"/>
  <c r="AX56" s="1"/>
  <c r="E56" s="1"/>
  <c r="F56" s="1"/>
  <c r="AF56"/>
  <c r="N56" s="1"/>
  <c r="O56"/>
  <c r="G56"/>
  <c r="CL55"/>
  <c r="J55" s="1"/>
  <c r="CI55"/>
  <c r="G55" s="1"/>
  <c r="CE55"/>
  <c r="CF55" s="1"/>
  <c r="H55" s="1"/>
  <c r="I55" s="1"/>
  <c r="BO55"/>
  <c r="AW55"/>
  <c r="AX55" s="1"/>
  <c r="E55" s="1"/>
  <c r="F55" s="1"/>
  <c r="AF55"/>
  <c r="O55"/>
  <c r="N55"/>
  <c r="CL54"/>
  <c r="J54" s="1"/>
  <c r="CI54"/>
  <c r="G54" s="1"/>
  <c r="CF54"/>
  <c r="H54" s="1"/>
  <c r="I54" s="1"/>
  <c r="CE54"/>
  <c r="BO54"/>
  <c r="AW54"/>
  <c r="AX54" s="1"/>
  <c r="E54" s="1"/>
  <c r="F54" s="1"/>
  <c r="AF54"/>
  <c r="N54" s="1"/>
  <c r="O54"/>
  <c r="CL53"/>
  <c r="J53" s="1"/>
  <c r="CI53"/>
  <c r="G53" s="1"/>
  <c r="CE53"/>
  <c r="CF53" s="1"/>
  <c r="H53" s="1"/>
  <c r="I53" s="1"/>
  <c r="BO53"/>
  <c r="AW53"/>
  <c r="AX53" s="1"/>
  <c r="E53" s="1"/>
  <c r="F53" s="1"/>
  <c r="AF53"/>
  <c r="O53"/>
  <c r="N53"/>
  <c r="CL52"/>
  <c r="J52" s="1"/>
  <c r="CI52"/>
  <c r="CF52"/>
  <c r="H52" s="1"/>
  <c r="I52" s="1"/>
  <c r="CE52"/>
  <c r="BO52"/>
  <c r="AW52"/>
  <c r="AX52" s="1"/>
  <c r="E52" s="1"/>
  <c r="F52" s="1"/>
  <c r="AF52"/>
  <c r="N52" s="1"/>
  <c r="O52"/>
  <c r="G52"/>
  <c r="CL51"/>
  <c r="J51" s="1"/>
  <c r="CI51"/>
  <c r="G51" s="1"/>
  <c r="CE51"/>
  <c r="CF51" s="1"/>
  <c r="H51" s="1"/>
  <c r="I51" s="1"/>
  <c r="BO51"/>
  <c r="AW51"/>
  <c r="AX51" s="1"/>
  <c r="E51" s="1"/>
  <c r="F51" s="1"/>
  <c r="AF51"/>
  <c r="N51" s="1"/>
  <c r="O51"/>
  <c r="CL50"/>
  <c r="J50" s="1"/>
  <c r="CI50"/>
  <c r="G50" s="1"/>
  <c r="CF50"/>
  <c r="CE50"/>
  <c r="BO50"/>
  <c r="AW50"/>
  <c r="AX50" s="1"/>
  <c r="E50" s="1"/>
  <c r="F50" s="1"/>
  <c r="AF50"/>
  <c r="O50"/>
  <c r="N50"/>
  <c r="H50"/>
  <c r="I50" s="1"/>
  <c r="CL49"/>
  <c r="J49" s="1"/>
  <c r="CI49"/>
  <c r="G49" s="1"/>
  <c r="CE49"/>
  <c r="CF49" s="1"/>
  <c r="H49" s="1"/>
  <c r="I49" s="1"/>
  <c r="BO49"/>
  <c r="AW49"/>
  <c r="AX49" s="1"/>
  <c r="E49" s="1"/>
  <c r="F49" s="1"/>
  <c r="AF49"/>
  <c r="N49" s="1"/>
  <c r="O49"/>
  <c r="CL48"/>
  <c r="J48" s="1"/>
  <c r="CI48"/>
  <c r="G48" s="1"/>
  <c r="CF48"/>
  <c r="CE48"/>
  <c r="BO48"/>
  <c r="AW48"/>
  <c r="AX48" s="1"/>
  <c r="E48" s="1"/>
  <c r="F48" s="1"/>
  <c r="AF48"/>
  <c r="O48"/>
  <c r="N48"/>
  <c r="H48"/>
  <c r="I48" s="1"/>
  <c r="CL47"/>
  <c r="J47" s="1"/>
  <c r="CI47"/>
  <c r="G47" s="1"/>
  <c r="CF47"/>
  <c r="H47" s="1"/>
  <c r="I47" s="1"/>
  <c r="CE47"/>
  <c r="BO47"/>
  <c r="AW47"/>
  <c r="AX47" s="1"/>
  <c r="E47" s="1"/>
  <c r="F47" s="1"/>
  <c r="AF47"/>
  <c r="N47" s="1"/>
  <c r="O47"/>
  <c r="CL46"/>
  <c r="J46" s="1"/>
  <c r="CI46"/>
  <c r="G46" s="1"/>
  <c r="CE46"/>
  <c r="CF46" s="1"/>
  <c r="H46" s="1"/>
  <c r="I46" s="1"/>
  <c r="BO46"/>
  <c r="AW46"/>
  <c r="AX46" s="1"/>
  <c r="E46" s="1"/>
  <c r="F46" s="1"/>
  <c r="AF46"/>
  <c r="N46" s="1"/>
  <c r="O46"/>
  <c r="CL45"/>
  <c r="CI45"/>
  <c r="CE45"/>
  <c r="CF45" s="1"/>
  <c r="H45" s="1"/>
  <c r="I45" s="1"/>
  <c r="BO45"/>
  <c r="AW45"/>
  <c r="AX45" s="1"/>
  <c r="E45" s="1"/>
  <c r="F45" s="1"/>
  <c r="AF45"/>
  <c r="O45"/>
  <c r="N45"/>
  <c r="J45"/>
  <c r="G45"/>
  <c r="CL44"/>
  <c r="J44" s="1"/>
  <c r="CI44"/>
  <c r="G44" s="1"/>
  <c r="CE44"/>
  <c r="CF44" s="1"/>
  <c r="H44" s="1"/>
  <c r="I44" s="1"/>
  <c r="BO44"/>
  <c r="AW44"/>
  <c r="AX44" s="1"/>
  <c r="E44" s="1"/>
  <c r="F44" s="1"/>
  <c r="AF44"/>
  <c r="N44" s="1"/>
  <c r="O44"/>
  <c r="CL43"/>
  <c r="CI43"/>
  <c r="CE43"/>
  <c r="CF43" s="1"/>
  <c r="H43" s="1"/>
  <c r="I43" s="1"/>
  <c r="BO43"/>
  <c r="AW43"/>
  <c r="AX43" s="1"/>
  <c r="E43" s="1"/>
  <c r="F43" s="1"/>
  <c r="AF43"/>
  <c r="O43"/>
  <c r="N43"/>
  <c r="J43"/>
  <c r="G43"/>
  <c r="CL42"/>
  <c r="J42" s="1"/>
  <c r="CI42"/>
  <c r="CE42"/>
  <c r="CF42" s="1"/>
  <c r="H42" s="1"/>
  <c r="I42" s="1"/>
  <c r="BO42"/>
  <c r="AW42"/>
  <c r="AX42" s="1"/>
  <c r="E42" s="1"/>
  <c r="F42" s="1"/>
  <c r="AF42"/>
  <c r="N42" s="1"/>
  <c r="O42"/>
  <c r="G42"/>
  <c r="CL41"/>
  <c r="CI41"/>
  <c r="CE41"/>
  <c r="CF41" s="1"/>
  <c r="H41" s="1"/>
  <c r="I41" s="1"/>
  <c r="BO41"/>
  <c r="AW41"/>
  <c r="AX41" s="1"/>
  <c r="E41" s="1"/>
  <c r="F41" s="1"/>
  <c r="AF41"/>
  <c r="O41"/>
  <c r="N41"/>
  <c r="J41"/>
  <c r="G41"/>
  <c r="CL40"/>
  <c r="CI40"/>
  <c r="G40" s="1"/>
  <c r="CE40"/>
  <c r="CF40" s="1"/>
  <c r="H40" s="1"/>
  <c r="I40" s="1"/>
  <c r="BO40"/>
  <c r="AW40"/>
  <c r="AX40" s="1"/>
  <c r="E40" s="1"/>
  <c r="F40" s="1"/>
  <c r="AF40"/>
  <c r="N40" s="1"/>
  <c r="O40"/>
  <c r="J40"/>
  <c r="CL39"/>
  <c r="CI39"/>
  <c r="CE39"/>
  <c r="CF39" s="1"/>
  <c r="H39" s="1"/>
  <c r="I39" s="1"/>
  <c r="BO39"/>
  <c r="AW39"/>
  <c r="AX39" s="1"/>
  <c r="E39" s="1"/>
  <c r="F39" s="1"/>
  <c r="AF39"/>
  <c r="O39"/>
  <c r="N39"/>
  <c r="J39"/>
  <c r="G39"/>
  <c r="CL38"/>
  <c r="CI38"/>
  <c r="CE38"/>
  <c r="CF38" s="1"/>
  <c r="H38" s="1"/>
  <c r="I38" s="1"/>
  <c r="BO38"/>
  <c r="AW38"/>
  <c r="AX38" s="1"/>
  <c r="E38" s="1"/>
  <c r="F38" s="1"/>
  <c r="AF38"/>
  <c r="N38" s="1"/>
  <c r="O38"/>
  <c r="J38"/>
  <c r="G38"/>
  <c r="CL37"/>
  <c r="CI37"/>
  <c r="CE37"/>
  <c r="CF37" s="1"/>
  <c r="H37" s="1"/>
  <c r="I37" s="1"/>
  <c r="BO37"/>
  <c r="AW37"/>
  <c r="AX37" s="1"/>
  <c r="E37" s="1"/>
  <c r="F37" s="1"/>
  <c r="AF37"/>
  <c r="O37"/>
  <c r="N37"/>
  <c r="J37"/>
  <c r="G37"/>
  <c r="CL36"/>
  <c r="J36" s="1"/>
  <c r="CI36"/>
  <c r="G36" s="1"/>
  <c r="CE36"/>
  <c r="CF36" s="1"/>
  <c r="H36" s="1"/>
  <c r="I36" s="1"/>
  <c r="BO36"/>
  <c r="AW36"/>
  <c r="AX36" s="1"/>
  <c r="E36" s="1"/>
  <c r="F36" s="1"/>
  <c r="AF36"/>
  <c r="N36" s="1"/>
  <c r="O36"/>
  <c r="CL35"/>
  <c r="CI35"/>
  <c r="CE35"/>
  <c r="CF35" s="1"/>
  <c r="H35" s="1"/>
  <c r="I35" s="1"/>
  <c r="BO35"/>
  <c r="AW35"/>
  <c r="AX35" s="1"/>
  <c r="E35" s="1"/>
  <c r="F35" s="1"/>
  <c r="AF35"/>
  <c r="O35"/>
  <c r="N35"/>
  <c r="J35"/>
  <c r="G35"/>
  <c r="CL34"/>
  <c r="J34" s="1"/>
  <c r="CI34"/>
  <c r="CE34"/>
  <c r="CF34" s="1"/>
  <c r="H34" s="1"/>
  <c r="I34" s="1"/>
  <c r="BO34"/>
  <c r="AW34"/>
  <c r="AX34" s="1"/>
  <c r="E34" s="1"/>
  <c r="F34" s="1"/>
  <c r="AF34"/>
  <c r="N34" s="1"/>
  <c r="O34"/>
  <c r="G34"/>
  <c r="CX33"/>
  <c r="CL33"/>
  <c r="J33" s="1"/>
  <c r="CI33"/>
  <c r="G33" s="1"/>
  <c r="CE33"/>
  <c r="CF33" s="1"/>
  <c r="H33" s="1"/>
  <c r="I33" s="1"/>
  <c r="BO33"/>
  <c r="AW33"/>
  <c r="AX33" s="1"/>
  <c r="E33" s="1"/>
  <c r="F33" s="1"/>
  <c r="AF33"/>
  <c r="O33"/>
  <c r="N33"/>
  <c r="CX32"/>
  <c r="CL32"/>
  <c r="CI32"/>
  <c r="G32" s="1"/>
  <c r="CE32"/>
  <c r="CF32" s="1"/>
  <c r="H32" s="1"/>
  <c r="I32" s="1"/>
  <c r="BO32"/>
  <c r="AW32"/>
  <c r="AX32" s="1"/>
  <c r="E32" s="1"/>
  <c r="F32" s="1"/>
  <c r="AF32"/>
  <c r="O32"/>
  <c r="N32"/>
  <c r="J32"/>
  <c r="CX31"/>
  <c r="CL31"/>
  <c r="CI31"/>
  <c r="G31" s="1"/>
  <c r="CE31"/>
  <c r="CF31" s="1"/>
  <c r="H31" s="1"/>
  <c r="I31" s="1"/>
  <c r="BO31"/>
  <c r="AW31"/>
  <c r="AX31" s="1"/>
  <c r="E31" s="1"/>
  <c r="F31" s="1"/>
  <c r="AF31"/>
  <c r="N31" s="1"/>
  <c r="O31"/>
  <c r="J31"/>
  <c r="CX30"/>
  <c r="CL30"/>
  <c r="J30" s="1"/>
  <c r="CI30"/>
  <c r="G30" s="1"/>
  <c r="CE30"/>
  <c r="CF30" s="1"/>
  <c r="H30" s="1"/>
  <c r="I30" s="1"/>
  <c r="BO30"/>
  <c r="AW30"/>
  <c r="AX30" s="1"/>
  <c r="E30" s="1"/>
  <c r="F30" s="1"/>
  <c r="AF30"/>
  <c r="N30" s="1"/>
  <c r="O30"/>
  <c r="CX29"/>
  <c r="CL29"/>
  <c r="J29" s="1"/>
  <c r="CI29"/>
  <c r="CE29"/>
  <c r="CF29" s="1"/>
  <c r="H29" s="1"/>
  <c r="I29" s="1"/>
  <c r="BO29"/>
  <c r="AW29"/>
  <c r="AX29" s="1"/>
  <c r="E29" s="1"/>
  <c r="F29" s="1"/>
  <c r="AF29"/>
  <c r="N29" s="1"/>
  <c r="O29"/>
  <c r="G29"/>
  <c r="CX28"/>
  <c r="CL28"/>
  <c r="J28" s="1"/>
  <c r="CI28"/>
  <c r="G28" s="1"/>
  <c r="CE28"/>
  <c r="CF28" s="1"/>
  <c r="H28" s="1"/>
  <c r="I28" s="1"/>
  <c r="BO28"/>
  <c r="AX28"/>
  <c r="E28" s="1"/>
  <c r="F28" s="1"/>
  <c r="AW28"/>
  <c r="AF28"/>
  <c r="N28" s="1"/>
  <c r="O28"/>
  <c r="CX27"/>
  <c r="CL27"/>
  <c r="CI27"/>
  <c r="CE27"/>
  <c r="CF27" s="1"/>
  <c r="H27" s="1"/>
  <c r="I27" s="1"/>
  <c r="BO27"/>
  <c r="AW27"/>
  <c r="AX27" s="1"/>
  <c r="E27" s="1"/>
  <c r="F27" s="1"/>
  <c r="AF27"/>
  <c r="O27"/>
  <c r="N27"/>
  <c r="J27"/>
  <c r="G27"/>
  <c r="CX26"/>
  <c r="CL26"/>
  <c r="J26" s="1"/>
  <c r="CI26"/>
  <c r="G26" s="1"/>
  <c r="CE26"/>
  <c r="CF26" s="1"/>
  <c r="H26" s="1"/>
  <c r="I26" s="1"/>
  <c r="BO26"/>
  <c r="AW26"/>
  <c r="AX26" s="1"/>
  <c r="E26" s="1"/>
  <c r="F26" s="1"/>
  <c r="AF26"/>
  <c r="N26" s="1"/>
  <c r="O26"/>
  <c r="CX25"/>
  <c r="CL25"/>
  <c r="J25" s="1"/>
  <c r="CI25"/>
  <c r="G25" s="1"/>
  <c r="CE25"/>
  <c r="CF25" s="1"/>
  <c r="H25" s="1"/>
  <c r="I25" s="1"/>
  <c r="BO25"/>
  <c r="AW25"/>
  <c r="AX25" s="1"/>
  <c r="E25" s="1"/>
  <c r="F25" s="1"/>
  <c r="AF25"/>
  <c r="O25"/>
  <c r="N25"/>
  <c r="CX24"/>
  <c r="CL24"/>
  <c r="CI24"/>
  <c r="G24" s="1"/>
  <c r="CE24"/>
  <c r="CF24" s="1"/>
  <c r="H24" s="1"/>
  <c r="I24" s="1"/>
  <c r="BO24"/>
  <c r="AW24"/>
  <c r="AX24" s="1"/>
  <c r="E24" s="1"/>
  <c r="F24" s="1"/>
  <c r="AF24"/>
  <c r="O24"/>
  <c r="N24"/>
  <c r="J24"/>
  <c r="CX23"/>
  <c r="CL23"/>
  <c r="J23" s="1"/>
  <c r="CI23"/>
  <c r="G23" s="1"/>
  <c r="CE23"/>
  <c r="CF23" s="1"/>
  <c r="H23" s="1"/>
  <c r="I23" s="1"/>
  <c r="BO23"/>
  <c r="AW23"/>
  <c r="AX23" s="1"/>
  <c r="E23" s="1"/>
  <c r="F23" s="1"/>
  <c r="AF23"/>
  <c r="N23" s="1"/>
  <c r="O23"/>
  <c r="CX22"/>
  <c r="CL22"/>
  <c r="J22" s="1"/>
  <c r="CI22"/>
  <c r="G22" s="1"/>
  <c r="CE22"/>
  <c r="CF22" s="1"/>
  <c r="H22" s="1"/>
  <c r="I22" s="1"/>
  <c r="BO22"/>
  <c r="AW22"/>
  <c r="AX22" s="1"/>
  <c r="E22" s="1"/>
  <c r="F22" s="1"/>
  <c r="AF22"/>
  <c r="N22" s="1"/>
  <c r="O22"/>
  <c r="CL21"/>
  <c r="J21" s="1"/>
  <c r="CI21"/>
  <c r="G21" s="1"/>
  <c r="CE21"/>
  <c r="CF21" s="1"/>
  <c r="H21" s="1"/>
  <c r="I21" s="1"/>
  <c r="BO21"/>
  <c r="AW21"/>
  <c r="AX21" s="1"/>
  <c r="E21" s="1"/>
  <c r="F21" s="1"/>
  <c r="AF21"/>
  <c r="N21" s="1"/>
  <c r="O21"/>
  <c r="CX20"/>
  <c r="CL20"/>
  <c r="CI20"/>
  <c r="CE20"/>
  <c r="CF20" s="1"/>
  <c r="H20" s="1"/>
  <c r="I20" s="1"/>
  <c r="BO20"/>
  <c r="AW20"/>
  <c r="AX20" s="1"/>
  <c r="E20" s="1"/>
  <c r="F20" s="1"/>
  <c r="AF20"/>
  <c r="O20"/>
  <c r="N20"/>
  <c r="J20"/>
  <c r="G20"/>
  <c r="CX19"/>
  <c r="CL19"/>
  <c r="J19" s="1"/>
  <c r="CI19"/>
  <c r="G19" s="1"/>
  <c r="CE19"/>
  <c r="CF19" s="1"/>
  <c r="H19" s="1"/>
  <c r="I19" s="1"/>
  <c r="BO19"/>
  <c r="AW19"/>
  <c r="AX19" s="1"/>
  <c r="E19" s="1"/>
  <c r="F19" s="1"/>
  <c r="AF19"/>
  <c r="N19" s="1"/>
  <c r="O19"/>
  <c r="CX18"/>
  <c r="CL18"/>
  <c r="J18" s="1"/>
  <c r="CI18"/>
  <c r="G18" s="1"/>
  <c r="CE18"/>
  <c r="CF18" s="1"/>
  <c r="H18" s="1"/>
  <c r="I18" s="1"/>
  <c r="BO18"/>
  <c r="AW18"/>
  <c r="AX18" s="1"/>
  <c r="E18" s="1"/>
  <c r="F18" s="1"/>
  <c r="AF18"/>
  <c r="O18"/>
  <c r="N18"/>
  <c r="CX17"/>
  <c r="CL17"/>
  <c r="CI17"/>
  <c r="G17" s="1"/>
  <c r="CE17"/>
  <c r="CF17" s="1"/>
  <c r="H17" s="1"/>
  <c r="I17" s="1"/>
  <c r="BO17"/>
  <c r="AW17"/>
  <c r="AX17" s="1"/>
  <c r="E17" s="1"/>
  <c r="F17" s="1"/>
  <c r="AF17"/>
  <c r="O17"/>
  <c r="N17"/>
  <c r="J17"/>
  <c r="CX16"/>
  <c r="CL16"/>
  <c r="CI16"/>
  <c r="G16" s="1"/>
  <c r="CE16"/>
  <c r="CF16" s="1"/>
  <c r="H16" s="1"/>
  <c r="I16" s="1"/>
  <c r="BO16"/>
  <c r="AW16"/>
  <c r="AX16" s="1"/>
  <c r="E16" s="1"/>
  <c r="F16" s="1"/>
  <c r="AF16"/>
  <c r="N16" s="1"/>
  <c r="O16"/>
  <c r="J16"/>
  <c r="CX15"/>
  <c r="CL15"/>
  <c r="J15" s="1"/>
  <c r="CI15"/>
  <c r="G15" s="1"/>
  <c r="CE15"/>
  <c r="CF15" s="1"/>
  <c r="H15" s="1"/>
  <c r="I15" s="1"/>
  <c r="BO15"/>
  <c r="AW15"/>
  <c r="AX15" s="1"/>
  <c r="E15" s="1"/>
  <c r="F15" s="1"/>
  <c r="AF15"/>
  <c r="N15" s="1"/>
  <c r="O15"/>
  <c r="CX14"/>
  <c r="CL14"/>
  <c r="J14" s="1"/>
  <c r="CI14"/>
  <c r="G14" s="1"/>
  <c r="CE14"/>
  <c r="CF14" s="1"/>
  <c r="H14" s="1"/>
  <c r="I14" s="1"/>
  <c r="BO14"/>
  <c r="AW14"/>
  <c r="AX14" s="1"/>
  <c r="E14" s="1"/>
  <c r="F14" s="1"/>
  <c r="AF14"/>
  <c r="O14"/>
  <c r="N14"/>
  <c r="CX13"/>
  <c r="CL13"/>
  <c r="CI13"/>
  <c r="G13" s="1"/>
  <c r="CE13"/>
  <c r="CF13" s="1"/>
  <c r="H13" s="1"/>
  <c r="I13" s="1"/>
  <c r="BO13"/>
  <c r="AW13"/>
  <c r="AX13" s="1"/>
  <c r="E13" s="1"/>
  <c r="F13" s="1"/>
  <c r="AF13"/>
  <c r="O13"/>
  <c r="N13"/>
  <c r="J13"/>
  <c r="CX12"/>
  <c r="CL12"/>
  <c r="J12" s="1"/>
  <c r="CI12"/>
  <c r="G12" s="1"/>
  <c r="CE12"/>
  <c r="CF12" s="1"/>
  <c r="H12" s="1"/>
  <c r="I12" s="1"/>
  <c r="BO12"/>
  <c r="AW12"/>
  <c r="AX12" s="1"/>
  <c r="E12" s="1"/>
  <c r="F12" s="1"/>
  <c r="AF12"/>
  <c r="N12" s="1"/>
  <c r="O12"/>
  <c r="CX11"/>
  <c r="CL11"/>
  <c r="J11" s="1"/>
  <c r="CI11"/>
  <c r="G11" s="1"/>
  <c r="CE11"/>
  <c r="CF11" s="1"/>
  <c r="H11" s="1"/>
  <c r="I11" s="1"/>
  <c r="BO11"/>
  <c r="AW11"/>
  <c r="AX11" s="1"/>
  <c r="E11" s="1"/>
  <c r="F11" s="1"/>
  <c r="AF11"/>
  <c r="O11"/>
  <c r="N11"/>
  <c r="CX10"/>
  <c r="CX9"/>
  <c r="BE2"/>
  <c r="V2"/>
  <c r="CL60" i="4"/>
  <c r="J60" s="1"/>
  <c r="CI60"/>
  <c r="G60" s="1"/>
  <c r="CE60"/>
  <c r="CF60" s="1"/>
  <c r="H60" s="1"/>
  <c r="I60" s="1"/>
  <c r="BO60"/>
  <c r="AX60"/>
  <c r="E60" s="1"/>
  <c r="F60" s="1"/>
  <c r="AW60"/>
  <c r="AF60"/>
  <c r="O60"/>
  <c r="N60"/>
  <c r="CL59"/>
  <c r="J59" s="1"/>
  <c r="CI59"/>
  <c r="G59" s="1"/>
  <c r="CE59"/>
  <c r="CF59" s="1"/>
  <c r="H59" s="1"/>
  <c r="I59" s="1"/>
  <c r="BO59"/>
  <c r="AW59"/>
  <c r="AX59" s="1"/>
  <c r="E59" s="1"/>
  <c r="F59" s="1"/>
  <c r="AF59"/>
  <c r="N59" s="1"/>
  <c r="O59"/>
  <c r="CL58"/>
  <c r="J58" s="1"/>
  <c r="CI58"/>
  <c r="G58" s="1"/>
  <c r="CE58"/>
  <c r="CF58" s="1"/>
  <c r="H58" s="1"/>
  <c r="I58" s="1"/>
  <c r="BO58"/>
  <c r="AX58"/>
  <c r="E58" s="1"/>
  <c r="F58" s="1"/>
  <c r="AW58"/>
  <c r="AF58"/>
  <c r="O58"/>
  <c r="N58"/>
  <c r="CL57"/>
  <c r="J57" s="1"/>
  <c r="CI57"/>
  <c r="G57" s="1"/>
  <c r="CE57"/>
  <c r="CF57" s="1"/>
  <c r="H57" s="1"/>
  <c r="I57" s="1"/>
  <c r="BO57"/>
  <c r="AW57"/>
  <c r="AX57" s="1"/>
  <c r="E57" s="1"/>
  <c r="F57" s="1"/>
  <c r="AF57"/>
  <c r="N57" s="1"/>
  <c r="O57"/>
  <c r="CL56"/>
  <c r="J56" s="1"/>
  <c r="CI56"/>
  <c r="G56" s="1"/>
  <c r="CE56"/>
  <c r="CF56" s="1"/>
  <c r="H56" s="1"/>
  <c r="I56" s="1"/>
  <c r="BO56"/>
  <c r="AX56"/>
  <c r="E56" s="1"/>
  <c r="F56" s="1"/>
  <c r="AW56"/>
  <c r="AF56"/>
  <c r="O56"/>
  <c r="N56"/>
  <c r="CL55"/>
  <c r="J55" s="1"/>
  <c r="CI55"/>
  <c r="G55" s="1"/>
  <c r="CE55"/>
  <c r="CF55" s="1"/>
  <c r="H55" s="1"/>
  <c r="I55" s="1"/>
  <c r="BO55"/>
  <c r="AW55"/>
  <c r="AX55" s="1"/>
  <c r="E55" s="1"/>
  <c r="F55" s="1"/>
  <c r="AF55"/>
  <c r="N55" s="1"/>
  <c r="O55"/>
  <c r="CL54"/>
  <c r="J54" s="1"/>
  <c r="CI54"/>
  <c r="G54" s="1"/>
  <c r="CE54"/>
  <c r="CF54" s="1"/>
  <c r="H54" s="1"/>
  <c r="I54" s="1"/>
  <c r="BO54"/>
  <c r="AX54"/>
  <c r="E54" s="1"/>
  <c r="F54" s="1"/>
  <c r="AW54"/>
  <c r="AF54"/>
  <c r="O54"/>
  <c r="N54"/>
  <c r="CL53"/>
  <c r="J53" s="1"/>
  <c r="CI53"/>
  <c r="G53" s="1"/>
  <c r="CE53"/>
  <c r="CF53" s="1"/>
  <c r="H53" s="1"/>
  <c r="I53" s="1"/>
  <c r="BO53"/>
  <c r="AW53"/>
  <c r="AX53" s="1"/>
  <c r="E53" s="1"/>
  <c r="F53" s="1"/>
  <c r="AF53"/>
  <c r="N53" s="1"/>
  <c r="O53"/>
  <c r="CL52"/>
  <c r="J52" s="1"/>
  <c r="CI52"/>
  <c r="G52" s="1"/>
  <c r="CE52"/>
  <c r="CF52" s="1"/>
  <c r="H52" s="1"/>
  <c r="I52" s="1"/>
  <c r="BO52"/>
  <c r="AX52"/>
  <c r="E52" s="1"/>
  <c r="F52" s="1"/>
  <c r="AW52"/>
  <c r="AF52"/>
  <c r="O52"/>
  <c r="N52"/>
  <c r="CL51"/>
  <c r="J51" s="1"/>
  <c r="CI51"/>
  <c r="G51" s="1"/>
  <c r="CE51"/>
  <c r="CF51" s="1"/>
  <c r="H51" s="1"/>
  <c r="BO51"/>
  <c r="AW51"/>
  <c r="AX51" s="1"/>
  <c r="E51" s="1"/>
  <c r="F51" s="1"/>
  <c r="AF51"/>
  <c r="N51" s="1"/>
  <c r="O51"/>
  <c r="I51"/>
  <c r="CL50"/>
  <c r="J50" s="1"/>
  <c r="CI50"/>
  <c r="G50" s="1"/>
  <c r="CE50"/>
  <c r="CF50" s="1"/>
  <c r="H50" s="1"/>
  <c r="BO50"/>
  <c r="AW50"/>
  <c r="AX50" s="1"/>
  <c r="E50" s="1"/>
  <c r="F50" s="1"/>
  <c r="AF50"/>
  <c r="N50" s="1"/>
  <c r="O50"/>
  <c r="I50"/>
  <c r="CL49"/>
  <c r="J49" s="1"/>
  <c r="CI49"/>
  <c r="G49" s="1"/>
  <c r="CE49"/>
  <c r="CF49" s="1"/>
  <c r="H49" s="1"/>
  <c r="BO49"/>
  <c r="AW49"/>
  <c r="AX49" s="1"/>
  <c r="E49" s="1"/>
  <c r="F49" s="1"/>
  <c r="AF49"/>
  <c r="N49" s="1"/>
  <c r="O49"/>
  <c r="I49"/>
  <c r="CL48"/>
  <c r="J48" s="1"/>
  <c r="CI48"/>
  <c r="G48" s="1"/>
  <c r="CE48"/>
  <c r="CF48" s="1"/>
  <c r="H48" s="1"/>
  <c r="BO48"/>
  <c r="AW48"/>
  <c r="AX48" s="1"/>
  <c r="E48" s="1"/>
  <c r="F48" s="1"/>
  <c r="AF48"/>
  <c r="N48" s="1"/>
  <c r="O48"/>
  <c r="I48"/>
  <c r="CL47"/>
  <c r="J47" s="1"/>
  <c r="CI47"/>
  <c r="G47" s="1"/>
  <c r="CE47"/>
  <c r="CF47" s="1"/>
  <c r="H47" s="1"/>
  <c r="BO47"/>
  <c r="AW47"/>
  <c r="AX47" s="1"/>
  <c r="E47" s="1"/>
  <c r="F47" s="1"/>
  <c r="AF47"/>
  <c r="N47" s="1"/>
  <c r="O47"/>
  <c r="I47"/>
  <c r="CL46"/>
  <c r="J46" s="1"/>
  <c r="CI46"/>
  <c r="CE46"/>
  <c r="CF46" s="1"/>
  <c r="H46" s="1"/>
  <c r="I46" s="1"/>
  <c r="BO46"/>
  <c r="AW46"/>
  <c r="AX46" s="1"/>
  <c r="E46" s="1"/>
  <c r="F46" s="1"/>
  <c r="AF46"/>
  <c r="N46" s="1"/>
  <c r="O46"/>
  <c r="G46"/>
  <c r="CL45"/>
  <c r="J45" s="1"/>
  <c r="CI45"/>
  <c r="G45" s="1"/>
  <c r="CE45"/>
  <c r="CF45" s="1"/>
  <c r="H45" s="1"/>
  <c r="I45" s="1"/>
  <c r="BO45"/>
  <c r="AW45"/>
  <c r="AX45" s="1"/>
  <c r="E45" s="1"/>
  <c r="F45" s="1"/>
  <c r="AF45"/>
  <c r="O45"/>
  <c r="N45"/>
  <c r="CL44"/>
  <c r="CI44"/>
  <c r="CE44"/>
  <c r="CF44" s="1"/>
  <c r="H44" s="1"/>
  <c r="I44" s="1"/>
  <c r="BO44"/>
  <c r="AW44"/>
  <c r="AX44" s="1"/>
  <c r="E44" s="1"/>
  <c r="F44" s="1"/>
  <c r="AF44"/>
  <c r="N44" s="1"/>
  <c r="O44"/>
  <c r="J44"/>
  <c r="G44"/>
  <c r="CL43"/>
  <c r="J43" s="1"/>
  <c r="CI43"/>
  <c r="CE43"/>
  <c r="CF43" s="1"/>
  <c r="H43" s="1"/>
  <c r="BO43"/>
  <c r="AW43"/>
  <c r="AX43" s="1"/>
  <c r="E43" s="1"/>
  <c r="F43" s="1"/>
  <c r="AF43"/>
  <c r="O43"/>
  <c r="N43"/>
  <c r="I43"/>
  <c r="G43"/>
  <c r="CL42"/>
  <c r="J42" s="1"/>
  <c r="CI42"/>
  <c r="G42" s="1"/>
  <c r="CE42"/>
  <c r="CF42" s="1"/>
  <c r="H42" s="1"/>
  <c r="I42" s="1"/>
  <c r="BO42"/>
  <c r="AW42"/>
  <c r="AX42" s="1"/>
  <c r="E42" s="1"/>
  <c r="F42" s="1"/>
  <c r="AF42"/>
  <c r="N42" s="1"/>
  <c r="O42"/>
  <c r="CL41"/>
  <c r="J41" s="1"/>
  <c r="CI41"/>
  <c r="CE41"/>
  <c r="CF41" s="1"/>
  <c r="H41" s="1"/>
  <c r="I41" s="1"/>
  <c r="BO41"/>
  <c r="AW41"/>
  <c r="AX41" s="1"/>
  <c r="E41" s="1"/>
  <c r="F41" s="1"/>
  <c r="AF41"/>
  <c r="O41"/>
  <c r="N41"/>
  <c r="G41"/>
  <c r="CL40"/>
  <c r="CI40"/>
  <c r="G40" s="1"/>
  <c r="CE40"/>
  <c r="CF40" s="1"/>
  <c r="H40" s="1"/>
  <c r="BO40"/>
  <c r="AW40"/>
  <c r="AX40" s="1"/>
  <c r="E40" s="1"/>
  <c r="F40" s="1"/>
  <c r="AF40"/>
  <c r="N40" s="1"/>
  <c r="O40"/>
  <c r="J40"/>
  <c r="I40"/>
  <c r="CL39"/>
  <c r="J39" s="1"/>
  <c r="CI39"/>
  <c r="CE39"/>
  <c r="CF39" s="1"/>
  <c r="H39" s="1"/>
  <c r="I39" s="1"/>
  <c r="BO39"/>
  <c r="AW39"/>
  <c r="AX39" s="1"/>
  <c r="E39" s="1"/>
  <c r="F39" s="1"/>
  <c r="AF39"/>
  <c r="O39"/>
  <c r="N39"/>
  <c r="G39"/>
  <c r="CL38"/>
  <c r="CI38"/>
  <c r="G38" s="1"/>
  <c r="CE38"/>
  <c r="CF38" s="1"/>
  <c r="H38" s="1"/>
  <c r="I38" s="1"/>
  <c r="BO38"/>
  <c r="AW38"/>
  <c r="AX38" s="1"/>
  <c r="E38" s="1"/>
  <c r="F38" s="1"/>
  <c r="AF38"/>
  <c r="N38" s="1"/>
  <c r="O38"/>
  <c r="J38"/>
  <c r="CL37"/>
  <c r="J37" s="1"/>
  <c r="CI37"/>
  <c r="CE37"/>
  <c r="CF37" s="1"/>
  <c r="H37" s="1"/>
  <c r="I37" s="1"/>
  <c r="BO37"/>
  <c r="AW37"/>
  <c r="AX37" s="1"/>
  <c r="E37" s="1"/>
  <c r="F37" s="1"/>
  <c r="AF37"/>
  <c r="O37"/>
  <c r="N37"/>
  <c r="G37"/>
  <c r="CL36"/>
  <c r="J36" s="1"/>
  <c r="CI36"/>
  <c r="G36" s="1"/>
  <c r="CE36"/>
  <c r="CF36" s="1"/>
  <c r="H36" s="1"/>
  <c r="I36" s="1"/>
  <c r="BO36"/>
  <c r="AW36"/>
  <c r="AX36" s="1"/>
  <c r="E36" s="1"/>
  <c r="F36" s="1"/>
  <c r="AF36"/>
  <c r="N36" s="1"/>
  <c r="O36"/>
  <c r="CL35"/>
  <c r="J35" s="1"/>
  <c r="CI35"/>
  <c r="CE35"/>
  <c r="CF35" s="1"/>
  <c r="H35" s="1"/>
  <c r="I35" s="1"/>
  <c r="BO35"/>
  <c r="AW35"/>
  <c r="AX35" s="1"/>
  <c r="E35" s="1"/>
  <c r="F35" s="1"/>
  <c r="AF35"/>
  <c r="N35" s="1"/>
  <c r="O35"/>
  <c r="G35"/>
  <c r="CL34"/>
  <c r="J34" s="1"/>
  <c r="CI34"/>
  <c r="G34" s="1"/>
  <c r="CE34"/>
  <c r="CF34" s="1"/>
  <c r="H34" s="1"/>
  <c r="BO34"/>
  <c r="AW34"/>
  <c r="AX34" s="1"/>
  <c r="E34" s="1"/>
  <c r="F34" s="1"/>
  <c r="AF34"/>
  <c r="N34" s="1"/>
  <c r="O34"/>
  <c r="I34"/>
  <c r="CX33"/>
  <c r="CL33"/>
  <c r="J33" s="1"/>
  <c r="CI33"/>
  <c r="CE33"/>
  <c r="CF33" s="1"/>
  <c r="H33" s="1"/>
  <c r="I33" s="1"/>
  <c r="BO33"/>
  <c r="AW33"/>
  <c r="AX33" s="1"/>
  <c r="E33" s="1"/>
  <c r="F33" s="1"/>
  <c r="AF33"/>
  <c r="N33" s="1"/>
  <c r="O33"/>
  <c r="G33"/>
  <c r="CX32"/>
  <c r="CL32"/>
  <c r="J32" s="1"/>
  <c r="CI32"/>
  <c r="CE32"/>
  <c r="CF32" s="1"/>
  <c r="H32" s="1"/>
  <c r="I32" s="1"/>
  <c r="BO32"/>
  <c r="AW32"/>
  <c r="AX32" s="1"/>
  <c r="E32" s="1"/>
  <c r="F32" s="1"/>
  <c r="AF32"/>
  <c r="N32" s="1"/>
  <c r="O32"/>
  <c r="G32"/>
  <c r="CX31"/>
  <c r="CL31"/>
  <c r="J31" s="1"/>
  <c r="CI31"/>
  <c r="G31" s="1"/>
  <c r="CE31"/>
  <c r="CF31" s="1"/>
  <c r="H31" s="1"/>
  <c r="I31" s="1"/>
  <c r="BO31"/>
  <c r="AW31"/>
  <c r="AX31" s="1"/>
  <c r="E31" s="1"/>
  <c r="AF31"/>
  <c r="O31"/>
  <c r="N31"/>
  <c r="F31"/>
  <c r="CX30"/>
  <c r="CL30"/>
  <c r="J30" s="1"/>
  <c r="CI30"/>
  <c r="CE30"/>
  <c r="CF30" s="1"/>
  <c r="H30" s="1"/>
  <c r="I30" s="1"/>
  <c r="BO30"/>
  <c r="AW30"/>
  <c r="AX30" s="1"/>
  <c r="E30" s="1"/>
  <c r="F30" s="1"/>
  <c r="AF30"/>
  <c r="N30" s="1"/>
  <c r="O30"/>
  <c r="G30"/>
  <c r="CX29"/>
  <c r="CL29"/>
  <c r="J29" s="1"/>
  <c r="CI29"/>
  <c r="G29" s="1"/>
  <c r="CE29"/>
  <c r="CF29" s="1"/>
  <c r="H29" s="1"/>
  <c r="I29" s="1"/>
  <c r="BO29"/>
  <c r="AW29"/>
  <c r="AX29" s="1"/>
  <c r="E29" s="1"/>
  <c r="F29" s="1"/>
  <c r="AF29"/>
  <c r="N29" s="1"/>
  <c r="O29"/>
  <c r="CX28"/>
  <c r="CL28"/>
  <c r="CI28"/>
  <c r="CE28"/>
  <c r="CF28" s="1"/>
  <c r="H28" s="1"/>
  <c r="I28" s="1"/>
  <c r="BO28"/>
  <c r="AW28"/>
  <c r="AX28" s="1"/>
  <c r="E28" s="1"/>
  <c r="F28" s="1"/>
  <c r="AF28"/>
  <c r="O28"/>
  <c r="N28"/>
  <c r="J28"/>
  <c r="G28"/>
  <c r="CX27"/>
  <c r="CL27"/>
  <c r="J27" s="1"/>
  <c r="CI27"/>
  <c r="G27" s="1"/>
  <c r="CE27"/>
  <c r="CF27" s="1"/>
  <c r="H27" s="1"/>
  <c r="I27" s="1"/>
  <c r="BO27"/>
  <c r="AW27"/>
  <c r="AX27" s="1"/>
  <c r="E27" s="1"/>
  <c r="AF27"/>
  <c r="O27"/>
  <c r="N27"/>
  <c r="F27"/>
  <c r="CX26"/>
  <c r="CL26"/>
  <c r="J26" s="1"/>
  <c r="CI26"/>
  <c r="CE26"/>
  <c r="CF26" s="1"/>
  <c r="H26" s="1"/>
  <c r="I26" s="1"/>
  <c r="BO26"/>
  <c r="AW26"/>
  <c r="AX26" s="1"/>
  <c r="E26" s="1"/>
  <c r="F26" s="1"/>
  <c r="AF26"/>
  <c r="N26" s="1"/>
  <c r="O26"/>
  <c r="G26"/>
  <c r="CX25"/>
  <c r="CL25"/>
  <c r="J25" s="1"/>
  <c r="CI25"/>
  <c r="CE25"/>
  <c r="CF25" s="1"/>
  <c r="H25" s="1"/>
  <c r="I25" s="1"/>
  <c r="BO25"/>
  <c r="AW25"/>
  <c r="AX25" s="1"/>
  <c r="E25" s="1"/>
  <c r="F25" s="1"/>
  <c r="AF25"/>
  <c r="O25"/>
  <c r="N25"/>
  <c r="G25"/>
  <c r="CX24"/>
  <c r="CL24"/>
  <c r="J24" s="1"/>
  <c r="CI24"/>
  <c r="CE24"/>
  <c r="CF24" s="1"/>
  <c r="H24" s="1"/>
  <c r="BO24"/>
  <c r="AW24"/>
  <c r="AX24" s="1"/>
  <c r="E24" s="1"/>
  <c r="F24" s="1"/>
  <c r="AF24"/>
  <c r="O24"/>
  <c r="N24"/>
  <c r="I24"/>
  <c r="G24"/>
  <c r="CX23"/>
  <c r="CL23"/>
  <c r="J23" s="1"/>
  <c r="CI23"/>
  <c r="G23" s="1"/>
  <c r="CF23"/>
  <c r="H23" s="1"/>
  <c r="I23" s="1"/>
  <c r="CE23"/>
  <c r="BO23"/>
  <c r="AW23"/>
  <c r="AX23" s="1"/>
  <c r="E23" s="1"/>
  <c r="F23" s="1"/>
  <c r="AF23"/>
  <c r="O23"/>
  <c r="N23"/>
  <c r="CX22"/>
  <c r="CL22"/>
  <c r="J22" s="1"/>
  <c r="CI22"/>
  <c r="G22" s="1"/>
  <c r="CE22"/>
  <c r="CF22" s="1"/>
  <c r="H22" s="1"/>
  <c r="I22" s="1"/>
  <c r="BO22"/>
  <c r="AW22"/>
  <c r="AX22" s="1"/>
  <c r="E22" s="1"/>
  <c r="F22" s="1"/>
  <c r="AF22"/>
  <c r="O22"/>
  <c r="N22"/>
  <c r="CL21"/>
  <c r="CI21"/>
  <c r="CE21"/>
  <c r="CF21" s="1"/>
  <c r="H21" s="1"/>
  <c r="I21" s="1"/>
  <c r="BO21"/>
  <c r="AW21"/>
  <c r="AX21" s="1"/>
  <c r="E21" s="1"/>
  <c r="F21" s="1"/>
  <c r="AF21"/>
  <c r="N21" s="1"/>
  <c r="O21"/>
  <c r="J21"/>
  <c r="G21"/>
  <c r="CX20"/>
  <c r="CL20"/>
  <c r="J20" s="1"/>
  <c r="CI20"/>
  <c r="G20" s="1"/>
  <c r="CE20"/>
  <c r="CF20" s="1"/>
  <c r="H20" s="1"/>
  <c r="I20" s="1"/>
  <c r="BO20"/>
  <c r="AW20"/>
  <c r="AX20" s="1"/>
  <c r="E20" s="1"/>
  <c r="F20" s="1"/>
  <c r="AF20"/>
  <c r="N20" s="1"/>
  <c r="O20"/>
  <c r="CX19"/>
  <c r="CL19"/>
  <c r="J19" s="1"/>
  <c r="CI19"/>
  <c r="CE19"/>
  <c r="CF19" s="1"/>
  <c r="H19" s="1"/>
  <c r="BO19"/>
  <c r="AW19"/>
  <c r="AX19" s="1"/>
  <c r="E19" s="1"/>
  <c r="F19" s="1"/>
  <c r="AF19"/>
  <c r="O19"/>
  <c r="N19"/>
  <c r="I19"/>
  <c r="G19"/>
  <c r="CX18"/>
  <c r="CL18"/>
  <c r="J18" s="1"/>
  <c r="CI18"/>
  <c r="CE18"/>
  <c r="CF18" s="1"/>
  <c r="H18" s="1"/>
  <c r="I18" s="1"/>
  <c r="BO18"/>
  <c r="AW18"/>
  <c r="AX18" s="1"/>
  <c r="E18" s="1"/>
  <c r="F18" s="1"/>
  <c r="AF18"/>
  <c r="N18" s="1"/>
  <c r="O18"/>
  <c r="G18"/>
  <c r="CX17"/>
  <c r="CL17"/>
  <c r="CI17"/>
  <c r="CE17"/>
  <c r="CF17" s="1"/>
  <c r="H17" s="1"/>
  <c r="I17" s="1"/>
  <c r="BO17"/>
  <c r="AW17"/>
  <c r="AX17" s="1"/>
  <c r="E17" s="1"/>
  <c r="F17" s="1"/>
  <c r="AF17"/>
  <c r="O17"/>
  <c r="N17"/>
  <c r="J17"/>
  <c r="G17"/>
  <c r="CX16"/>
  <c r="CL16"/>
  <c r="J16" s="1"/>
  <c r="CI16"/>
  <c r="G16" s="1"/>
  <c r="CE16"/>
  <c r="CF16" s="1"/>
  <c r="H16" s="1"/>
  <c r="I16" s="1"/>
  <c r="BO16"/>
  <c r="AW16"/>
  <c r="AX16" s="1"/>
  <c r="E16" s="1"/>
  <c r="F16" s="1"/>
  <c r="AF16"/>
  <c r="O16"/>
  <c r="N16"/>
  <c r="CX15"/>
  <c r="CL15"/>
  <c r="J15" s="1"/>
  <c r="CI15"/>
  <c r="CE15"/>
  <c r="CF15" s="1"/>
  <c r="H15" s="1"/>
  <c r="I15" s="1"/>
  <c r="BO15"/>
  <c r="AW15"/>
  <c r="AX15" s="1"/>
  <c r="E15" s="1"/>
  <c r="F15" s="1"/>
  <c r="AF15"/>
  <c r="N15" s="1"/>
  <c r="O15"/>
  <c r="G15"/>
  <c r="CX14"/>
  <c r="CL14"/>
  <c r="J14" s="1"/>
  <c r="CI14"/>
  <c r="CE14"/>
  <c r="CF14" s="1"/>
  <c r="H14" s="1"/>
  <c r="I14" s="1"/>
  <c r="BO14"/>
  <c r="AW14"/>
  <c r="AX14" s="1"/>
  <c r="E14" s="1"/>
  <c r="F14" s="1"/>
  <c r="AF14"/>
  <c r="O14"/>
  <c r="N14"/>
  <c r="G14"/>
  <c r="CX13"/>
  <c r="CL13"/>
  <c r="J13" s="1"/>
  <c r="CI13"/>
  <c r="CE13"/>
  <c r="CF13" s="1"/>
  <c r="H13" s="1"/>
  <c r="I13" s="1"/>
  <c r="BO13"/>
  <c r="AW13"/>
  <c r="AX13" s="1"/>
  <c r="E13" s="1"/>
  <c r="F13" s="1"/>
  <c r="AF13"/>
  <c r="N13" s="1"/>
  <c r="O13"/>
  <c r="G13"/>
  <c r="CX12"/>
  <c r="CL12"/>
  <c r="J12" s="1"/>
  <c r="CI12"/>
  <c r="G12" s="1"/>
  <c r="CE12"/>
  <c r="CF12" s="1"/>
  <c r="H12" s="1"/>
  <c r="I12" s="1"/>
  <c r="BO12"/>
  <c r="AW12"/>
  <c r="AX12" s="1"/>
  <c r="E12" s="1"/>
  <c r="F12" s="1"/>
  <c r="AF12"/>
  <c r="N12" s="1"/>
  <c r="O12"/>
  <c r="CX11"/>
  <c r="CL11"/>
  <c r="J11" s="1"/>
  <c r="CI11"/>
  <c r="G11" s="1"/>
  <c r="CE11"/>
  <c r="CF11" s="1"/>
  <c r="H11" s="1"/>
  <c r="BO11"/>
  <c r="AW11"/>
  <c r="AX11" s="1"/>
  <c r="E11" s="1"/>
  <c r="F11" s="1"/>
  <c r="AF11"/>
  <c r="O11"/>
  <c r="N11"/>
  <c r="I11"/>
  <c r="CX10"/>
  <c r="CX9"/>
  <c r="BE2"/>
  <c r="V2"/>
  <c r="CL60" i="3"/>
  <c r="J60" s="1"/>
  <c r="CI60"/>
  <c r="G60" s="1"/>
  <c r="CE60"/>
  <c r="CF60" s="1"/>
  <c r="H60" s="1"/>
  <c r="I60" s="1"/>
  <c r="BO60"/>
  <c r="AW60"/>
  <c r="AX60" s="1"/>
  <c r="E60" s="1"/>
  <c r="F60" s="1"/>
  <c r="AF60"/>
  <c r="N60" s="1"/>
  <c r="O60"/>
  <c r="CL59"/>
  <c r="J59" s="1"/>
  <c r="CI59"/>
  <c r="G59" s="1"/>
  <c r="CE59"/>
  <c r="CF59" s="1"/>
  <c r="H59" s="1"/>
  <c r="I59" s="1"/>
  <c r="BO59"/>
  <c r="AW59"/>
  <c r="AX59" s="1"/>
  <c r="E59" s="1"/>
  <c r="F59" s="1"/>
  <c r="AF59"/>
  <c r="N59" s="1"/>
  <c r="O59"/>
  <c r="CL58"/>
  <c r="CI58"/>
  <c r="G58" s="1"/>
  <c r="CE58"/>
  <c r="CF58" s="1"/>
  <c r="H58" s="1"/>
  <c r="BO58"/>
  <c r="AW58"/>
  <c r="AX58" s="1"/>
  <c r="E58" s="1"/>
  <c r="F58" s="1"/>
  <c r="AF58"/>
  <c r="N58" s="1"/>
  <c r="O58"/>
  <c r="J58"/>
  <c r="I58"/>
  <c r="CL57"/>
  <c r="CI57"/>
  <c r="G57" s="1"/>
  <c r="CE57"/>
  <c r="CF57" s="1"/>
  <c r="BO57"/>
  <c r="AW57"/>
  <c r="AX57" s="1"/>
  <c r="E57" s="1"/>
  <c r="F57" s="1"/>
  <c r="AF57"/>
  <c r="N57" s="1"/>
  <c r="O57"/>
  <c r="J57"/>
  <c r="H57"/>
  <c r="I57" s="1"/>
  <c r="CL56"/>
  <c r="J56" s="1"/>
  <c r="CI56"/>
  <c r="CF56"/>
  <c r="H56" s="1"/>
  <c r="I56" s="1"/>
  <c r="CE56"/>
  <c r="BO56"/>
  <c r="AW56"/>
  <c r="AX56" s="1"/>
  <c r="E56" s="1"/>
  <c r="F56" s="1"/>
  <c r="AF56"/>
  <c r="N56" s="1"/>
  <c r="O56"/>
  <c r="G56"/>
  <c r="CL55"/>
  <c r="J55" s="1"/>
  <c r="CI55"/>
  <c r="G55" s="1"/>
  <c r="CE55"/>
  <c r="CF55" s="1"/>
  <c r="H55" s="1"/>
  <c r="I55" s="1"/>
  <c r="BO55"/>
  <c r="AW55"/>
  <c r="AX55" s="1"/>
  <c r="E55" s="1"/>
  <c r="F55" s="1"/>
  <c r="AF55"/>
  <c r="O55"/>
  <c r="N55"/>
  <c r="CL54"/>
  <c r="J54" s="1"/>
  <c r="CI54"/>
  <c r="G54" s="1"/>
  <c r="CF54"/>
  <c r="CE54"/>
  <c r="BO54"/>
  <c r="AW54"/>
  <c r="AX54" s="1"/>
  <c r="E54" s="1"/>
  <c r="F54" s="1"/>
  <c r="AF54"/>
  <c r="O54"/>
  <c r="N54"/>
  <c r="H54"/>
  <c r="I54" s="1"/>
  <c r="CL53"/>
  <c r="J53" s="1"/>
  <c r="CI53"/>
  <c r="CF53"/>
  <c r="CE53"/>
  <c r="BO53"/>
  <c r="AW53"/>
  <c r="AX53" s="1"/>
  <c r="E53" s="1"/>
  <c r="F53" s="1"/>
  <c r="AF53"/>
  <c r="N53" s="1"/>
  <c r="O53"/>
  <c r="H53"/>
  <c r="I53" s="1"/>
  <c r="G53"/>
  <c r="CL52"/>
  <c r="J52" s="1"/>
  <c r="CI52"/>
  <c r="CF52"/>
  <c r="H52" s="1"/>
  <c r="I52" s="1"/>
  <c r="CE52"/>
  <c r="BO52"/>
  <c r="AW52"/>
  <c r="AX52" s="1"/>
  <c r="E52" s="1"/>
  <c r="F52" s="1"/>
  <c r="AF52"/>
  <c r="N52" s="1"/>
  <c r="O52"/>
  <c r="G52"/>
  <c r="CL51"/>
  <c r="J51" s="1"/>
  <c r="CI51"/>
  <c r="G51" s="1"/>
  <c r="CE51"/>
  <c r="CF51" s="1"/>
  <c r="H51" s="1"/>
  <c r="I51" s="1"/>
  <c r="BO51"/>
  <c r="AW51"/>
  <c r="AX51" s="1"/>
  <c r="E51" s="1"/>
  <c r="F51" s="1"/>
  <c r="AF51"/>
  <c r="O51"/>
  <c r="N51"/>
  <c r="CL50"/>
  <c r="J50" s="1"/>
  <c r="CI50"/>
  <c r="G50" s="1"/>
  <c r="CF50"/>
  <c r="CE50"/>
  <c r="BO50"/>
  <c r="AW50"/>
  <c r="AX50" s="1"/>
  <c r="E50" s="1"/>
  <c r="F50" s="1"/>
  <c r="AF50"/>
  <c r="O50"/>
  <c r="N50"/>
  <c r="H50"/>
  <c r="I50" s="1"/>
  <c r="CL49"/>
  <c r="J49" s="1"/>
  <c r="CI49"/>
  <c r="CF49"/>
  <c r="H49" s="1"/>
  <c r="I49" s="1"/>
  <c r="CE49"/>
  <c r="BO49"/>
  <c r="AW49"/>
  <c r="AX49" s="1"/>
  <c r="E49" s="1"/>
  <c r="F49" s="1"/>
  <c r="AF49"/>
  <c r="N49" s="1"/>
  <c r="O49"/>
  <c r="G49"/>
  <c r="CL48"/>
  <c r="J48" s="1"/>
  <c r="CI48"/>
  <c r="G48" s="1"/>
  <c r="CE48"/>
  <c r="CF48" s="1"/>
  <c r="H48" s="1"/>
  <c r="I48" s="1"/>
  <c r="BO48"/>
  <c r="AW48"/>
  <c r="AX48" s="1"/>
  <c r="E48" s="1"/>
  <c r="F48" s="1"/>
  <c r="AF48"/>
  <c r="O48"/>
  <c r="N48"/>
  <c r="CL47"/>
  <c r="J47" s="1"/>
  <c r="CI47"/>
  <c r="G47" s="1"/>
  <c r="CE47"/>
  <c r="CF47" s="1"/>
  <c r="H47" s="1"/>
  <c r="I47" s="1"/>
  <c r="BO47"/>
  <c r="AW47"/>
  <c r="AX47" s="1"/>
  <c r="E47" s="1"/>
  <c r="F47" s="1"/>
  <c r="AF47"/>
  <c r="N47" s="1"/>
  <c r="O47"/>
  <c r="CL46"/>
  <c r="J46" s="1"/>
  <c r="CI46"/>
  <c r="G46" s="1"/>
  <c r="CE46"/>
  <c r="CF46" s="1"/>
  <c r="H46" s="1"/>
  <c r="I46" s="1"/>
  <c r="BO46"/>
  <c r="AW46"/>
  <c r="AX46" s="1"/>
  <c r="E46" s="1"/>
  <c r="F46" s="1"/>
  <c r="AF46"/>
  <c r="N46" s="1"/>
  <c r="O46"/>
  <c r="CL45"/>
  <c r="J45" s="1"/>
  <c r="CI45"/>
  <c r="G45" s="1"/>
  <c r="CE45"/>
  <c r="CF45" s="1"/>
  <c r="H45" s="1"/>
  <c r="I45" s="1"/>
  <c r="BO45"/>
  <c r="AW45"/>
  <c r="AX45" s="1"/>
  <c r="E45" s="1"/>
  <c r="F45" s="1"/>
  <c r="AF45"/>
  <c r="O45"/>
  <c r="N45"/>
  <c r="CL44"/>
  <c r="J44" s="1"/>
  <c r="CI44"/>
  <c r="CE44"/>
  <c r="CF44" s="1"/>
  <c r="H44" s="1"/>
  <c r="I44" s="1"/>
  <c r="BO44"/>
  <c r="AW44"/>
  <c r="AX44" s="1"/>
  <c r="E44" s="1"/>
  <c r="F44" s="1"/>
  <c r="AF44"/>
  <c r="O44"/>
  <c r="N44"/>
  <c r="G44"/>
  <c r="CL43"/>
  <c r="J43" s="1"/>
  <c r="CI43"/>
  <c r="G43" s="1"/>
  <c r="CE43"/>
  <c r="CF43" s="1"/>
  <c r="H43" s="1"/>
  <c r="I43" s="1"/>
  <c r="BO43"/>
  <c r="AW43"/>
  <c r="AX43" s="1"/>
  <c r="E43" s="1"/>
  <c r="F43" s="1"/>
  <c r="AF43"/>
  <c r="N43" s="1"/>
  <c r="O43"/>
  <c r="CL42"/>
  <c r="J42" s="1"/>
  <c r="CI42"/>
  <c r="CE42"/>
  <c r="CF42" s="1"/>
  <c r="H42" s="1"/>
  <c r="I42" s="1"/>
  <c r="BO42"/>
  <c r="AW42"/>
  <c r="AX42" s="1"/>
  <c r="E42" s="1"/>
  <c r="F42" s="1"/>
  <c r="AF42"/>
  <c r="N42" s="1"/>
  <c r="O42"/>
  <c r="G42"/>
  <c r="CL41"/>
  <c r="J41" s="1"/>
  <c r="CI41"/>
  <c r="CE41"/>
  <c r="CF41" s="1"/>
  <c r="H41" s="1"/>
  <c r="I41" s="1"/>
  <c r="BO41"/>
  <c r="AW41"/>
  <c r="AX41" s="1"/>
  <c r="E41" s="1"/>
  <c r="F41" s="1"/>
  <c r="AF41"/>
  <c r="O41"/>
  <c r="N41"/>
  <c r="G41"/>
  <c r="CL40"/>
  <c r="J40" s="1"/>
  <c r="CI40"/>
  <c r="G40" s="1"/>
  <c r="CE40"/>
  <c r="CF40" s="1"/>
  <c r="H40" s="1"/>
  <c r="I40" s="1"/>
  <c r="BO40"/>
  <c r="AW40"/>
  <c r="AX40" s="1"/>
  <c r="E40" s="1"/>
  <c r="F40" s="1"/>
  <c r="AF40"/>
  <c r="N40" s="1"/>
  <c r="O40"/>
  <c r="CL39"/>
  <c r="J39" s="1"/>
  <c r="CI39"/>
  <c r="CE39"/>
  <c r="CF39" s="1"/>
  <c r="H39" s="1"/>
  <c r="I39" s="1"/>
  <c r="BO39"/>
  <c r="AW39"/>
  <c r="AX39" s="1"/>
  <c r="E39" s="1"/>
  <c r="F39" s="1"/>
  <c r="AF39"/>
  <c r="N39" s="1"/>
  <c r="O39"/>
  <c r="G39"/>
  <c r="CL38"/>
  <c r="J38" s="1"/>
  <c r="CI38"/>
  <c r="CE38"/>
  <c r="CF38" s="1"/>
  <c r="H38" s="1"/>
  <c r="I38" s="1"/>
  <c r="BO38"/>
  <c r="AW38"/>
  <c r="AX38" s="1"/>
  <c r="E38" s="1"/>
  <c r="F38" s="1"/>
  <c r="AF38"/>
  <c r="O38"/>
  <c r="N38"/>
  <c r="G38"/>
  <c r="CL37"/>
  <c r="J37" s="1"/>
  <c r="CI37"/>
  <c r="CE37"/>
  <c r="CF37" s="1"/>
  <c r="H37" s="1"/>
  <c r="I37" s="1"/>
  <c r="BO37"/>
  <c r="AW37"/>
  <c r="AX37" s="1"/>
  <c r="E37" s="1"/>
  <c r="F37" s="1"/>
  <c r="AF37"/>
  <c r="N37" s="1"/>
  <c r="O37"/>
  <c r="G37"/>
  <c r="CL36"/>
  <c r="J36" s="1"/>
  <c r="CI36"/>
  <c r="G36" s="1"/>
  <c r="CE36"/>
  <c r="CF36" s="1"/>
  <c r="H36" s="1"/>
  <c r="I36" s="1"/>
  <c r="BO36"/>
  <c r="AW36"/>
  <c r="AX36" s="1"/>
  <c r="E36" s="1"/>
  <c r="F36" s="1"/>
  <c r="AF36"/>
  <c r="N36" s="1"/>
  <c r="O36"/>
  <c r="CL35"/>
  <c r="J35" s="1"/>
  <c r="CI35"/>
  <c r="CE35"/>
  <c r="CF35" s="1"/>
  <c r="H35" s="1"/>
  <c r="I35" s="1"/>
  <c r="BO35"/>
  <c r="AW35"/>
  <c r="AX35" s="1"/>
  <c r="E35" s="1"/>
  <c r="F35" s="1"/>
  <c r="AF35"/>
  <c r="O35"/>
  <c r="N35"/>
  <c r="G35"/>
  <c r="CL34"/>
  <c r="J34" s="1"/>
  <c r="CI34"/>
  <c r="G34" s="1"/>
  <c r="CE34"/>
  <c r="CF34" s="1"/>
  <c r="H34" s="1"/>
  <c r="I34" s="1"/>
  <c r="BO34"/>
  <c r="AW34"/>
  <c r="AX34" s="1"/>
  <c r="E34" s="1"/>
  <c r="F34" s="1"/>
  <c r="AF34"/>
  <c r="O34"/>
  <c r="N34"/>
  <c r="CX33"/>
  <c r="CL33"/>
  <c r="J33" s="1"/>
  <c r="CI33"/>
  <c r="G33" s="1"/>
  <c r="CE33"/>
  <c r="CF33" s="1"/>
  <c r="H33" s="1"/>
  <c r="I33" s="1"/>
  <c r="BO33"/>
  <c r="AW33"/>
  <c r="AX33" s="1"/>
  <c r="E33" s="1"/>
  <c r="F33" s="1"/>
  <c r="AF33"/>
  <c r="N33" s="1"/>
  <c r="O33"/>
  <c r="CX32"/>
  <c r="CL32"/>
  <c r="J32" s="1"/>
  <c r="CI32"/>
  <c r="CE32"/>
  <c r="CF32" s="1"/>
  <c r="H32" s="1"/>
  <c r="I32" s="1"/>
  <c r="BO32"/>
  <c r="AW32"/>
  <c r="AX32" s="1"/>
  <c r="E32" s="1"/>
  <c r="F32" s="1"/>
  <c r="AF32"/>
  <c r="N32" s="1"/>
  <c r="O32"/>
  <c r="G32"/>
  <c r="CX31"/>
  <c r="CL31"/>
  <c r="CI31"/>
  <c r="CE31"/>
  <c r="CF31" s="1"/>
  <c r="H31" s="1"/>
  <c r="I31" s="1"/>
  <c r="BO31"/>
  <c r="AW31"/>
  <c r="AX31" s="1"/>
  <c r="E31" s="1"/>
  <c r="F31" s="1"/>
  <c r="AF31"/>
  <c r="O31"/>
  <c r="N31"/>
  <c r="J31"/>
  <c r="G31"/>
  <c r="CX30"/>
  <c r="CL30"/>
  <c r="J30" s="1"/>
  <c r="CI30"/>
  <c r="CE30"/>
  <c r="CF30" s="1"/>
  <c r="H30" s="1"/>
  <c r="I30" s="1"/>
  <c r="BO30"/>
  <c r="AW30"/>
  <c r="AX30" s="1"/>
  <c r="E30" s="1"/>
  <c r="F30" s="1"/>
  <c r="AF30"/>
  <c r="O30"/>
  <c r="N30"/>
  <c r="G30"/>
  <c r="CX29"/>
  <c r="CL29"/>
  <c r="CI29"/>
  <c r="G29" s="1"/>
  <c r="CE29"/>
  <c r="CF29" s="1"/>
  <c r="H29" s="1"/>
  <c r="I29" s="1"/>
  <c r="BO29"/>
  <c r="AW29"/>
  <c r="AX29" s="1"/>
  <c r="E29" s="1"/>
  <c r="F29" s="1"/>
  <c r="AF29"/>
  <c r="N29" s="1"/>
  <c r="O29"/>
  <c r="J29"/>
  <c r="CX28"/>
  <c r="CL28"/>
  <c r="J28" s="1"/>
  <c r="CI28"/>
  <c r="G28" s="1"/>
  <c r="CE28"/>
  <c r="CF28" s="1"/>
  <c r="H28" s="1"/>
  <c r="I28" s="1"/>
  <c r="BO28"/>
  <c r="AW28"/>
  <c r="AX28" s="1"/>
  <c r="E28" s="1"/>
  <c r="F28" s="1"/>
  <c r="AF28"/>
  <c r="O28"/>
  <c r="N28"/>
  <c r="CX27"/>
  <c r="CL27"/>
  <c r="J27" s="1"/>
  <c r="CI27"/>
  <c r="G27" s="1"/>
  <c r="CE27"/>
  <c r="CF27" s="1"/>
  <c r="H27" s="1"/>
  <c r="I27" s="1"/>
  <c r="BO27"/>
  <c r="AW27"/>
  <c r="AX27" s="1"/>
  <c r="E27" s="1"/>
  <c r="F27" s="1"/>
  <c r="AF27"/>
  <c r="N27" s="1"/>
  <c r="O27"/>
  <c r="CX26"/>
  <c r="CL26"/>
  <c r="J26" s="1"/>
  <c r="CI26"/>
  <c r="G26" s="1"/>
  <c r="CE26"/>
  <c r="CF26" s="1"/>
  <c r="H26" s="1"/>
  <c r="I26" s="1"/>
  <c r="BO26"/>
  <c r="AW26"/>
  <c r="AX26" s="1"/>
  <c r="E26" s="1"/>
  <c r="F26" s="1"/>
  <c r="AF26"/>
  <c r="N26" s="1"/>
  <c r="O26"/>
  <c r="CX25"/>
  <c r="CL25"/>
  <c r="CI25"/>
  <c r="G25" s="1"/>
  <c r="CE25"/>
  <c r="CF25" s="1"/>
  <c r="H25" s="1"/>
  <c r="I25" s="1"/>
  <c r="BO25"/>
  <c r="AW25"/>
  <c r="AX25" s="1"/>
  <c r="E25" s="1"/>
  <c r="F25" s="1"/>
  <c r="AF25"/>
  <c r="N25" s="1"/>
  <c r="O25"/>
  <c r="J25"/>
  <c r="CX24"/>
  <c r="CL24"/>
  <c r="J24" s="1"/>
  <c r="CI24"/>
  <c r="G24" s="1"/>
  <c r="CE24"/>
  <c r="CF24" s="1"/>
  <c r="H24" s="1"/>
  <c r="I24" s="1"/>
  <c r="BO24"/>
  <c r="AW24"/>
  <c r="AX24" s="1"/>
  <c r="E24" s="1"/>
  <c r="F24" s="1"/>
  <c r="AF24"/>
  <c r="O24"/>
  <c r="N24"/>
  <c r="CX23"/>
  <c r="CL23"/>
  <c r="CI23"/>
  <c r="G23" s="1"/>
  <c r="CE23"/>
  <c r="CF23" s="1"/>
  <c r="H23" s="1"/>
  <c r="I23" s="1"/>
  <c r="BO23"/>
  <c r="AW23"/>
  <c r="AX23" s="1"/>
  <c r="E23" s="1"/>
  <c r="F23" s="1"/>
  <c r="AF23"/>
  <c r="N23" s="1"/>
  <c r="O23"/>
  <c r="J23"/>
  <c r="CX22"/>
  <c r="CL22"/>
  <c r="J22" s="1"/>
  <c r="CI22"/>
  <c r="G22" s="1"/>
  <c r="CE22"/>
  <c r="CF22" s="1"/>
  <c r="H22" s="1"/>
  <c r="I22" s="1"/>
  <c r="BO22"/>
  <c r="AW22"/>
  <c r="AX22" s="1"/>
  <c r="E22" s="1"/>
  <c r="F22" s="1"/>
  <c r="AF22"/>
  <c r="O22"/>
  <c r="N22"/>
  <c r="CL21"/>
  <c r="J21" s="1"/>
  <c r="CI21"/>
  <c r="CE21"/>
  <c r="CF21" s="1"/>
  <c r="H21" s="1"/>
  <c r="I21" s="1"/>
  <c r="BO21"/>
  <c r="AW21"/>
  <c r="AX21" s="1"/>
  <c r="E21" s="1"/>
  <c r="F21" s="1"/>
  <c r="AF21"/>
  <c r="N21" s="1"/>
  <c r="O21"/>
  <c r="G21"/>
  <c r="CX20"/>
  <c r="CL20"/>
  <c r="J20" s="1"/>
  <c r="CI20"/>
  <c r="CE20"/>
  <c r="CF20" s="1"/>
  <c r="H20" s="1"/>
  <c r="I20" s="1"/>
  <c r="BO20"/>
  <c r="AW20"/>
  <c r="AX20" s="1"/>
  <c r="E20" s="1"/>
  <c r="F20" s="1"/>
  <c r="AF20"/>
  <c r="N20" s="1"/>
  <c r="O20"/>
  <c r="G20"/>
  <c r="CX19"/>
  <c r="CL19"/>
  <c r="J19" s="1"/>
  <c r="CI19"/>
  <c r="CE19"/>
  <c r="CF19" s="1"/>
  <c r="H19" s="1"/>
  <c r="I19" s="1"/>
  <c r="BO19"/>
  <c r="AW19"/>
  <c r="AX19" s="1"/>
  <c r="E19" s="1"/>
  <c r="F19" s="1"/>
  <c r="AF19"/>
  <c r="O19"/>
  <c r="N19"/>
  <c r="G19"/>
  <c r="CX18"/>
  <c r="CL18"/>
  <c r="J18" s="1"/>
  <c r="CI18"/>
  <c r="G18" s="1"/>
  <c r="CE18"/>
  <c r="CF18" s="1"/>
  <c r="H18" s="1"/>
  <c r="I18" s="1"/>
  <c r="BO18"/>
  <c r="AW18"/>
  <c r="AX18" s="1"/>
  <c r="E18" s="1"/>
  <c r="F18" s="1"/>
  <c r="AF18"/>
  <c r="N18" s="1"/>
  <c r="O18"/>
  <c r="CX17"/>
  <c r="CL17"/>
  <c r="J17" s="1"/>
  <c r="CI17"/>
  <c r="CE17"/>
  <c r="CF17" s="1"/>
  <c r="H17" s="1"/>
  <c r="I17" s="1"/>
  <c r="BO17"/>
  <c r="AW17"/>
  <c r="AX17" s="1"/>
  <c r="E17" s="1"/>
  <c r="F17" s="1"/>
  <c r="AF17"/>
  <c r="O17"/>
  <c r="N17"/>
  <c r="G17"/>
  <c r="CX16"/>
  <c r="CL16"/>
  <c r="J16" s="1"/>
  <c r="CI16"/>
  <c r="CE16"/>
  <c r="CF16" s="1"/>
  <c r="H16" s="1"/>
  <c r="I16" s="1"/>
  <c r="BO16"/>
  <c r="AW16"/>
  <c r="AX16" s="1"/>
  <c r="E16" s="1"/>
  <c r="F16" s="1"/>
  <c r="AF16"/>
  <c r="N16" s="1"/>
  <c r="O16"/>
  <c r="G16"/>
  <c r="CX15"/>
  <c r="CL15"/>
  <c r="J15" s="1"/>
  <c r="CI15"/>
  <c r="CE15"/>
  <c r="CF15" s="1"/>
  <c r="H15" s="1"/>
  <c r="I15" s="1"/>
  <c r="BO15"/>
  <c r="AW15"/>
  <c r="AX15" s="1"/>
  <c r="E15" s="1"/>
  <c r="F15" s="1"/>
  <c r="AF15"/>
  <c r="O15"/>
  <c r="N15"/>
  <c r="G15"/>
  <c r="CX14"/>
  <c r="CL14"/>
  <c r="J14" s="1"/>
  <c r="CI14"/>
  <c r="CE14"/>
  <c r="CF14" s="1"/>
  <c r="H14" s="1"/>
  <c r="I14" s="1"/>
  <c r="BO14"/>
  <c r="AW14"/>
  <c r="AX14" s="1"/>
  <c r="E14" s="1"/>
  <c r="F14" s="1"/>
  <c r="AF14"/>
  <c r="N14" s="1"/>
  <c r="O14"/>
  <c r="G14"/>
  <c r="CX13"/>
  <c r="CL13"/>
  <c r="J13" s="1"/>
  <c r="CI13"/>
  <c r="G13" s="1"/>
  <c r="CE13"/>
  <c r="CF13" s="1"/>
  <c r="H13" s="1"/>
  <c r="I13" s="1"/>
  <c r="BO13"/>
  <c r="AW13"/>
  <c r="AX13" s="1"/>
  <c r="E13" s="1"/>
  <c r="F13" s="1"/>
  <c r="AF13"/>
  <c r="N13" s="1"/>
  <c r="O13"/>
  <c r="CX12"/>
  <c r="CL12"/>
  <c r="CI12"/>
  <c r="CE12"/>
  <c r="CF12" s="1"/>
  <c r="H12" s="1"/>
  <c r="I12" s="1"/>
  <c r="BO12"/>
  <c r="AW12"/>
  <c r="AX12" s="1"/>
  <c r="E12" s="1"/>
  <c r="F12" s="1"/>
  <c r="AF12"/>
  <c r="O12"/>
  <c r="N12"/>
  <c r="J12"/>
  <c r="G12"/>
  <c r="CX11"/>
  <c r="CL11"/>
  <c r="J11" s="1"/>
  <c r="CI11"/>
  <c r="CE11"/>
  <c r="CF11" s="1"/>
  <c r="H11" s="1"/>
  <c r="I11" s="1"/>
  <c r="BO11"/>
  <c r="AW11"/>
  <c r="AX11" s="1"/>
  <c r="E11" s="1"/>
  <c r="F11" s="1"/>
  <c r="AF11"/>
  <c r="N11" s="1"/>
  <c r="O11"/>
  <c r="G11"/>
  <c r="CX10"/>
  <c r="CX9"/>
  <c r="BE2"/>
  <c r="V2"/>
  <c r="CL60" i="2"/>
  <c r="J60" s="1"/>
  <c r="CI60"/>
  <c r="G60" s="1"/>
  <c r="CE60"/>
  <c r="CF60" s="1"/>
  <c r="H60" s="1"/>
  <c r="I60" s="1"/>
  <c r="BO60"/>
  <c r="AW60"/>
  <c r="AX60" s="1"/>
  <c r="E60" s="1"/>
  <c r="F60" s="1"/>
  <c r="AF60"/>
  <c r="O60"/>
  <c r="N60"/>
  <c r="CL59"/>
  <c r="J59" s="1"/>
  <c r="CI59"/>
  <c r="G59" s="1"/>
  <c r="CF59"/>
  <c r="CE59"/>
  <c r="BO59"/>
  <c r="AW59"/>
  <c r="AX59" s="1"/>
  <c r="E59" s="1"/>
  <c r="F59" s="1"/>
  <c r="AF59"/>
  <c r="O59"/>
  <c r="N59"/>
  <c r="H59"/>
  <c r="I59" s="1"/>
  <c r="CL58"/>
  <c r="J58" s="1"/>
  <c r="CI58"/>
  <c r="G58" s="1"/>
  <c r="CF58"/>
  <c r="CE58"/>
  <c r="BO58"/>
  <c r="AW58"/>
  <c r="AX58" s="1"/>
  <c r="E58" s="1"/>
  <c r="F58" s="1"/>
  <c r="AF58"/>
  <c r="N58" s="1"/>
  <c r="O58"/>
  <c r="H58"/>
  <c r="I58" s="1"/>
  <c r="CL57"/>
  <c r="J57" s="1"/>
  <c r="CI57"/>
  <c r="CF57"/>
  <c r="H57" s="1"/>
  <c r="I57" s="1"/>
  <c r="CE57"/>
  <c r="BO57"/>
  <c r="AW57"/>
  <c r="AX57" s="1"/>
  <c r="E57" s="1"/>
  <c r="F57" s="1"/>
  <c r="AF57"/>
  <c r="N57" s="1"/>
  <c r="O57"/>
  <c r="G57"/>
  <c r="CL56"/>
  <c r="J56" s="1"/>
  <c r="CI56"/>
  <c r="G56" s="1"/>
  <c r="CE56"/>
  <c r="CF56" s="1"/>
  <c r="H56" s="1"/>
  <c r="I56" s="1"/>
  <c r="BO56"/>
  <c r="AW56"/>
  <c r="AX56" s="1"/>
  <c r="E56" s="1"/>
  <c r="F56" s="1"/>
  <c r="AF56"/>
  <c r="O56"/>
  <c r="N56"/>
  <c r="CL55"/>
  <c r="J55" s="1"/>
  <c r="CI55"/>
  <c r="G55" s="1"/>
  <c r="CF55"/>
  <c r="CE55"/>
  <c r="BO55"/>
  <c r="AW55"/>
  <c r="AX55" s="1"/>
  <c r="E55" s="1"/>
  <c r="F55" s="1"/>
  <c r="AF55"/>
  <c r="O55"/>
  <c r="N55"/>
  <c r="H55"/>
  <c r="I55" s="1"/>
  <c r="CL54"/>
  <c r="J54" s="1"/>
  <c r="CI54"/>
  <c r="G54" s="1"/>
  <c r="CF54"/>
  <c r="CE54"/>
  <c r="BO54"/>
  <c r="AW54"/>
  <c r="AX54" s="1"/>
  <c r="E54" s="1"/>
  <c r="F54" s="1"/>
  <c r="AF54"/>
  <c r="N54" s="1"/>
  <c r="O54"/>
  <c r="H54"/>
  <c r="I54" s="1"/>
  <c r="CL53"/>
  <c r="J53" s="1"/>
  <c r="CI53"/>
  <c r="CF53"/>
  <c r="H53" s="1"/>
  <c r="I53" s="1"/>
  <c r="CE53"/>
  <c r="BO53"/>
  <c r="AW53"/>
  <c r="AX53" s="1"/>
  <c r="E53" s="1"/>
  <c r="F53" s="1"/>
  <c r="AF53"/>
  <c r="N53" s="1"/>
  <c r="O53"/>
  <c r="G53"/>
  <c r="CL52"/>
  <c r="J52" s="1"/>
  <c r="CI52"/>
  <c r="G52" s="1"/>
  <c r="CE52"/>
  <c r="CF52" s="1"/>
  <c r="H52" s="1"/>
  <c r="I52" s="1"/>
  <c r="BO52"/>
  <c r="AW52"/>
  <c r="AX52" s="1"/>
  <c r="E52" s="1"/>
  <c r="F52" s="1"/>
  <c r="AF52"/>
  <c r="O52"/>
  <c r="N52"/>
  <c r="CL51"/>
  <c r="J51" s="1"/>
  <c r="CI51"/>
  <c r="G51" s="1"/>
  <c r="CF51"/>
  <c r="CE51"/>
  <c r="BO51"/>
  <c r="AW51"/>
  <c r="AX51" s="1"/>
  <c r="E51" s="1"/>
  <c r="F51" s="1"/>
  <c r="AF51"/>
  <c r="O51"/>
  <c r="N51"/>
  <c r="H51"/>
  <c r="I51" s="1"/>
  <c r="CL50"/>
  <c r="J50" s="1"/>
  <c r="CI50"/>
  <c r="G50" s="1"/>
  <c r="CF50"/>
  <c r="CE50"/>
  <c r="BO50"/>
  <c r="AW50"/>
  <c r="AX50" s="1"/>
  <c r="E50" s="1"/>
  <c r="F50" s="1"/>
  <c r="AF50"/>
  <c r="N50" s="1"/>
  <c r="O50"/>
  <c r="H50"/>
  <c r="I50" s="1"/>
  <c r="CL49"/>
  <c r="J49" s="1"/>
  <c r="CI49"/>
  <c r="CF49"/>
  <c r="H49" s="1"/>
  <c r="I49" s="1"/>
  <c r="CE49"/>
  <c r="BO49"/>
  <c r="AW49"/>
  <c r="AX49" s="1"/>
  <c r="E49" s="1"/>
  <c r="F49" s="1"/>
  <c r="AF49"/>
  <c r="N49" s="1"/>
  <c r="O49"/>
  <c r="G49"/>
  <c r="CL48"/>
  <c r="J48" s="1"/>
  <c r="CI48"/>
  <c r="G48" s="1"/>
  <c r="CE48"/>
  <c r="CF48" s="1"/>
  <c r="H48" s="1"/>
  <c r="I48" s="1"/>
  <c r="BO48"/>
  <c r="AW48"/>
  <c r="AX48" s="1"/>
  <c r="E48" s="1"/>
  <c r="F48" s="1"/>
  <c r="AF48"/>
  <c r="O48"/>
  <c r="N48"/>
  <c r="CL47"/>
  <c r="J47" s="1"/>
  <c r="CI47"/>
  <c r="G47" s="1"/>
  <c r="CF47"/>
  <c r="CE47"/>
  <c r="BO47"/>
  <c r="AW47"/>
  <c r="AX47" s="1"/>
  <c r="E47" s="1"/>
  <c r="F47" s="1"/>
  <c r="AF47"/>
  <c r="O47"/>
  <c r="N47"/>
  <c r="H47"/>
  <c r="I47" s="1"/>
  <c r="CL46"/>
  <c r="J46" s="1"/>
  <c r="CI46"/>
  <c r="G46" s="1"/>
  <c r="CE46"/>
  <c r="CF46" s="1"/>
  <c r="H46" s="1"/>
  <c r="I46" s="1"/>
  <c r="BO46"/>
  <c r="AW46"/>
  <c r="AX46" s="1"/>
  <c r="E46" s="1"/>
  <c r="F46" s="1"/>
  <c r="AF46"/>
  <c r="N46" s="1"/>
  <c r="O46"/>
  <c r="CL45"/>
  <c r="J45" s="1"/>
  <c r="CI45"/>
  <c r="CE45"/>
  <c r="CF45" s="1"/>
  <c r="H45" s="1"/>
  <c r="I45" s="1"/>
  <c r="BO45"/>
  <c r="AW45"/>
  <c r="AX45" s="1"/>
  <c r="E45" s="1"/>
  <c r="F45" s="1"/>
  <c r="AF45"/>
  <c r="N45" s="1"/>
  <c r="O45"/>
  <c r="G45"/>
  <c r="CL44"/>
  <c r="J44" s="1"/>
  <c r="CI44"/>
  <c r="G44" s="1"/>
  <c r="CE44"/>
  <c r="CF44" s="1"/>
  <c r="H44" s="1"/>
  <c r="I44" s="1"/>
  <c r="BO44"/>
  <c r="AW44"/>
  <c r="AX44" s="1"/>
  <c r="E44" s="1"/>
  <c r="F44" s="1"/>
  <c r="AF44"/>
  <c r="O44"/>
  <c r="N44"/>
  <c r="CL43"/>
  <c r="J43" s="1"/>
  <c r="CI43"/>
  <c r="CE43"/>
  <c r="CF43" s="1"/>
  <c r="H43" s="1"/>
  <c r="I43" s="1"/>
  <c r="BO43"/>
  <c r="AW43"/>
  <c r="AX43" s="1"/>
  <c r="E43" s="1"/>
  <c r="F43" s="1"/>
  <c r="AF43"/>
  <c r="O43"/>
  <c r="N43"/>
  <c r="G43"/>
  <c r="CL42"/>
  <c r="J42" s="1"/>
  <c r="CI42"/>
  <c r="G42" s="1"/>
  <c r="CE42"/>
  <c r="CF42" s="1"/>
  <c r="H42" s="1"/>
  <c r="I42" s="1"/>
  <c r="BO42"/>
  <c r="AW42"/>
  <c r="AX42" s="1"/>
  <c r="E42" s="1"/>
  <c r="F42" s="1"/>
  <c r="AF42"/>
  <c r="N42" s="1"/>
  <c r="O42"/>
  <c r="CL41"/>
  <c r="J41" s="1"/>
  <c r="CI41"/>
  <c r="CE41"/>
  <c r="CF41" s="1"/>
  <c r="H41" s="1"/>
  <c r="I41" s="1"/>
  <c r="BO41"/>
  <c r="AW41"/>
  <c r="AX41" s="1"/>
  <c r="E41" s="1"/>
  <c r="F41" s="1"/>
  <c r="AF41"/>
  <c r="N41" s="1"/>
  <c r="O41"/>
  <c r="G41"/>
  <c r="CL40"/>
  <c r="J40" s="1"/>
  <c r="CI40"/>
  <c r="CE40"/>
  <c r="CF40" s="1"/>
  <c r="H40" s="1"/>
  <c r="I40" s="1"/>
  <c r="BO40"/>
  <c r="AW40"/>
  <c r="AX40" s="1"/>
  <c r="E40" s="1"/>
  <c r="F40" s="1"/>
  <c r="AF40"/>
  <c r="O40"/>
  <c r="N40"/>
  <c r="G40"/>
  <c r="CL39"/>
  <c r="J39" s="1"/>
  <c r="CI39"/>
  <c r="G39" s="1"/>
  <c r="CE39"/>
  <c r="CF39" s="1"/>
  <c r="H39" s="1"/>
  <c r="I39" s="1"/>
  <c r="BO39"/>
  <c r="AW39"/>
  <c r="AX39" s="1"/>
  <c r="E39" s="1"/>
  <c r="F39" s="1"/>
  <c r="AF39"/>
  <c r="N39" s="1"/>
  <c r="O39"/>
  <c r="CL38"/>
  <c r="J38" s="1"/>
  <c r="CI38"/>
  <c r="CE38"/>
  <c r="CF38" s="1"/>
  <c r="H38" s="1"/>
  <c r="I38" s="1"/>
  <c r="BO38"/>
  <c r="AW38"/>
  <c r="AX38" s="1"/>
  <c r="E38" s="1"/>
  <c r="F38" s="1"/>
  <c r="AF38"/>
  <c r="N38" s="1"/>
  <c r="O38"/>
  <c r="G38"/>
  <c r="CL37"/>
  <c r="J37" s="1"/>
  <c r="CI37"/>
  <c r="CE37"/>
  <c r="CF37" s="1"/>
  <c r="H37" s="1"/>
  <c r="I37" s="1"/>
  <c r="BO37"/>
  <c r="AW37"/>
  <c r="AX37" s="1"/>
  <c r="E37" s="1"/>
  <c r="F37" s="1"/>
  <c r="AF37"/>
  <c r="O37"/>
  <c r="N37"/>
  <c r="G37"/>
  <c r="CL36"/>
  <c r="J36" s="1"/>
  <c r="CI36"/>
  <c r="G36" s="1"/>
  <c r="CE36"/>
  <c r="CF36" s="1"/>
  <c r="H36" s="1"/>
  <c r="I36" s="1"/>
  <c r="BO36"/>
  <c r="AW36"/>
  <c r="AX36" s="1"/>
  <c r="E36" s="1"/>
  <c r="F36" s="1"/>
  <c r="AF36"/>
  <c r="O36"/>
  <c r="N36"/>
  <c r="CL35"/>
  <c r="J35" s="1"/>
  <c r="CI35"/>
  <c r="G35" s="1"/>
  <c r="CE35"/>
  <c r="CF35" s="1"/>
  <c r="H35" s="1"/>
  <c r="I35" s="1"/>
  <c r="BO35"/>
  <c r="AW35"/>
  <c r="AX35" s="1"/>
  <c r="E35" s="1"/>
  <c r="F35" s="1"/>
  <c r="AF35"/>
  <c r="N35" s="1"/>
  <c r="O35"/>
  <c r="CL34"/>
  <c r="J34" s="1"/>
  <c r="CI34"/>
  <c r="CE34"/>
  <c r="CF34" s="1"/>
  <c r="H34" s="1"/>
  <c r="I34" s="1"/>
  <c r="BO34"/>
  <c r="AW34"/>
  <c r="AX34" s="1"/>
  <c r="E34" s="1"/>
  <c r="F34" s="1"/>
  <c r="AF34"/>
  <c r="N34" s="1"/>
  <c r="O34"/>
  <c r="G34"/>
  <c r="CX33"/>
  <c r="CL33"/>
  <c r="CI33"/>
  <c r="CE33"/>
  <c r="CF33" s="1"/>
  <c r="H33" s="1"/>
  <c r="I33" s="1"/>
  <c r="BO33"/>
  <c r="AW33"/>
  <c r="AX33" s="1"/>
  <c r="E33" s="1"/>
  <c r="F33" s="1"/>
  <c r="AF33"/>
  <c r="O33"/>
  <c r="N33"/>
  <c r="J33"/>
  <c r="G33"/>
  <c r="CX32"/>
  <c r="CL32"/>
  <c r="J32" s="1"/>
  <c r="CI32"/>
  <c r="G32" s="1"/>
  <c r="CE32"/>
  <c r="CF32" s="1"/>
  <c r="H32" s="1"/>
  <c r="I32" s="1"/>
  <c r="BO32"/>
  <c r="AW32"/>
  <c r="AX32" s="1"/>
  <c r="E32" s="1"/>
  <c r="F32" s="1"/>
  <c r="AF32"/>
  <c r="O32"/>
  <c r="N32"/>
  <c r="CX31"/>
  <c r="CL31"/>
  <c r="J31" s="1"/>
  <c r="CI31"/>
  <c r="G31" s="1"/>
  <c r="CE31"/>
  <c r="CF31" s="1"/>
  <c r="H31" s="1"/>
  <c r="I31" s="1"/>
  <c r="BO31"/>
  <c r="AW31"/>
  <c r="AX31" s="1"/>
  <c r="E31" s="1"/>
  <c r="F31" s="1"/>
  <c r="AF31"/>
  <c r="N31" s="1"/>
  <c r="O31"/>
  <c r="CX30"/>
  <c r="CL30"/>
  <c r="J30" s="1"/>
  <c r="CI30"/>
  <c r="G30" s="1"/>
  <c r="CE30"/>
  <c r="CF30" s="1"/>
  <c r="H30" s="1"/>
  <c r="I30" s="1"/>
  <c r="BO30"/>
  <c r="AW30"/>
  <c r="AX30" s="1"/>
  <c r="E30" s="1"/>
  <c r="F30" s="1"/>
  <c r="AF30"/>
  <c r="O30"/>
  <c r="N30"/>
  <c r="CX29"/>
  <c r="CL29"/>
  <c r="J29" s="1"/>
  <c r="CI29"/>
  <c r="G29" s="1"/>
  <c r="CE29"/>
  <c r="CF29" s="1"/>
  <c r="H29" s="1"/>
  <c r="I29" s="1"/>
  <c r="BO29"/>
  <c r="AW29"/>
  <c r="AX29" s="1"/>
  <c r="E29" s="1"/>
  <c r="F29" s="1"/>
  <c r="AF29"/>
  <c r="N29" s="1"/>
  <c r="O29"/>
  <c r="CX28"/>
  <c r="CL28"/>
  <c r="J28" s="1"/>
  <c r="CI28"/>
  <c r="G28" s="1"/>
  <c r="CE28"/>
  <c r="CF28" s="1"/>
  <c r="H28" s="1"/>
  <c r="I28" s="1"/>
  <c r="BO28"/>
  <c r="AW28"/>
  <c r="AX28" s="1"/>
  <c r="E28" s="1"/>
  <c r="F28" s="1"/>
  <c r="AF28"/>
  <c r="N28" s="1"/>
  <c r="O28"/>
  <c r="CX27"/>
  <c r="CL27"/>
  <c r="CI27"/>
  <c r="CE27"/>
  <c r="CF27" s="1"/>
  <c r="H27" s="1"/>
  <c r="I27" s="1"/>
  <c r="BO27"/>
  <c r="AW27"/>
  <c r="AX27" s="1"/>
  <c r="E27" s="1"/>
  <c r="F27" s="1"/>
  <c r="AF27"/>
  <c r="O27"/>
  <c r="N27"/>
  <c r="J27"/>
  <c r="G27"/>
  <c r="CX26"/>
  <c r="CL26"/>
  <c r="J26" s="1"/>
  <c r="CI26"/>
  <c r="CE26"/>
  <c r="CF26" s="1"/>
  <c r="H26" s="1"/>
  <c r="I26" s="1"/>
  <c r="BO26"/>
  <c r="AW26"/>
  <c r="AX26" s="1"/>
  <c r="E26" s="1"/>
  <c r="F26" s="1"/>
  <c r="AF26"/>
  <c r="N26" s="1"/>
  <c r="O26"/>
  <c r="G26"/>
  <c r="CX25"/>
  <c r="CL25"/>
  <c r="CI25"/>
  <c r="CE25"/>
  <c r="CF25" s="1"/>
  <c r="H25" s="1"/>
  <c r="I25" s="1"/>
  <c r="BO25"/>
  <c r="AW25"/>
  <c r="AX25" s="1"/>
  <c r="E25" s="1"/>
  <c r="F25" s="1"/>
  <c r="AF25"/>
  <c r="O25"/>
  <c r="N25"/>
  <c r="J25"/>
  <c r="G25"/>
  <c r="CX24"/>
  <c r="CL24"/>
  <c r="J24" s="1"/>
  <c r="CI24"/>
  <c r="CE24"/>
  <c r="CF24" s="1"/>
  <c r="H24" s="1"/>
  <c r="I24" s="1"/>
  <c r="BO24"/>
  <c r="AW24"/>
  <c r="AX24" s="1"/>
  <c r="E24" s="1"/>
  <c r="F24" s="1"/>
  <c r="AF24"/>
  <c r="O24"/>
  <c r="N24"/>
  <c r="G24"/>
  <c r="CX23"/>
  <c r="CL23"/>
  <c r="J23" s="1"/>
  <c r="CI23"/>
  <c r="CE23"/>
  <c r="CF23" s="1"/>
  <c r="H23" s="1"/>
  <c r="I23" s="1"/>
  <c r="BO23"/>
  <c r="AW23"/>
  <c r="AX23" s="1"/>
  <c r="E23" s="1"/>
  <c r="F23" s="1"/>
  <c r="AF23"/>
  <c r="N23" s="1"/>
  <c r="O23"/>
  <c r="G23"/>
  <c r="CX22"/>
  <c r="CL22"/>
  <c r="J22" s="1"/>
  <c r="CI22"/>
  <c r="CE22"/>
  <c r="CF22" s="1"/>
  <c r="H22" s="1"/>
  <c r="I22" s="1"/>
  <c r="BO22"/>
  <c r="AW22"/>
  <c r="AX22" s="1"/>
  <c r="E22" s="1"/>
  <c r="F22" s="1"/>
  <c r="AF22"/>
  <c r="O22"/>
  <c r="N22"/>
  <c r="G22"/>
  <c r="CL21"/>
  <c r="J21" s="1"/>
  <c r="CI21"/>
  <c r="CE21"/>
  <c r="CF21" s="1"/>
  <c r="H21" s="1"/>
  <c r="I21" s="1"/>
  <c r="BO21"/>
  <c r="AW21"/>
  <c r="AX21" s="1"/>
  <c r="E21" s="1"/>
  <c r="F21" s="1"/>
  <c r="AF21"/>
  <c r="N21" s="1"/>
  <c r="O21"/>
  <c r="G21"/>
  <c r="CX20"/>
  <c r="CL20"/>
  <c r="CI20"/>
  <c r="CE20"/>
  <c r="CF20" s="1"/>
  <c r="H20" s="1"/>
  <c r="I20" s="1"/>
  <c r="BO20"/>
  <c r="AW20"/>
  <c r="AX20" s="1"/>
  <c r="E20" s="1"/>
  <c r="F20" s="1"/>
  <c r="AF20"/>
  <c r="O20"/>
  <c r="N20"/>
  <c r="J20"/>
  <c r="G20"/>
  <c r="CX19"/>
  <c r="CL19"/>
  <c r="J19" s="1"/>
  <c r="CI19"/>
  <c r="G19" s="1"/>
  <c r="CE19"/>
  <c r="CF19" s="1"/>
  <c r="H19" s="1"/>
  <c r="I19" s="1"/>
  <c r="BO19"/>
  <c r="AW19"/>
  <c r="AX19" s="1"/>
  <c r="E19" s="1"/>
  <c r="F19" s="1"/>
  <c r="AF19"/>
  <c r="O19"/>
  <c r="N19"/>
  <c r="CX18"/>
  <c r="CL18"/>
  <c r="J18" s="1"/>
  <c r="CI18"/>
  <c r="G18" s="1"/>
  <c r="CE18"/>
  <c r="CF18" s="1"/>
  <c r="H18" s="1"/>
  <c r="I18" s="1"/>
  <c r="BO18"/>
  <c r="AW18"/>
  <c r="AX18" s="1"/>
  <c r="E18" s="1"/>
  <c r="F18" s="1"/>
  <c r="AF18"/>
  <c r="N18" s="1"/>
  <c r="O18"/>
  <c r="CX17"/>
  <c r="CL17"/>
  <c r="J17" s="1"/>
  <c r="CI17"/>
  <c r="G17" s="1"/>
  <c r="CE17"/>
  <c r="CF17" s="1"/>
  <c r="H17" s="1"/>
  <c r="I17" s="1"/>
  <c r="BO17"/>
  <c r="AW17"/>
  <c r="AX17" s="1"/>
  <c r="E17" s="1"/>
  <c r="F17" s="1"/>
  <c r="AF17"/>
  <c r="O17"/>
  <c r="N17"/>
  <c r="CX16"/>
  <c r="CL16"/>
  <c r="J16" s="1"/>
  <c r="CI16"/>
  <c r="CE16"/>
  <c r="CF16" s="1"/>
  <c r="H16" s="1"/>
  <c r="I16" s="1"/>
  <c r="BO16"/>
  <c r="AW16"/>
  <c r="AX16" s="1"/>
  <c r="E16" s="1"/>
  <c r="F16" s="1"/>
  <c r="AF16"/>
  <c r="N16" s="1"/>
  <c r="O16"/>
  <c r="G16"/>
  <c r="CX15"/>
  <c r="CL15"/>
  <c r="J15" s="1"/>
  <c r="CI15"/>
  <c r="G15" s="1"/>
  <c r="CE15"/>
  <c r="CF15" s="1"/>
  <c r="H15" s="1"/>
  <c r="I15" s="1"/>
  <c r="BO15"/>
  <c r="AW15"/>
  <c r="AX15" s="1"/>
  <c r="E15" s="1"/>
  <c r="F15" s="1"/>
  <c r="AF15"/>
  <c r="N15" s="1"/>
  <c r="O15"/>
  <c r="CX14"/>
  <c r="CL14"/>
  <c r="CI14"/>
  <c r="CE14"/>
  <c r="CF14" s="1"/>
  <c r="H14" s="1"/>
  <c r="I14" s="1"/>
  <c r="BO14"/>
  <c r="AW14"/>
  <c r="AX14" s="1"/>
  <c r="E14" s="1"/>
  <c r="F14" s="1"/>
  <c r="AF14"/>
  <c r="O14"/>
  <c r="N14"/>
  <c r="J14"/>
  <c r="G14"/>
  <c r="CX13"/>
  <c r="CL13"/>
  <c r="J13" s="1"/>
  <c r="CI13"/>
  <c r="CF13"/>
  <c r="H13" s="1"/>
  <c r="I13" s="1"/>
  <c r="CE13"/>
  <c r="BO13"/>
  <c r="AW13"/>
  <c r="AX13" s="1"/>
  <c r="E13" s="1"/>
  <c r="F13" s="1"/>
  <c r="AF13"/>
  <c r="O13"/>
  <c r="N13"/>
  <c r="G13"/>
  <c r="CX12"/>
  <c r="CL12"/>
  <c r="CI12"/>
  <c r="G12" s="1"/>
  <c r="CE12"/>
  <c r="CF12" s="1"/>
  <c r="H12" s="1"/>
  <c r="I12" s="1"/>
  <c r="BO12"/>
  <c r="AW12"/>
  <c r="AX12" s="1"/>
  <c r="E12" s="1"/>
  <c r="F12" s="1"/>
  <c r="AF12"/>
  <c r="N12" s="1"/>
  <c r="O12"/>
  <c r="J12"/>
  <c r="CX11"/>
  <c r="CL11"/>
  <c r="J11" s="1"/>
  <c r="CI11"/>
  <c r="G11" s="1"/>
  <c r="CE11"/>
  <c r="CF11" s="1"/>
  <c r="H11" s="1"/>
  <c r="I11" s="1"/>
  <c r="BO11"/>
  <c r="AW11"/>
  <c r="AX11" s="1"/>
  <c r="E11" s="1"/>
  <c r="F11" s="1"/>
  <c r="AF11"/>
  <c r="N11" s="1"/>
  <c r="O11"/>
  <c r="CX10"/>
  <c r="CX9"/>
  <c r="BE2"/>
  <c r="V2"/>
  <c r="CL60" i="1"/>
  <c r="J60" s="1"/>
  <c r="CI60"/>
  <c r="G60" s="1"/>
  <c r="CF60"/>
  <c r="CE60"/>
  <c r="BO60"/>
  <c r="AW60"/>
  <c r="AX60" s="1"/>
  <c r="E60" s="1"/>
  <c r="F60" s="1"/>
  <c r="AF60"/>
  <c r="O60"/>
  <c r="N60"/>
  <c r="H60"/>
  <c r="I60" s="1"/>
  <c r="CL59"/>
  <c r="J59" s="1"/>
  <c r="CI59"/>
  <c r="G59" s="1"/>
  <c r="CF59"/>
  <c r="CE59"/>
  <c r="BO59"/>
  <c r="AW59"/>
  <c r="AX59" s="1"/>
  <c r="E59" s="1"/>
  <c r="F59" s="1"/>
  <c r="AF59"/>
  <c r="N59" s="1"/>
  <c r="O59"/>
  <c r="H59"/>
  <c r="I59" s="1"/>
  <c r="CL58"/>
  <c r="J58" s="1"/>
  <c r="CI58"/>
  <c r="CF58"/>
  <c r="H58" s="1"/>
  <c r="I58" s="1"/>
  <c r="CE58"/>
  <c r="BO58"/>
  <c r="AW58"/>
  <c r="AX58" s="1"/>
  <c r="E58" s="1"/>
  <c r="F58" s="1"/>
  <c r="AF58"/>
  <c r="N58" s="1"/>
  <c r="O58"/>
  <c r="G58"/>
  <c r="CL57"/>
  <c r="J57" s="1"/>
  <c r="CI57"/>
  <c r="G57" s="1"/>
  <c r="CE57"/>
  <c r="CF57" s="1"/>
  <c r="H57" s="1"/>
  <c r="I57" s="1"/>
  <c r="BO57"/>
  <c r="AW57"/>
  <c r="AX57" s="1"/>
  <c r="E57" s="1"/>
  <c r="F57" s="1"/>
  <c r="AF57"/>
  <c r="O57"/>
  <c r="N57"/>
  <c r="CL56"/>
  <c r="J56" s="1"/>
  <c r="CI56"/>
  <c r="G56" s="1"/>
  <c r="CF56"/>
  <c r="CE56"/>
  <c r="BO56"/>
  <c r="AW56"/>
  <c r="AX56" s="1"/>
  <c r="E56" s="1"/>
  <c r="F56" s="1"/>
  <c r="AF56"/>
  <c r="O56"/>
  <c r="N56"/>
  <c r="H56"/>
  <c r="I56" s="1"/>
  <c r="CL55"/>
  <c r="J55" s="1"/>
  <c r="CI55"/>
  <c r="G55" s="1"/>
  <c r="CF55"/>
  <c r="CE55"/>
  <c r="BO55"/>
  <c r="AW55"/>
  <c r="AX55" s="1"/>
  <c r="E55" s="1"/>
  <c r="F55" s="1"/>
  <c r="AF55"/>
  <c r="N55" s="1"/>
  <c r="O55"/>
  <c r="H55"/>
  <c r="I55" s="1"/>
  <c r="CL54"/>
  <c r="J54" s="1"/>
  <c r="CI54"/>
  <c r="CF54"/>
  <c r="H54" s="1"/>
  <c r="I54" s="1"/>
  <c r="CE54"/>
  <c r="BO54"/>
  <c r="AW54"/>
  <c r="AX54" s="1"/>
  <c r="E54" s="1"/>
  <c r="F54" s="1"/>
  <c r="AF54"/>
  <c r="N54" s="1"/>
  <c r="O54"/>
  <c r="G54"/>
  <c r="CL53"/>
  <c r="J53" s="1"/>
  <c r="CI53"/>
  <c r="G53" s="1"/>
  <c r="CE53"/>
  <c r="CF53" s="1"/>
  <c r="H53" s="1"/>
  <c r="I53" s="1"/>
  <c r="BO53"/>
  <c r="AW53"/>
  <c r="AX53" s="1"/>
  <c r="E53" s="1"/>
  <c r="F53" s="1"/>
  <c r="AF53"/>
  <c r="O53"/>
  <c r="N53"/>
  <c r="CL52"/>
  <c r="J52" s="1"/>
  <c r="CI52"/>
  <c r="G52" s="1"/>
  <c r="CF52"/>
  <c r="CE52"/>
  <c r="BO52"/>
  <c r="AW52"/>
  <c r="AX52" s="1"/>
  <c r="E52" s="1"/>
  <c r="F52" s="1"/>
  <c r="AF52"/>
  <c r="O52"/>
  <c r="N52"/>
  <c r="H52"/>
  <c r="I52" s="1"/>
  <c r="CL51"/>
  <c r="J51" s="1"/>
  <c r="CI51"/>
  <c r="G51" s="1"/>
  <c r="CF51"/>
  <c r="CE51"/>
  <c r="BO51"/>
  <c r="AW51"/>
  <c r="AX51" s="1"/>
  <c r="E51" s="1"/>
  <c r="F51" s="1"/>
  <c r="AF51"/>
  <c r="N51" s="1"/>
  <c r="O51"/>
  <c r="H51"/>
  <c r="I51" s="1"/>
  <c r="CL50"/>
  <c r="J50" s="1"/>
  <c r="CI50"/>
  <c r="CF50"/>
  <c r="H50" s="1"/>
  <c r="I50" s="1"/>
  <c r="CE50"/>
  <c r="BO50"/>
  <c r="AW50"/>
  <c r="AX50" s="1"/>
  <c r="E50" s="1"/>
  <c r="F50" s="1"/>
  <c r="AF50"/>
  <c r="N50" s="1"/>
  <c r="O50"/>
  <c r="G50"/>
  <c r="CL49"/>
  <c r="J49" s="1"/>
  <c r="CI49"/>
  <c r="G49" s="1"/>
  <c r="CE49"/>
  <c r="CF49" s="1"/>
  <c r="H49" s="1"/>
  <c r="I49" s="1"/>
  <c r="BO49"/>
  <c r="AW49"/>
  <c r="AX49" s="1"/>
  <c r="E49" s="1"/>
  <c r="F49" s="1"/>
  <c r="AF49"/>
  <c r="O49"/>
  <c r="N49"/>
  <c r="CL48"/>
  <c r="J48" s="1"/>
  <c r="CI48"/>
  <c r="G48" s="1"/>
  <c r="CF48"/>
  <c r="CE48"/>
  <c r="BO48"/>
  <c r="AW48"/>
  <c r="AX48" s="1"/>
  <c r="E48" s="1"/>
  <c r="F48" s="1"/>
  <c r="AF48"/>
  <c r="O48"/>
  <c r="N48"/>
  <c r="H48"/>
  <c r="I48" s="1"/>
  <c r="CL47"/>
  <c r="J47" s="1"/>
  <c r="CI47"/>
  <c r="G47" s="1"/>
  <c r="CF47"/>
  <c r="CE47"/>
  <c r="BO47"/>
  <c r="AW47"/>
  <c r="AX47" s="1"/>
  <c r="E47" s="1"/>
  <c r="F47" s="1"/>
  <c r="AF47"/>
  <c r="N47" s="1"/>
  <c r="O47"/>
  <c r="H47"/>
  <c r="I47" s="1"/>
  <c r="CL46"/>
  <c r="CI46"/>
  <c r="CE46"/>
  <c r="CF46" s="1"/>
  <c r="H46" s="1"/>
  <c r="I46" s="1"/>
  <c r="BO46"/>
  <c r="AW46"/>
  <c r="AX46" s="1"/>
  <c r="E46" s="1"/>
  <c r="F46" s="1"/>
  <c r="AF46"/>
  <c r="O46"/>
  <c r="N46"/>
  <c r="J46"/>
  <c r="G46"/>
  <c r="CL45"/>
  <c r="J45" s="1"/>
  <c r="CI45"/>
  <c r="CE45"/>
  <c r="CF45" s="1"/>
  <c r="H45" s="1"/>
  <c r="I45" s="1"/>
  <c r="BO45"/>
  <c r="AW45"/>
  <c r="AX45" s="1"/>
  <c r="E45" s="1"/>
  <c r="F45" s="1"/>
  <c r="AF45"/>
  <c r="N45" s="1"/>
  <c r="O45"/>
  <c r="G45"/>
  <c r="CL44"/>
  <c r="CI44"/>
  <c r="CE44"/>
  <c r="CF44" s="1"/>
  <c r="H44" s="1"/>
  <c r="I44" s="1"/>
  <c r="BO44"/>
  <c r="AW44"/>
  <c r="AX44" s="1"/>
  <c r="E44" s="1"/>
  <c r="F44" s="1"/>
  <c r="AF44"/>
  <c r="O44"/>
  <c r="N44"/>
  <c r="J44"/>
  <c r="G44"/>
  <c r="CL43"/>
  <c r="J43" s="1"/>
  <c r="CI43"/>
  <c r="CE43"/>
  <c r="CF43" s="1"/>
  <c r="H43" s="1"/>
  <c r="I43" s="1"/>
  <c r="BO43"/>
  <c r="AW43"/>
  <c r="AX43" s="1"/>
  <c r="E43" s="1"/>
  <c r="F43" s="1"/>
  <c r="AF43"/>
  <c r="N43" s="1"/>
  <c r="O43"/>
  <c r="G43"/>
  <c r="CL42"/>
  <c r="CI42"/>
  <c r="CE42"/>
  <c r="CF42" s="1"/>
  <c r="H42" s="1"/>
  <c r="I42" s="1"/>
  <c r="BO42"/>
  <c r="AW42"/>
  <c r="AX42" s="1"/>
  <c r="E42" s="1"/>
  <c r="F42" s="1"/>
  <c r="AF42"/>
  <c r="O42"/>
  <c r="N42"/>
  <c r="J42"/>
  <c r="G42"/>
  <c r="CL41"/>
  <c r="CI41"/>
  <c r="G41" s="1"/>
  <c r="CE41"/>
  <c r="CF41" s="1"/>
  <c r="H41" s="1"/>
  <c r="I41" s="1"/>
  <c r="BO41"/>
  <c r="AW41"/>
  <c r="AX41" s="1"/>
  <c r="E41" s="1"/>
  <c r="F41" s="1"/>
  <c r="AF41"/>
  <c r="N41" s="1"/>
  <c r="O41"/>
  <c r="J41"/>
  <c r="CL40"/>
  <c r="CI40"/>
  <c r="CE40"/>
  <c r="CF40" s="1"/>
  <c r="H40" s="1"/>
  <c r="I40" s="1"/>
  <c r="BO40"/>
  <c r="AW40"/>
  <c r="AX40" s="1"/>
  <c r="E40" s="1"/>
  <c r="F40" s="1"/>
  <c r="AF40"/>
  <c r="O40"/>
  <c r="N40"/>
  <c r="J40"/>
  <c r="G40"/>
  <c r="CL39"/>
  <c r="J39" s="1"/>
  <c r="CI39"/>
  <c r="CE39"/>
  <c r="CF39" s="1"/>
  <c r="H39" s="1"/>
  <c r="I39" s="1"/>
  <c r="BO39"/>
  <c r="AW39"/>
  <c r="AX39" s="1"/>
  <c r="E39" s="1"/>
  <c r="F39" s="1"/>
  <c r="AF39"/>
  <c r="N39" s="1"/>
  <c r="O39"/>
  <c r="G39"/>
  <c r="CL38"/>
  <c r="CI38"/>
  <c r="CE38"/>
  <c r="CF38" s="1"/>
  <c r="H38" s="1"/>
  <c r="I38" s="1"/>
  <c r="BO38"/>
  <c r="AW38"/>
  <c r="AX38" s="1"/>
  <c r="E38" s="1"/>
  <c r="F38" s="1"/>
  <c r="AF38"/>
  <c r="O38"/>
  <c r="N38"/>
  <c r="J38"/>
  <c r="G38"/>
  <c r="CL37"/>
  <c r="J37" s="1"/>
  <c r="CI37"/>
  <c r="CE37"/>
  <c r="CF37" s="1"/>
  <c r="H37" s="1"/>
  <c r="I37" s="1"/>
  <c r="BO37"/>
  <c r="AW37"/>
  <c r="AX37" s="1"/>
  <c r="E37" s="1"/>
  <c r="F37" s="1"/>
  <c r="AF37"/>
  <c r="N37" s="1"/>
  <c r="O37"/>
  <c r="G37"/>
  <c r="CL36"/>
  <c r="CI36"/>
  <c r="CE36"/>
  <c r="CF36" s="1"/>
  <c r="H36" s="1"/>
  <c r="I36" s="1"/>
  <c r="BO36"/>
  <c r="AW36"/>
  <c r="AX36" s="1"/>
  <c r="E36" s="1"/>
  <c r="F36" s="1"/>
  <c r="AF36"/>
  <c r="O36"/>
  <c r="N36"/>
  <c r="J36"/>
  <c r="G36"/>
  <c r="CL35"/>
  <c r="J35" s="1"/>
  <c r="CI35"/>
  <c r="CE35"/>
  <c r="CF35" s="1"/>
  <c r="H35" s="1"/>
  <c r="I35" s="1"/>
  <c r="BO35"/>
  <c r="AW35"/>
  <c r="AX35" s="1"/>
  <c r="E35" s="1"/>
  <c r="F35" s="1"/>
  <c r="AF35"/>
  <c r="N35" s="1"/>
  <c r="O35"/>
  <c r="G35"/>
  <c r="CL34"/>
  <c r="CI34"/>
  <c r="CE34"/>
  <c r="CF34" s="1"/>
  <c r="H34" s="1"/>
  <c r="I34" s="1"/>
  <c r="BO34"/>
  <c r="AW34"/>
  <c r="AX34" s="1"/>
  <c r="E34" s="1"/>
  <c r="F34" s="1"/>
  <c r="AF34"/>
  <c r="O34"/>
  <c r="N34"/>
  <c r="J34"/>
  <c r="G34"/>
  <c r="CX33"/>
  <c r="CL33"/>
  <c r="CI33"/>
  <c r="CE33"/>
  <c r="CF33" s="1"/>
  <c r="H33" s="1"/>
  <c r="I33" s="1"/>
  <c r="BO33"/>
  <c r="AW33"/>
  <c r="AX33" s="1"/>
  <c r="E33" s="1"/>
  <c r="F33" s="1"/>
  <c r="AF33"/>
  <c r="O33"/>
  <c r="N33"/>
  <c r="J33"/>
  <c r="G33"/>
  <c r="CX32"/>
  <c r="CL32"/>
  <c r="J32" s="1"/>
  <c r="CI32"/>
  <c r="CE32"/>
  <c r="CF32" s="1"/>
  <c r="H32" s="1"/>
  <c r="I32" s="1"/>
  <c r="BO32"/>
  <c r="AW32"/>
  <c r="AX32" s="1"/>
  <c r="E32" s="1"/>
  <c r="F32" s="1"/>
  <c r="AF32"/>
  <c r="N32" s="1"/>
  <c r="O32"/>
  <c r="G32"/>
  <c r="CX31"/>
  <c r="CL31"/>
  <c r="J31" s="1"/>
  <c r="CI31"/>
  <c r="CE31"/>
  <c r="CF31" s="1"/>
  <c r="H31" s="1"/>
  <c r="I31" s="1"/>
  <c r="BO31"/>
  <c r="AW31"/>
  <c r="AX31" s="1"/>
  <c r="E31" s="1"/>
  <c r="F31" s="1"/>
  <c r="AF31"/>
  <c r="N31" s="1"/>
  <c r="O31"/>
  <c r="G31"/>
  <c r="CX30"/>
  <c r="CL30"/>
  <c r="CI30"/>
  <c r="CE30"/>
  <c r="CF30" s="1"/>
  <c r="H30" s="1"/>
  <c r="I30" s="1"/>
  <c r="BO30"/>
  <c r="AW30"/>
  <c r="AX30" s="1"/>
  <c r="E30" s="1"/>
  <c r="F30" s="1"/>
  <c r="AF30"/>
  <c r="O30"/>
  <c r="N30"/>
  <c r="J30"/>
  <c r="G30"/>
  <c r="CX29"/>
  <c r="CL29"/>
  <c r="CI29"/>
  <c r="CE29"/>
  <c r="CF29" s="1"/>
  <c r="H29" s="1"/>
  <c r="I29" s="1"/>
  <c r="BO29"/>
  <c r="AW29"/>
  <c r="AX29" s="1"/>
  <c r="E29" s="1"/>
  <c r="F29" s="1"/>
  <c r="AF29"/>
  <c r="O29"/>
  <c r="N29"/>
  <c r="J29"/>
  <c r="G29"/>
  <c r="CX28"/>
  <c r="CL28"/>
  <c r="J28" s="1"/>
  <c r="CI28"/>
  <c r="CE28"/>
  <c r="CF28" s="1"/>
  <c r="H28" s="1"/>
  <c r="I28" s="1"/>
  <c r="BO28"/>
  <c r="AW28"/>
  <c r="AX28" s="1"/>
  <c r="E28" s="1"/>
  <c r="F28" s="1"/>
  <c r="AF28"/>
  <c r="N28" s="1"/>
  <c r="O28"/>
  <c r="G28"/>
  <c r="CX27"/>
  <c r="CL27"/>
  <c r="CI27"/>
  <c r="G27" s="1"/>
  <c r="CE27"/>
  <c r="CF27" s="1"/>
  <c r="H27" s="1"/>
  <c r="I27" s="1"/>
  <c r="BO27"/>
  <c r="AW27"/>
  <c r="AX27" s="1"/>
  <c r="E27" s="1"/>
  <c r="F27" s="1"/>
  <c r="AF27"/>
  <c r="N27" s="1"/>
  <c r="O27"/>
  <c r="J27"/>
  <c r="CX26"/>
  <c r="CL26"/>
  <c r="J26" s="1"/>
  <c r="CI26"/>
  <c r="G26" s="1"/>
  <c r="CE26"/>
  <c r="CF26" s="1"/>
  <c r="H26" s="1"/>
  <c r="I26" s="1"/>
  <c r="BO26"/>
  <c r="AW26"/>
  <c r="AX26" s="1"/>
  <c r="E26" s="1"/>
  <c r="F26" s="1"/>
  <c r="AF26"/>
  <c r="N26" s="1"/>
  <c r="O26"/>
  <c r="CX25"/>
  <c r="CL25"/>
  <c r="CI25"/>
  <c r="G25" s="1"/>
  <c r="CE25"/>
  <c r="CF25" s="1"/>
  <c r="H25" s="1"/>
  <c r="I25" s="1"/>
  <c r="BO25"/>
  <c r="AW25"/>
  <c r="AX25" s="1"/>
  <c r="E25" s="1"/>
  <c r="F25" s="1"/>
  <c r="AF25"/>
  <c r="N25" s="1"/>
  <c r="O25"/>
  <c r="J25"/>
  <c r="CX24"/>
  <c r="CL24"/>
  <c r="J24" s="1"/>
  <c r="CI24"/>
  <c r="G24" s="1"/>
  <c r="CE24"/>
  <c r="CF24" s="1"/>
  <c r="H24" s="1"/>
  <c r="I24" s="1"/>
  <c r="BO24"/>
  <c r="AW24"/>
  <c r="AX24" s="1"/>
  <c r="E24" s="1"/>
  <c r="F24" s="1"/>
  <c r="AF24"/>
  <c r="N24" s="1"/>
  <c r="O24"/>
  <c r="CX23"/>
  <c r="CL23"/>
  <c r="J23" s="1"/>
  <c r="CI23"/>
  <c r="G23" s="1"/>
  <c r="CE23"/>
  <c r="CF23" s="1"/>
  <c r="H23" s="1"/>
  <c r="I23" s="1"/>
  <c r="BO23"/>
  <c r="AW23"/>
  <c r="AX23" s="1"/>
  <c r="E23" s="1"/>
  <c r="F23" s="1"/>
  <c r="AF23"/>
  <c r="N23" s="1"/>
  <c r="O23"/>
  <c r="CX22"/>
  <c r="CL22"/>
  <c r="CI22"/>
  <c r="CE22"/>
  <c r="CF22" s="1"/>
  <c r="H22" s="1"/>
  <c r="I22" s="1"/>
  <c r="BO22"/>
  <c r="AW22"/>
  <c r="AX22" s="1"/>
  <c r="E22" s="1"/>
  <c r="F22" s="1"/>
  <c r="AF22"/>
  <c r="O22"/>
  <c r="N22"/>
  <c r="J22"/>
  <c r="G22"/>
  <c r="CL21"/>
  <c r="J21" s="1"/>
  <c r="CI21"/>
  <c r="CE21"/>
  <c r="CF21" s="1"/>
  <c r="H21" s="1"/>
  <c r="I21" s="1"/>
  <c r="BO21"/>
  <c r="AW21"/>
  <c r="AX21" s="1"/>
  <c r="E21" s="1"/>
  <c r="F21" s="1"/>
  <c r="AF21"/>
  <c r="N21" s="1"/>
  <c r="O21"/>
  <c r="G21"/>
  <c r="CX20"/>
  <c r="CL20"/>
  <c r="J20" s="1"/>
  <c r="CI20"/>
  <c r="G20" s="1"/>
  <c r="CE20"/>
  <c r="CF20" s="1"/>
  <c r="H20" s="1"/>
  <c r="I20" s="1"/>
  <c r="BO20"/>
  <c r="AW20"/>
  <c r="AX20" s="1"/>
  <c r="E20" s="1"/>
  <c r="F20" s="1"/>
  <c r="AF20"/>
  <c r="N20" s="1"/>
  <c r="O20"/>
  <c r="CX19"/>
  <c r="CL19"/>
  <c r="J19" s="1"/>
  <c r="CI19"/>
  <c r="G19" s="1"/>
  <c r="CE19"/>
  <c r="CF19" s="1"/>
  <c r="H19" s="1"/>
  <c r="I19" s="1"/>
  <c r="BO19"/>
  <c r="AW19"/>
  <c r="AX19" s="1"/>
  <c r="E19" s="1"/>
  <c r="F19" s="1"/>
  <c r="AF19"/>
  <c r="O19"/>
  <c r="N19"/>
  <c r="CX18"/>
  <c r="CL18"/>
  <c r="J18" s="1"/>
  <c r="CI18"/>
  <c r="G18" s="1"/>
  <c r="CE18"/>
  <c r="CF18" s="1"/>
  <c r="H18" s="1"/>
  <c r="I18" s="1"/>
  <c r="BO18"/>
  <c r="AW18"/>
  <c r="AX18" s="1"/>
  <c r="E18" s="1"/>
  <c r="F18" s="1"/>
  <c r="AF18"/>
  <c r="N18" s="1"/>
  <c r="O18"/>
  <c r="CX17"/>
  <c r="CL17"/>
  <c r="CI17"/>
  <c r="CE17"/>
  <c r="CF17" s="1"/>
  <c r="H17" s="1"/>
  <c r="I17" s="1"/>
  <c r="BO17"/>
  <c r="AW17"/>
  <c r="AX17" s="1"/>
  <c r="E17" s="1"/>
  <c r="F17" s="1"/>
  <c r="AF17"/>
  <c r="O17"/>
  <c r="N17"/>
  <c r="J17"/>
  <c r="G17"/>
  <c r="CX16"/>
  <c r="CL16"/>
  <c r="J16" s="1"/>
  <c r="CI16"/>
  <c r="CE16"/>
  <c r="CF16" s="1"/>
  <c r="H16" s="1"/>
  <c r="I16" s="1"/>
  <c r="BO16"/>
  <c r="AW16"/>
  <c r="AX16" s="1"/>
  <c r="E16" s="1"/>
  <c r="F16" s="1"/>
  <c r="AF16"/>
  <c r="N16" s="1"/>
  <c r="O16"/>
  <c r="G16"/>
  <c r="CX15"/>
  <c r="CL15"/>
  <c r="J15" s="1"/>
  <c r="CI15"/>
  <c r="G15" s="1"/>
  <c r="CE15"/>
  <c r="CF15" s="1"/>
  <c r="H15" s="1"/>
  <c r="I15" s="1"/>
  <c r="BO15"/>
  <c r="AW15"/>
  <c r="AX15" s="1"/>
  <c r="E15" s="1"/>
  <c r="F15" s="1"/>
  <c r="AF15"/>
  <c r="O15"/>
  <c r="N15"/>
  <c r="CX14"/>
  <c r="CL14"/>
  <c r="J14" s="1"/>
  <c r="CI14"/>
  <c r="G14" s="1"/>
  <c r="CE14"/>
  <c r="CF14" s="1"/>
  <c r="H14" s="1"/>
  <c r="I14" s="1"/>
  <c r="BO14"/>
  <c r="AW14"/>
  <c r="AX14" s="1"/>
  <c r="E14" s="1"/>
  <c r="F14" s="1"/>
  <c r="AF14"/>
  <c r="N14" s="1"/>
  <c r="O14"/>
  <c r="CX13"/>
  <c r="CL13"/>
  <c r="CI13"/>
  <c r="CE13"/>
  <c r="CF13" s="1"/>
  <c r="H13" s="1"/>
  <c r="I13" s="1"/>
  <c r="BO13"/>
  <c r="AW13"/>
  <c r="AX13" s="1"/>
  <c r="E13" s="1"/>
  <c r="F13" s="1"/>
  <c r="AF13"/>
  <c r="O13"/>
  <c r="N13"/>
  <c r="J13"/>
  <c r="G13"/>
  <c r="CX12"/>
  <c r="CL12"/>
  <c r="J12" s="1"/>
  <c r="CI12"/>
  <c r="G12" s="1"/>
  <c r="CE12"/>
  <c r="CF12" s="1"/>
  <c r="H12" s="1"/>
  <c r="I12" s="1"/>
  <c r="BO12"/>
  <c r="AW12"/>
  <c r="AX12" s="1"/>
  <c r="E12" s="1"/>
  <c r="F12" s="1"/>
  <c r="AF12"/>
  <c r="N12" s="1"/>
  <c r="O12"/>
  <c r="CX11"/>
  <c r="CL11"/>
  <c r="J11" s="1"/>
  <c r="CI11"/>
  <c r="G11" s="1"/>
  <c r="CE11"/>
  <c r="CF11" s="1"/>
  <c r="H11" s="1"/>
  <c r="I11" s="1"/>
  <c r="BO11"/>
  <c r="AW11"/>
  <c r="AX11" s="1"/>
  <c r="E11" s="1"/>
  <c r="F11" s="1"/>
  <c r="AF11"/>
  <c r="O11"/>
  <c r="N11"/>
  <c r="CX10"/>
  <c r="CX9"/>
  <c r="BE2"/>
  <c r="V2"/>
</calcChain>
</file>

<file path=xl/sharedStrings.xml><?xml version="1.0" encoding="utf-8"?>
<sst xmlns="http://schemas.openxmlformats.org/spreadsheetml/2006/main" count="872" uniqueCount="248">
  <si>
    <t>PERINGATAN :: KOLOM INI TIDAK BOLEH DIGESER POSISINYA</t>
  </si>
  <si>
    <t>DAFTAR NILAI PESERTA DIDIK SMA NEGERI 8 SEMARANG</t>
  </si>
  <si>
    <t>Guru :</t>
  </si>
  <si>
    <t>Kholid Mawardi S.Pd</t>
  </si>
  <si>
    <t>Kelas X MIPA 1</t>
  </si>
  <si>
    <t xml:space="preserve">KELAS </t>
  </si>
  <si>
    <t>:</t>
  </si>
  <si>
    <t>Mapel :</t>
  </si>
  <si>
    <t>Sejarah Indonesia [ Kelompok A (Wajib) ]</t>
  </si>
  <si>
    <t>didownload 10/04/2017</t>
  </si>
  <si>
    <t>DAFTAR NILAI SEMESTER GENAP</t>
  </si>
  <si>
    <t xml:space="preserve">Wali Kelas </t>
  </si>
  <si>
    <t>KKM :</t>
  </si>
  <si>
    <t>TAHUN PELAJARAN 2016/2017</t>
  </si>
  <si>
    <t>Semester Gasal Tahun Pelajaran 2016/2017</t>
  </si>
  <si>
    <t>A</t>
  </si>
  <si>
    <t>NILAI RAPOR</t>
  </si>
  <si>
    <t>Komponen Nilai</t>
  </si>
  <si>
    <t>No</t>
  </si>
  <si>
    <t>nilai_id</t>
  </si>
  <si>
    <t>NAMA</t>
  </si>
  <si>
    <t>Penilaian Harian Pengetahuan</t>
  </si>
  <si>
    <t>UAS</t>
  </si>
  <si>
    <t>NA</t>
  </si>
  <si>
    <t>R</t>
  </si>
  <si>
    <t>Penilaian Harian Keterampilan</t>
  </si>
  <si>
    <t>KODE</t>
  </si>
  <si>
    <t>DESKRIPSI PENGETAHUAN</t>
  </si>
  <si>
    <t>DESKRIPSI KETERAMPILAN</t>
  </si>
  <si>
    <t>KETERANGAN PENGETAHUAN</t>
  </si>
  <si>
    <t>PENGETAHUAN</t>
  </si>
  <si>
    <t>KETERAMPILAN</t>
  </si>
  <si>
    <t>NILAI TENGAH SEMESTER</t>
  </si>
  <si>
    <t>KD 5</t>
  </si>
  <si>
    <t>PTS</t>
  </si>
  <si>
    <t>Kode</t>
  </si>
  <si>
    <t>Catatan</t>
  </si>
  <si>
    <t>NILAI</t>
  </si>
  <si>
    <t>PRED.</t>
  </si>
  <si>
    <t>DESKRIPSI</t>
  </si>
  <si>
    <t>T / L / P</t>
  </si>
  <si>
    <t>TLS</t>
  </si>
  <si>
    <t>LSN</t>
  </si>
  <si>
    <t>TGS</t>
  </si>
  <si>
    <t>PRTK</t>
  </si>
  <si>
    <t>PRYK</t>
  </si>
  <si>
    <t>PRTFL</t>
  </si>
  <si>
    <t>ALFINA DAMAYANTI</t>
  </si>
  <si>
    <t>Predikat Pengetahuan</t>
  </si>
  <si>
    <t>ALVITA MALINDA FEBRIANTY FU`ADI</t>
  </si>
  <si>
    <t>Minimal</t>
  </si>
  <si>
    <t>Maximal</t>
  </si>
  <si>
    <t>Predikat</t>
  </si>
  <si>
    <t>ANNISA DIAH KUSUMA PIRI</t>
  </si>
  <si>
    <t>D</t>
  </si>
  <si>
    <t>ANNISA NOOR RAHMAWATI</t>
  </si>
  <si>
    <t>C</t>
  </si>
  <si>
    <t>AULINA FATIMATUL PUTRI NUR CARMELITA</t>
  </si>
  <si>
    <t>B</t>
  </si>
  <si>
    <t>DANANG BUDI SANTOSA</t>
  </si>
  <si>
    <t>DEA NUR MEYRAWATI</t>
  </si>
  <si>
    <t>DIAN NOVITA WULANSARI</t>
  </si>
  <si>
    <t>DYA AYU SITORESMI</t>
  </si>
  <si>
    <t>ELLA DEA SAFITRI</t>
  </si>
  <si>
    <t>FARADINA SALMA</t>
  </si>
  <si>
    <t>KETERANGAN KETERAMPILAN</t>
  </si>
  <si>
    <t>FEBY RAHMA AJI</t>
  </si>
  <si>
    <t>FERRY AFID NUGROHO</t>
  </si>
  <si>
    <t>JAYA`UL NUR AZIZAH</t>
  </si>
  <si>
    <t>KARIANI YOGI SAFITRI</t>
  </si>
  <si>
    <t>Predikat Keterampilan</t>
  </si>
  <si>
    <t>KHARISMA RAIS SUTARNO</t>
  </si>
  <si>
    <t>KRISHNA ADITYA</t>
  </si>
  <si>
    <t>LINTANG KHAIRANA</t>
  </si>
  <si>
    <t>M. MUKTAMAMUL ULA</t>
  </si>
  <si>
    <t>MAERSA AZAHRA NABILA</t>
  </si>
  <si>
    <t>MEGA ISABELLA WULANDARI</t>
  </si>
  <si>
    <t>MUCHAMAD TEGAR SUSENO</t>
  </si>
  <si>
    <t>NANDA DIVA LINGKAR IMANI</t>
  </si>
  <si>
    <t>NUR AZIZAH RAHAYU</t>
  </si>
  <si>
    <t>NURAENI SETYA NINGRUM</t>
  </si>
  <si>
    <t>PINGKY PUTERI LARASATI</t>
  </si>
  <si>
    <t>RAFI UDIN MUSTHOFA</t>
  </si>
  <si>
    <t>RAMADANI FYKRI AZIZI</t>
  </si>
  <si>
    <t>RICKY FIRMANSYAH</t>
  </si>
  <si>
    <t>SAYID ACHMAD ALHAKIM</t>
  </si>
  <si>
    <t>SEPTIANA INDAH PRAMESWARI</t>
  </si>
  <si>
    <t>SHAVANIA FEBRIEKASARI</t>
  </si>
  <si>
    <t>SHOLIHUL HASYIM MA`ARIF</t>
  </si>
  <si>
    <t>SYARIF KAVI MUHAMMAD</t>
  </si>
  <si>
    <t>YUKALLIFA RIDWINAWATI</t>
  </si>
  <si>
    <t>YUSUF DIMAS NUR FITRAYANTO</t>
  </si>
  <si>
    <t>Kelas X MIPA 2</t>
  </si>
  <si>
    <t>ADYAKSA IMAM FAHREZI</t>
  </si>
  <si>
    <t>AFTHON NURDIN MAULANA</t>
  </si>
  <si>
    <t>AJI ROHMAN SUBEKTI</t>
  </si>
  <si>
    <t>ALYAA FIRSTY ANANDA</t>
  </si>
  <si>
    <t>ANASTIA DEVINAVITA</t>
  </si>
  <si>
    <t>ANGGA NANDA PRATAMA</t>
  </si>
  <si>
    <t>CYNTIA WAHYU AULIASARI</t>
  </si>
  <si>
    <t>DINA DWI NINGRUM</t>
  </si>
  <si>
    <t>DINO ARTA CAHYONO</t>
  </si>
  <si>
    <t>ERICK BAYUDA</t>
  </si>
  <si>
    <t>FAHNIDA KIFTIYA</t>
  </si>
  <si>
    <t>FAJAR DWI HERMAWAN</t>
  </si>
  <si>
    <t>FAJRIN DEWI SANTIKA</t>
  </si>
  <si>
    <t>GRACIA SANDRA NOURMA YUNITA</t>
  </si>
  <si>
    <t>HABIBAH DWI YUNISARI HARSONO</t>
  </si>
  <si>
    <t>HANIFAN FAZA SETIAJI</t>
  </si>
  <si>
    <t>HESTHI MUTIARA PURWANINGTYAS</t>
  </si>
  <si>
    <t>INGE INDAH WIJAYATRI</t>
  </si>
  <si>
    <t>KAMILATUN NA`IMA</t>
  </si>
  <si>
    <t>KHOLIFA HAIDIRA</t>
  </si>
  <si>
    <t>LUDMILA JASMINE ABIWARDANI</t>
  </si>
  <si>
    <t>MAHADEWI RANA BOTSAIRBAH</t>
  </si>
  <si>
    <t>MERITA CAHYA KURNIASARI</t>
  </si>
  <si>
    <t>MUHAMMAD ZACKY SIROJUL MUNIR</t>
  </si>
  <si>
    <t>NABILA QURROTU AINI</t>
  </si>
  <si>
    <t>NURUL HIDAYAH</t>
  </si>
  <si>
    <t>PUTRI NILAM PAMBUDI</t>
  </si>
  <si>
    <t>RAHMAT BAGUS PANGESTU</t>
  </si>
  <si>
    <t>RANI WIDI ASTUTI</t>
  </si>
  <si>
    <t>RISTYA RAHMA AZZAHRA</t>
  </si>
  <si>
    <t>SADDAM BAGAS VALENTINO</t>
  </si>
  <si>
    <t>SALSABILA OKTAVIANA PUTRI</t>
  </si>
  <si>
    <t>SHAFIRA GALUH KINANTI</t>
  </si>
  <si>
    <t>SYNTHIA DEWI NURUL IMANIAH</t>
  </si>
  <si>
    <t>TIARA DEWI</t>
  </si>
  <si>
    <t>WEDNESD AVIONI AZZALEA</t>
  </si>
  <si>
    <t>Kelas X MIPA 3</t>
  </si>
  <si>
    <t>ADRIEL JOSEPH GULO</t>
  </si>
  <si>
    <t>AHMAD FAISHAL HIDAYAT</t>
  </si>
  <si>
    <t>ALIYYA SALIIMA IZZA</t>
  </si>
  <si>
    <t>ALVINA MALINDA FEBRIANTY FU`ADI</t>
  </si>
  <si>
    <t>ANANDA BUDI WURIANI</t>
  </si>
  <si>
    <t>ANTOINETTE KIRSTEN JOCELIN SUGIARTO</t>
  </si>
  <si>
    <t>ARVIANT DWI ANDHIKA GUNAWAN</t>
  </si>
  <si>
    <t>AULIA LISTYANINGRUM</t>
  </si>
  <si>
    <t>BENAYA MAHOTTAMA SASALANCANA</t>
  </si>
  <si>
    <t>CINTYA NUR INDRIYANI</t>
  </si>
  <si>
    <t>DHEA CAMELIA OKTA SHILLA</t>
  </si>
  <si>
    <t>DIDAN ASRI MAJID</t>
  </si>
  <si>
    <t>ELVIRA AULIA AGATHA</t>
  </si>
  <si>
    <t>ERWIN MANIK</t>
  </si>
  <si>
    <t>FADILLA RACHMAN DARMAWANSYAH. R.</t>
  </si>
  <si>
    <t>FINA MAGHFIROTUSSAADAH</t>
  </si>
  <si>
    <t>FITRI EKMA SETYOBEKTI</t>
  </si>
  <si>
    <t>HERNANDHA MIKA ZUDHIESTIRA</t>
  </si>
  <si>
    <t>INDAH AYU WULANDARI</t>
  </si>
  <si>
    <t>ISHANA SANJAYA WARDHANI</t>
  </si>
  <si>
    <t>KHALISTA DHIA ATHIFA</t>
  </si>
  <si>
    <t>KRISDA SENDY KUSWANDI</t>
  </si>
  <si>
    <t>LATHIFAH KHAIRUNNISA</t>
  </si>
  <si>
    <t>LUQMAN HAKIM SATRIA WICAKSANA</t>
  </si>
  <si>
    <t>M.KHAIDAR RAFI RAHMAPUTRA</t>
  </si>
  <si>
    <t>MELIZA HARYANI</t>
  </si>
  <si>
    <t>MUHAMAD BAYU IRAWAN</t>
  </si>
  <si>
    <t>MUHAMMAD FARHANUDIN</t>
  </si>
  <si>
    <t>MUTIK KAMILIA</t>
  </si>
  <si>
    <t>NUR HIDAYAT JATI</t>
  </si>
  <si>
    <t>NUR SHOFIYATUN</t>
  </si>
  <si>
    <t>QINTHARA AMALIA FATHARANI</t>
  </si>
  <si>
    <t>RISMA RISKIYANI</t>
  </si>
  <si>
    <t>SABRINA AZMI KAMILA</t>
  </si>
  <si>
    <t>SANDRA DEWI ARINI</t>
  </si>
  <si>
    <t>SEPTIANA DEWI FORTUNA</t>
  </si>
  <si>
    <t>SITI MUAMANAH</t>
  </si>
  <si>
    <t>TASYA AULIA TRENGGA DEWI</t>
  </si>
  <si>
    <t>Kelas X MIPA 4</t>
  </si>
  <si>
    <t>ADELIA QOIRINA RAHMAWATI</t>
  </si>
  <si>
    <t>AJI MUHAMMAD RYANTO</t>
  </si>
  <si>
    <t>ALYSIA DIWARITAMA</t>
  </si>
  <si>
    <t>ANGGIE PUTRI SEPTI MARDIYANA</t>
  </si>
  <si>
    <t>ATHARADITYA YUMNA YAFI</t>
  </si>
  <si>
    <t>BRIAN HAKIM PANGESTU</t>
  </si>
  <si>
    <t>CENDANA SEKAR KUMALA YASTRI</t>
  </si>
  <si>
    <t>DANIEL REVYDO ENGGAR PRABADINATA</t>
  </si>
  <si>
    <t>DEVINA RIZKY WIGUSTYA PUTRI</t>
  </si>
  <si>
    <t>DIKA ARYADI</t>
  </si>
  <si>
    <t>DYAH AYU SHOFIATI</t>
  </si>
  <si>
    <t>FADLAN SATYA HAKIM</t>
  </si>
  <si>
    <t>FATHIA HANIF TIARANINGRUM</t>
  </si>
  <si>
    <t>HANA SAFITRI</t>
  </si>
  <si>
    <t>INTAN KURNIA PUTRI</t>
  </si>
  <si>
    <t>IVANKA BIMO AL-MACHZUMI W</t>
  </si>
  <si>
    <t>KARINA PUSPITASARI</t>
  </si>
  <si>
    <t>KIKI NIRMALASARI</t>
  </si>
  <si>
    <t>LULU KHAITSUMA KUNTA ITAQILLAH</t>
  </si>
  <si>
    <t>METHA PRASETIANA</t>
  </si>
  <si>
    <t>MUHAMMAD MINAUR ROHMAN</t>
  </si>
  <si>
    <t>MUHAMMAD RIFQI DZULFIQAR</t>
  </si>
  <si>
    <t>NABILA THARFI QOIRUNISYA</t>
  </si>
  <si>
    <t>NURRACHMAD FIRMAN ADHI SUSILO</t>
  </si>
  <si>
    <t>PUTRI VITRIANA</t>
  </si>
  <si>
    <t>RETNO DWI NOVITASARI</t>
  </si>
  <si>
    <t>RIO CANDRA DIRGANTARA</t>
  </si>
  <si>
    <t>ROBBI MAUIZZATUL HIKMAH</t>
  </si>
  <si>
    <t>SALSABILLA JOSI DANIA</t>
  </si>
  <si>
    <t>SILVIANITA IKA APRILLIA VRIDAYANTI</t>
  </si>
  <si>
    <t>TALITHA SARI ISMANIAR</t>
  </si>
  <si>
    <t>TAUFIK NABILLA</t>
  </si>
  <si>
    <t>TERESA PUSPITA PADMADHITA</t>
  </si>
  <si>
    <t>TITANIA ARESTANTO</t>
  </si>
  <si>
    <t>WENNI AYU ARESTYA</t>
  </si>
  <si>
    <t>YULIA PRASTIKA</t>
  </si>
  <si>
    <t>Kelas X MIPA 5</t>
  </si>
  <si>
    <t>ALFIRHA AULIYADIQNA SUGI PURBANDARI</t>
  </si>
  <si>
    <t>ALRICO RIZKI WIBOWO</t>
  </si>
  <si>
    <t>AMELIA DAMAYANTI</t>
  </si>
  <si>
    <t>ANNISA AMALIA</t>
  </si>
  <si>
    <t>AVINA DAMAYANTI</t>
  </si>
  <si>
    <t>BAHTIAR HENDRAWAN PRADIPTA</t>
  </si>
  <si>
    <t>CHARESTA VIDA RESWARA</t>
  </si>
  <si>
    <t>DEWI DESTINA RAHMAWATI</t>
  </si>
  <si>
    <t>DIMAS ALRICO</t>
  </si>
  <si>
    <t>EKA WAHYUNINGTYAS</t>
  </si>
  <si>
    <t>FADZILAH SUKMAWATI</t>
  </si>
  <si>
    <t>FARID NAUFALABROR</t>
  </si>
  <si>
    <t>FAUSTINA HELENE TUNGGADEWI</t>
  </si>
  <si>
    <t>IKA ANNISA FITRI ASTUTI</t>
  </si>
  <si>
    <t>INTAN NURHAYATI</t>
  </si>
  <si>
    <t>KARTIKA RAHMA APRILIANI</t>
  </si>
  <si>
    <t>KHOIRUL ANSOR</t>
  </si>
  <si>
    <t>LAELATUS ZIFA NUR MALIANA</t>
  </si>
  <si>
    <t>LUTHFIYYAH NUR HANTY</t>
  </si>
  <si>
    <t>MEIRA PRADIPTA PUTRI</t>
  </si>
  <si>
    <t>MUCHAMAD BIMA PURNAMA</t>
  </si>
  <si>
    <t>MUHAMMAD WIMAS BAHRURRIZQI</t>
  </si>
  <si>
    <t>NOVIA RIZKY FADILAH</t>
  </si>
  <si>
    <t>PUTRI AYU NOOR KUSUMANINGTYAS</t>
  </si>
  <si>
    <t>QATHRUNNADA KAMILIA FIRDAUS</t>
  </si>
  <si>
    <t>RADITYA DWI HARDHANI</t>
  </si>
  <si>
    <t>RINDI ANTIKA</t>
  </si>
  <si>
    <t>RIVAL NUR IHSAN</t>
  </si>
  <si>
    <t>RUWA NOFTA SABILLA</t>
  </si>
  <si>
    <t>SEPTIA RINI ASTUTIK</t>
  </si>
  <si>
    <t>SISKA SUSILAWATI</t>
  </si>
  <si>
    <t>TASYA ARDILLA PRAMESTHI</t>
  </si>
  <si>
    <t>TRI FITRIANA ANUL LIZAH</t>
  </si>
  <si>
    <t>UMMU HANNI AMALIA</t>
  </si>
  <si>
    <t>WISNU SETYO AJI</t>
  </si>
  <si>
    <t>YULIKA PRAMESTI NINGRUM</t>
  </si>
  <si>
    <t>Teori masuk dan berkembangnya Islam di Indonesia</t>
  </si>
  <si>
    <t>Kerajaan kerajaan Islam di Indonesia</t>
  </si>
  <si>
    <t>Bukti bukti kehidupan pengaruh islam yang masih ada pada saat ini</t>
  </si>
  <si>
    <t>Membuat makalah tentang teori masuk dan berkembangnya Islam di Indonesia</t>
  </si>
  <si>
    <t>Membuat makalah tentang kerajaan kerajaan Islam di Indonesia</t>
  </si>
  <si>
    <t>Membuat makalah tentang bukti bukti kehidupan pengaruh islam yang masih ada pada saat ini</t>
  </si>
</sst>
</file>

<file path=xl/styles.xml><?xml version="1.0" encoding="utf-8"?>
<styleSheet xmlns="http://schemas.openxmlformats.org/spreadsheetml/2006/main">
  <fonts count="21">
    <font>
      <sz val="11"/>
      <color rgb="FF000000"/>
      <name val="Calibri"/>
    </font>
    <font>
      <b/>
      <sz val="11"/>
      <color rgb="FF000000"/>
      <name val="Calibri"/>
    </font>
    <font>
      <b/>
      <sz val="10"/>
      <color rgb="FF000000"/>
      <name val="Calibri"/>
    </font>
    <font>
      <b/>
      <sz val="10"/>
      <color rgb="FF000000"/>
      <name val="Arial"/>
    </font>
    <font>
      <sz val="11"/>
      <color rgb="FF000000"/>
      <name val="Arial"/>
    </font>
    <font>
      <sz val="10"/>
      <color rgb="FF000000"/>
      <name val="Arial"/>
    </font>
    <font>
      <sz val="9"/>
      <color rgb="FF000000"/>
      <name val="Calibri"/>
    </font>
    <font>
      <b/>
      <sz val="14"/>
      <color rgb="FF000000"/>
      <name val="Times New Roman"/>
    </font>
    <font>
      <sz val="10"/>
      <color rgb="FFFF0000"/>
      <name val="Times New Roman"/>
    </font>
    <font>
      <b/>
      <sz val="10"/>
      <color rgb="FF000000"/>
      <name val="Times New Roman"/>
    </font>
    <font>
      <b/>
      <sz val="11"/>
      <color rgb="FF000000"/>
      <name val="Times New Roman"/>
    </font>
    <font>
      <b/>
      <sz val="14"/>
      <color rgb="FF000000"/>
      <name val="Segoe UI"/>
    </font>
    <font>
      <sz val="8"/>
      <color rgb="FF000000"/>
      <name val="Arial"/>
    </font>
    <font>
      <b/>
      <sz val="10"/>
      <color rgb="FF000000"/>
      <name val="Segoe UI"/>
    </font>
    <font>
      <sz val="10"/>
      <color rgb="FF000000"/>
      <name val="Segoe UI"/>
    </font>
    <font>
      <sz val="10"/>
      <color rgb="FF000000"/>
      <name val="Times New Roman"/>
    </font>
    <font>
      <b/>
      <sz val="12"/>
      <color rgb="FF000000"/>
      <name val="Segoe UI"/>
    </font>
    <font>
      <sz val="12"/>
      <color rgb="FF000000"/>
      <name val="Segoe UI"/>
    </font>
    <font>
      <b/>
      <i/>
      <sz val="10"/>
      <color rgb="FF000000"/>
      <name val="Segoe UI"/>
    </font>
    <font>
      <b/>
      <sz val="8"/>
      <color rgb="FF000000"/>
      <name val="Times New Roman"/>
    </font>
    <font>
      <b/>
      <sz val="12"/>
      <color rgb="FF000000"/>
      <name val="Arial"/>
    </font>
  </fonts>
  <fills count="12">
    <fill>
      <patternFill patternType="none"/>
    </fill>
    <fill>
      <patternFill patternType="gray125"/>
    </fill>
    <fill>
      <patternFill patternType="none"/>
    </fill>
    <fill>
      <patternFill patternType="solid">
        <fgColor rgb="FFFFFF00"/>
        <bgColor rgb="FFFFFFFF"/>
      </patternFill>
    </fill>
    <fill>
      <patternFill patternType="solid">
        <fgColor rgb="FFFF0000"/>
        <bgColor rgb="FFFFFFFF"/>
      </patternFill>
    </fill>
    <fill>
      <patternFill patternType="solid">
        <fgColor rgb="FF92D050"/>
        <bgColor rgb="FFFFFFFF"/>
      </patternFill>
    </fill>
    <fill>
      <patternFill patternType="solid">
        <fgColor rgb="FFD99694"/>
        <bgColor rgb="FFD99594"/>
      </patternFill>
    </fill>
    <fill>
      <patternFill patternType="solid">
        <fgColor rgb="FFFFC000"/>
        <bgColor rgb="FFD99594"/>
      </patternFill>
    </fill>
    <fill>
      <patternFill patternType="solid">
        <fgColor rgb="FFD99594"/>
        <bgColor rgb="FFFFFFFF"/>
      </patternFill>
    </fill>
    <fill>
      <patternFill patternType="solid">
        <fgColor rgb="FFFFC000"/>
        <bgColor rgb="FFFFFFFF"/>
      </patternFill>
    </fill>
    <fill>
      <patternFill patternType="solid">
        <fgColor rgb="FF92D050"/>
        <bgColor rgb="FFD99594"/>
      </patternFill>
    </fill>
    <fill>
      <patternFill patternType="solid">
        <fgColor rgb="FFBFBFBF"/>
        <bgColor rgb="FFCCCC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medium">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86">
    <xf numFmtId="0" fontId="0" fillId="2" borderId="0" xfId="0" applyFill="1"/>
    <xf numFmtId="0" fontId="1"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alignment shrinkToFit="1"/>
    </xf>
    <xf numFmtId="0" fontId="4" fillId="2" borderId="0" xfId="0" applyFont="1" applyFill="1" applyAlignment="1">
      <alignment vertical="top"/>
    </xf>
    <xf numFmtId="0" fontId="5" fillId="2" borderId="0" xfId="0" applyFont="1" applyFill="1" applyAlignment="1">
      <alignment vertical="top"/>
    </xf>
    <xf numFmtId="0" fontId="1" fillId="3" borderId="1" xfId="0" applyFont="1" applyFill="1" applyBorder="1" applyAlignment="1">
      <alignment horizontal="left"/>
    </xf>
    <xf numFmtId="0" fontId="3" fillId="2" borderId="1" xfId="0" applyFont="1" applyFill="1" applyBorder="1" applyAlignment="1">
      <alignment shrinkToFit="1"/>
    </xf>
    <xf numFmtId="0" fontId="0" fillId="2" borderId="1" xfId="0" applyFill="1" applyBorder="1"/>
    <xf numFmtId="0" fontId="6" fillId="2" borderId="0" xfId="0" applyFont="1" applyFill="1"/>
    <xf numFmtId="0" fontId="7" fillId="2" borderId="0" xfId="0" applyFont="1" applyFill="1"/>
    <xf numFmtId="0" fontId="8" fillId="4" borderId="0" xfId="0" applyFont="1" applyFill="1" applyAlignment="1">
      <alignment horizontal="center" vertical="center"/>
    </xf>
    <xf numFmtId="0" fontId="0" fillId="5" borderId="0" xfId="0" applyFill="1"/>
    <xf numFmtId="0" fontId="0" fillId="2" borderId="0" xfId="0" applyFill="1"/>
    <xf numFmtId="0" fontId="0" fillId="2" borderId="2" xfId="0" applyFill="1" applyBorder="1" applyAlignment="1" applyProtection="1">
      <alignment horizontal="right"/>
      <protection locked="0"/>
    </xf>
    <xf numFmtId="0" fontId="9" fillId="6" borderId="1" xfId="0" applyFont="1" applyFill="1" applyBorder="1" applyAlignment="1" applyProtection="1">
      <alignment horizontal="center" vertical="center"/>
      <protection locked="0"/>
    </xf>
    <xf numFmtId="0" fontId="9" fillId="7" borderId="1" xfId="0" applyFont="1" applyFill="1" applyBorder="1" applyAlignment="1" applyProtection="1">
      <alignment horizontal="center" vertical="center"/>
      <protection locked="0"/>
    </xf>
    <xf numFmtId="0" fontId="10" fillId="8" borderId="3" xfId="0" applyFont="1" applyFill="1" applyBorder="1"/>
    <xf numFmtId="0" fontId="10" fillId="6" borderId="3" xfId="0" applyFont="1" applyFill="1" applyBorder="1" applyAlignment="1" applyProtection="1">
      <alignment horizontal="center" vertical="center"/>
      <protection locked="0"/>
    </xf>
    <xf numFmtId="0" fontId="0" fillId="8" borderId="1" xfId="0" applyFill="1" applyBorder="1" applyAlignment="1">
      <alignment horizontal="center"/>
    </xf>
    <xf numFmtId="0" fontId="0" fillId="8" borderId="1" xfId="0" applyFill="1" applyBorder="1" applyAlignment="1">
      <alignment horizontal="center" vertical="center"/>
    </xf>
    <xf numFmtId="0" fontId="0" fillId="2" borderId="1" xfId="0" applyFill="1" applyBorder="1" applyAlignment="1">
      <alignment horizontal="center"/>
    </xf>
    <xf numFmtId="3" fontId="0" fillId="2" borderId="2" xfId="0" applyNumberFormat="1" applyFill="1" applyBorder="1" applyAlignment="1">
      <alignment horizontal="center" vertical="top"/>
    </xf>
    <xf numFmtId="0" fontId="0" fillId="2" borderId="2" xfId="0" applyFill="1" applyBorder="1" applyAlignment="1">
      <alignment horizontal="center" vertical="top"/>
    </xf>
    <xf numFmtId="3" fontId="0" fillId="2" borderId="1" xfId="0" applyNumberFormat="1" applyFill="1" applyBorder="1" applyAlignment="1">
      <alignment horizontal="center" vertical="top"/>
    </xf>
    <xf numFmtId="0" fontId="0" fillId="2" borderId="1" xfId="0" applyFill="1" applyBorder="1" applyAlignment="1">
      <alignment horizontal="center" vertical="top"/>
    </xf>
    <xf numFmtId="0" fontId="0" fillId="2" borderId="0" xfId="0" applyFill="1" applyAlignment="1">
      <alignment horizontal="center"/>
    </xf>
    <xf numFmtId="0" fontId="0" fillId="9" borderId="1" xfId="0" applyFill="1" applyBorder="1" applyAlignment="1">
      <alignment horizontal="center"/>
    </xf>
    <xf numFmtId="0" fontId="0" fillId="9" borderId="1" xfId="0" applyFill="1" applyBorder="1" applyAlignment="1">
      <alignment horizontal="center" vertical="center"/>
    </xf>
    <xf numFmtId="0" fontId="11" fillId="2" borderId="0" xfId="0" applyFont="1" applyFill="1" applyAlignment="1">
      <alignment horizontal="left" vertical="center"/>
    </xf>
    <xf numFmtId="0" fontId="0" fillId="2" borderId="0" xfId="0" applyFill="1"/>
    <xf numFmtId="0" fontId="12" fillId="2" borderId="0" xfId="0" applyFont="1" applyFill="1" applyAlignment="1">
      <alignment vertical="center"/>
    </xf>
    <xf numFmtId="0" fontId="5" fillId="2" borderId="0" xfId="0" applyFont="1" applyFill="1" applyAlignment="1">
      <alignment vertical="top"/>
    </xf>
    <xf numFmtId="0" fontId="3" fillId="2" borderId="0" xfId="0" applyFont="1" applyFill="1" applyAlignment="1">
      <alignment vertical="center"/>
    </xf>
    <xf numFmtId="0" fontId="13" fillId="2" borderId="3" xfId="0" applyFont="1" applyFill="1" applyBorder="1" applyAlignment="1">
      <alignment horizontal="centerContinuous" vertical="center"/>
    </xf>
    <xf numFmtId="0" fontId="13" fillId="2" borderId="4" xfId="0" applyFont="1" applyFill="1" applyBorder="1" applyAlignment="1">
      <alignment horizontal="centerContinuous" vertical="center"/>
    </xf>
    <xf numFmtId="0" fontId="13" fillId="2" borderId="5" xfId="0" applyFont="1" applyFill="1" applyBorder="1" applyAlignment="1">
      <alignment horizontal="centerContinuous" vertical="center"/>
    </xf>
    <xf numFmtId="0" fontId="0" fillId="2" borderId="6" xfId="0" applyFill="1" applyBorder="1"/>
    <xf numFmtId="0" fontId="7" fillId="2" borderId="0" xfId="0" applyFont="1" applyFill="1"/>
    <xf numFmtId="0" fontId="0" fillId="2" borderId="3" xfId="0" applyFill="1" applyBorder="1" applyAlignment="1">
      <alignment horizontal="center"/>
    </xf>
    <xf numFmtId="0" fontId="0" fillId="2" borderId="1" xfId="0" applyFill="1" applyBorder="1"/>
    <xf numFmtId="0" fontId="14" fillId="2" borderId="6" xfId="0" applyFont="1" applyFill="1" applyBorder="1" applyAlignment="1">
      <alignment horizontal="center" vertical="center"/>
    </xf>
    <xf numFmtId="0" fontId="14" fillId="2" borderId="6" xfId="0" applyFont="1" applyFill="1" applyBorder="1" applyAlignment="1">
      <alignment horizontal="center" vertical="center" shrinkToFit="1"/>
    </xf>
    <xf numFmtId="0" fontId="0" fillId="2" borderId="3" xfId="0" applyFill="1" applyBorder="1" applyAlignment="1">
      <alignment horizontal="center" vertical="center"/>
    </xf>
    <xf numFmtId="0" fontId="0" fillId="2" borderId="1" xfId="0" applyFill="1" applyBorder="1" applyAlignment="1">
      <alignment shrinkToFit="1"/>
    </xf>
    <xf numFmtId="0" fontId="14" fillId="2" borderId="1" xfId="0" applyFont="1" applyFill="1" applyBorder="1" applyAlignment="1" applyProtection="1">
      <alignment horizontal="center" vertical="center" shrinkToFit="1"/>
      <protection locked="0"/>
    </xf>
    <xf numFmtId="2" fontId="14" fillId="2" borderId="1" xfId="0" applyNumberFormat="1" applyFont="1" applyFill="1" applyBorder="1" applyAlignment="1" applyProtection="1">
      <alignment horizontal="center" vertical="center" shrinkToFit="1"/>
      <protection locked="0"/>
    </xf>
    <xf numFmtId="1" fontId="13" fillId="2" borderId="1" xfId="0" applyNumberFormat="1" applyFont="1" applyFill="1" applyBorder="1" applyAlignment="1" applyProtection="1">
      <alignment horizontal="center" vertical="center" shrinkToFit="1"/>
      <protection locked="0"/>
    </xf>
    <xf numFmtId="0" fontId="0" fillId="2" borderId="6" xfId="0" applyFill="1" applyBorder="1" applyAlignment="1">
      <alignment shrinkToFit="1"/>
    </xf>
    <xf numFmtId="0" fontId="15" fillId="2" borderId="7" xfId="0" applyFont="1" applyFill="1" applyBorder="1" applyAlignment="1" applyProtection="1">
      <alignment horizontal="left" vertical="center"/>
      <protection hidden="1"/>
    </xf>
    <xf numFmtId="1" fontId="0" fillId="2" borderId="1" xfId="0" applyNumberFormat="1" applyFill="1" applyBorder="1"/>
    <xf numFmtId="0" fontId="0" fillId="2" borderId="8" xfId="0" applyFill="1" applyBorder="1"/>
    <xf numFmtId="0" fontId="14" fillId="2" borderId="9" xfId="0" applyFont="1" applyFill="1" applyBorder="1" applyAlignment="1">
      <alignment horizontal="center" vertical="center" shrinkToFit="1"/>
    </xf>
    <xf numFmtId="0" fontId="14" fillId="2" borderId="1" xfId="0" applyFont="1" applyFill="1" applyBorder="1" applyAlignment="1">
      <alignment horizontal="center" vertical="center" shrinkToFit="1"/>
    </xf>
    <xf numFmtId="0" fontId="10" fillId="3" borderId="10" xfId="0" applyFont="1" applyFill="1" applyBorder="1" applyAlignment="1">
      <alignment vertical="center"/>
    </xf>
    <xf numFmtId="0" fontId="10" fillId="3" borderId="11" xfId="0" applyFont="1" applyFill="1" applyBorder="1" applyAlignment="1">
      <alignment vertical="center"/>
    </xf>
    <xf numFmtId="0" fontId="0" fillId="2" borderId="0" xfId="0" applyFill="1"/>
    <xf numFmtId="0" fontId="0" fillId="2" borderId="1" xfId="0" applyFill="1" applyBorder="1" applyAlignment="1">
      <alignment shrinkToFit="1"/>
    </xf>
    <xf numFmtId="0" fontId="10" fillId="11" borderId="1" xfId="0" applyFont="1" applyFill="1" applyBorder="1" applyAlignment="1">
      <alignment horizontal="center" vertical="center"/>
    </xf>
    <xf numFmtId="0" fontId="10" fillId="4" borderId="1" xfId="0" applyFont="1" applyFill="1" applyBorder="1" applyAlignment="1">
      <alignment horizontal="center" vertical="center"/>
    </xf>
    <xf numFmtId="0" fontId="10" fillId="6" borderId="1" xfId="0" applyFont="1" applyFill="1" applyBorder="1" applyAlignment="1" applyProtection="1">
      <alignment horizontal="center" vertical="center"/>
      <protection locked="0"/>
    </xf>
    <xf numFmtId="0" fontId="10" fillId="9" borderId="1" xfId="0" applyFont="1" applyFill="1" applyBorder="1" applyAlignment="1">
      <alignment horizontal="center"/>
    </xf>
    <xf numFmtId="0" fontId="19" fillId="10" borderId="1" xfId="0" applyFont="1" applyFill="1" applyBorder="1" applyAlignment="1" applyProtection="1">
      <alignment horizontal="center" vertical="center" wrapText="1"/>
      <protection locked="0"/>
    </xf>
    <xf numFmtId="0" fontId="10" fillId="3" borderId="13"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10" xfId="0" applyFont="1" applyFill="1" applyBorder="1" applyAlignment="1">
      <alignment horizontal="center" vertical="center"/>
    </xf>
    <xf numFmtId="0" fontId="10" fillId="3" borderId="15" xfId="0" applyFont="1" applyFill="1" applyBorder="1" applyAlignment="1">
      <alignment horizontal="center" vertical="center"/>
    </xf>
    <xf numFmtId="0" fontId="10" fillId="3" borderId="16" xfId="0" applyFont="1" applyFill="1" applyBorder="1" applyAlignment="1">
      <alignment horizontal="center" vertical="center"/>
    </xf>
    <xf numFmtId="0" fontId="10" fillId="3" borderId="11" xfId="0" applyFont="1" applyFill="1" applyBorder="1" applyAlignment="1">
      <alignment horizontal="center" vertical="center"/>
    </xf>
    <xf numFmtId="0" fontId="20" fillId="4" borderId="0" xfId="0" applyFont="1" applyFill="1" applyAlignment="1">
      <alignment horizontal="center" vertical="center"/>
    </xf>
    <xf numFmtId="0" fontId="10" fillId="3" borderId="1" xfId="0" applyFont="1" applyFill="1" applyBorder="1" applyAlignment="1">
      <alignment horizontal="center" wrapText="1"/>
    </xf>
    <xf numFmtId="0" fontId="13" fillId="2" borderId="12" xfId="0" applyFont="1" applyFill="1" applyBorder="1" applyAlignment="1">
      <alignment horizontal="center" vertical="center" wrapText="1"/>
    </xf>
    <xf numFmtId="0" fontId="18" fillId="2" borderId="6" xfId="0" applyFont="1" applyFill="1" applyBorder="1" applyAlignment="1">
      <alignment horizontal="center" vertical="center" wrapText="1"/>
    </xf>
    <xf numFmtId="0" fontId="13" fillId="2" borderId="12" xfId="0" applyFont="1" applyFill="1" applyBorder="1" applyAlignment="1">
      <alignment horizontal="center" vertical="center"/>
    </xf>
    <xf numFmtId="0" fontId="13" fillId="2" borderId="2"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0" fillId="8" borderId="1" xfId="0" applyFill="1" applyBorder="1" applyAlignment="1">
      <alignment horizontal="center"/>
    </xf>
    <xf numFmtId="0" fontId="0" fillId="9" borderId="1" xfId="0" applyFill="1" applyBorder="1" applyAlignment="1">
      <alignment horizontal="center"/>
    </xf>
    <xf numFmtId="0" fontId="13" fillId="2" borderId="6" xfId="0" applyFont="1" applyFill="1" applyBorder="1" applyAlignment="1">
      <alignment horizontal="center" vertical="center"/>
    </xf>
    <xf numFmtId="0" fontId="16" fillId="2" borderId="12" xfId="0" applyFont="1" applyFill="1" applyBorder="1" applyAlignment="1">
      <alignment horizontal="center" vertical="center"/>
    </xf>
    <xf numFmtId="0" fontId="16" fillId="2" borderId="6" xfId="0" applyFont="1" applyFill="1" applyBorder="1" applyAlignment="1">
      <alignment horizontal="center" vertical="center"/>
    </xf>
    <xf numFmtId="0" fontId="17" fillId="2" borderId="6" xfId="0" applyFont="1" applyFill="1" applyBorder="1" applyAlignment="1">
      <alignment vertical="center"/>
    </xf>
    <xf numFmtId="0" fontId="14" fillId="2" borderId="13" xfId="0" applyFont="1" applyFill="1" applyBorder="1" applyAlignment="1">
      <alignment horizontal="center" vertical="center"/>
    </xf>
  </cellXfs>
  <cellStyles count="1">
    <cellStyle name="Normal" xfId="0" builtinId="0"/>
  </cellStyles>
  <dxfs count="20084">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Y60"/>
  <sheetViews>
    <sheetView workbookViewId="0">
      <pane xSplit="3" ySplit="10" topLeftCell="CC11" activePane="bottomRight" state="frozen"/>
      <selection pane="topRight"/>
      <selection pane="bottomLeft"/>
      <selection pane="bottomRight" activeCell="CD11" sqref="CD11"/>
    </sheetView>
  </sheetViews>
  <sheetFormatPr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1" max="11" width="11.140625" hidden="1" customWidth="1"/>
    <col min="13" max="13" width="7.140625" hidden="1" customWidth="1"/>
    <col min="14" max="16" width="7.140625" customWidth="1"/>
    <col min="17" max="31" width="3.28515625" style="30" customWidth="1"/>
    <col min="32" max="32" width="4.28515625" style="30" customWidth="1"/>
    <col min="33" max="47" width="3.28515625" style="30" customWidth="1"/>
    <col min="48" max="50" width="4.28515625" style="30" customWidth="1"/>
    <col min="51" max="66" width="3.28515625" style="30" customWidth="1"/>
    <col min="67" max="67" width="4.28515625" style="30" customWidth="1"/>
    <col min="68" max="82" width="3.28515625" style="30" customWidth="1"/>
    <col min="83" max="84" width="4.28515625" style="30" customWidth="1"/>
    <col min="85" max="85" width="3.28515625" style="30" customWidth="1"/>
    <col min="86" max="86" width="5.85546875" style="30" customWidth="1"/>
    <col min="87" max="87" width="51.5703125" style="30" customWidth="1"/>
    <col min="88" max="88" width="3.28515625" style="30" customWidth="1"/>
    <col min="89" max="89" width="5.85546875" style="30" customWidth="1"/>
    <col min="90" max="90" width="51.5703125" style="30" customWidth="1"/>
    <col min="91" max="92" width="8.5703125" style="30" customWidth="1"/>
    <col min="93" max="93" width="34.140625" style="30" customWidth="1"/>
    <col min="94" max="94" width="9.140625" customWidth="1"/>
    <col min="100" max="100" width="9" style="56" customWidth="1"/>
    <col min="101" max="102" width="9" style="56" hidden="1" customWidth="1"/>
    <col min="103" max="103" width="9" style="56" customWidth="1"/>
  </cols>
  <sheetData>
    <row r="1" spans="1:102" ht="20.25" customHeight="1">
      <c r="A1" s="11">
        <v>190</v>
      </c>
      <c r="B1" s="10"/>
      <c r="C1" s="69" t="s">
        <v>0</v>
      </c>
      <c r="D1" s="69"/>
      <c r="E1" s="69"/>
      <c r="F1" s="69"/>
      <c r="G1" s="69"/>
      <c r="H1" s="69"/>
      <c r="I1" s="69"/>
      <c r="J1" s="69"/>
      <c r="K1" s="69"/>
      <c r="L1" s="69"/>
      <c r="M1" s="69"/>
      <c r="N1" s="69"/>
      <c r="O1" s="69"/>
      <c r="Q1" s="29" t="s">
        <v>1</v>
      </c>
      <c r="AZ1" s="29"/>
    </row>
    <row r="2" spans="1:102">
      <c r="A2" s="1" t="s">
        <v>2</v>
      </c>
      <c r="B2" s="2"/>
      <c r="C2" s="3" t="s">
        <v>3</v>
      </c>
      <c r="E2" s="4" t="s">
        <v>4</v>
      </c>
      <c r="Q2" s="30" t="s">
        <v>5</v>
      </c>
      <c r="R2" s="31"/>
      <c r="S2" s="31"/>
      <c r="T2" s="31"/>
      <c r="U2" s="31" t="s">
        <v>6</v>
      </c>
      <c r="V2" s="31" t="str">
        <f>MID(E2,6,20)</f>
        <v xml:space="preserve"> X MIPA 1</v>
      </c>
      <c r="W2" s="31"/>
      <c r="X2" s="31"/>
      <c r="Y2" s="31"/>
      <c r="Z2" s="31"/>
      <c r="AA2" s="31"/>
      <c r="AB2" s="31"/>
      <c r="AC2" s="32"/>
      <c r="AD2" s="32"/>
      <c r="AE2" s="32"/>
      <c r="AF2" s="32"/>
      <c r="AG2" s="32"/>
      <c r="AH2" s="32"/>
      <c r="BA2" s="31"/>
      <c r="BB2" s="31"/>
      <c r="BC2" s="31"/>
      <c r="BD2" s="31" t="s">
        <v>6</v>
      </c>
      <c r="BE2" s="31" t="str">
        <f>MID(AO2,6,20)</f>
        <v/>
      </c>
      <c r="BF2" s="31"/>
      <c r="BG2" s="31"/>
      <c r="BH2" s="31"/>
      <c r="BI2" s="31"/>
      <c r="BJ2" s="31"/>
      <c r="BK2" s="31"/>
      <c r="BL2" s="32"/>
      <c r="BM2" s="32"/>
      <c r="BN2" s="32"/>
      <c r="BO2" s="32"/>
      <c r="BP2" s="32"/>
      <c r="BQ2" s="32"/>
    </row>
    <row r="3" spans="1:102">
      <c r="A3" s="1" t="s">
        <v>7</v>
      </c>
      <c r="B3" s="2"/>
      <c r="C3" s="3" t="s">
        <v>8</v>
      </c>
      <c r="E3" s="5" t="s">
        <v>9</v>
      </c>
      <c r="H3" t="s">
        <v>10</v>
      </c>
      <c r="Q3" s="30" t="s">
        <v>11</v>
      </c>
      <c r="R3" s="31"/>
      <c r="S3" s="31"/>
      <c r="T3" s="31"/>
      <c r="U3" s="31" t="s">
        <v>6</v>
      </c>
      <c r="V3" s="31"/>
      <c r="W3" s="31"/>
      <c r="X3" s="31"/>
      <c r="Y3" s="31"/>
      <c r="Z3" s="31"/>
      <c r="AA3" s="31"/>
      <c r="AB3" s="31"/>
      <c r="AC3" s="32"/>
      <c r="AD3" s="32"/>
      <c r="AE3" s="32"/>
      <c r="AF3" s="32"/>
      <c r="AG3" s="32"/>
      <c r="AH3" s="32"/>
      <c r="BA3" s="31"/>
      <c r="BB3" s="31"/>
      <c r="BC3" s="31"/>
      <c r="BD3" s="31" t="s">
        <v>6</v>
      </c>
      <c r="BE3" s="31"/>
      <c r="BF3" s="31"/>
      <c r="BG3" s="31"/>
      <c r="BH3" s="31"/>
      <c r="BI3" s="31"/>
      <c r="BJ3" s="31"/>
      <c r="BK3" s="31"/>
      <c r="BL3" s="32"/>
      <c r="BM3" s="32"/>
      <c r="BN3" s="32"/>
      <c r="BO3" s="32"/>
      <c r="BP3" s="32"/>
      <c r="BQ3" s="32"/>
    </row>
    <row r="4" spans="1:102">
      <c r="A4" s="6" t="s">
        <v>12</v>
      </c>
      <c r="B4" s="2"/>
      <c r="C4" s="7">
        <v>70</v>
      </c>
      <c r="H4" t="s">
        <v>13</v>
      </c>
      <c r="Q4" s="33" t="s">
        <v>14</v>
      </c>
      <c r="R4" s="31"/>
      <c r="S4" s="31"/>
      <c r="T4" s="31"/>
      <c r="U4" s="31"/>
      <c r="V4" s="31"/>
      <c r="W4" s="31"/>
      <c r="X4" s="31"/>
      <c r="Y4" s="31"/>
      <c r="Z4" s="31"/>
      <c r="AA4" s="31"/>
      <c r="AB4" s="31"/>
      <c r="AC4" s="32"/>
      <c r="AD4" s="32"/>
      <c r="AE4" s="32"/>
      <c r="AF4" s="32"/>
      <c r="AG4" s="32"/>
      <c r="AH4" s="32"/>
      <c r="AZ4" s="33"/>
      <c r="BA4" s="31"/>
      <c r="BB4" s="31"/>
      <c r="BC4" s="31"/>
      <c r="BD4" s="31"/>
      <c r="BE4" s="31"/>
      <c r="BF4" s="31"/>
      <c r="BG4" s="31"/>
      <c r="BH4" s="31"/>
      <c r="BI4" s="31"/>
      <c r="BJ4" s="31"/>
      <c r="BK4" s="31"/>
      <c r="BL4" s="32"/>
      <c r="BM4" s="32"/>
      <c r="BN4" s="32"/>
      <c r="BO4" s="32"/>
      <c r="BP4" s="32"/>
      <c r="BQ4" s="32"/>
    </row>
    <row r="5" spans="1:102" hidden="1">
      <c r="Q5" s="31"/>
      <c r="R5" s="31"/>
      <c r="S5" s="31"/>
      <c r="T5" s="31"/>
      <c r="U5" s="31"/>
      <c r="V5" s="31"/>
      <c r="W5" s="31"/>
      <c r="X5" s="31"/>
      <c r="Y5" s="31"/>
      <c r="Z5" s="31"/>
      <c r="AA5" s="31"/>
      <c r="AB5" s="31"/>
      <c r="AC5" s="32"/>
      <c r="AD5" s="32"/>
      <c r="AE5" s="32"/>
      <c r="AF5" s="32"/>
      <c r="AG5" s="32"/>
      <c r="AH5" s="32"/>
      <c r="AZ5" s="31"/>
      <c r="BA5" s="31"/>
      <c r="BB5" s="31"/>
      <c r="BC5" s="31"/>
      <c r="BD5" s="31"/>
      <c r="BE5" s="31"/>
      <c r="BF5" s="31"/>
      <c r="BG5" s="31"/>
      <c r="BH5" s="31"/>
      <c r="BI5" s="31"/>
      <c r="BJ5" s="31"/>
      <c r="BK5" s="31"/>
      <c r="BL5" s="32"/>
      <c r="BM5" s="32"/>
      <c r="BN5" s="32"/>
      <c r="BO5" s="32"/>
      <c r="BP5" s="32"/>
      <c r="BQ5" s="32"/>
    </row>
    <row r="6" spans="1:102" hidden="1">
      <c r="P6" s="12" t="s">
        <v>15</v>
      </c>
      <c r="Q6" s="31"/>
      <c r="R6" s="31"/>
      <c r="S6" s="31"/>
      <c r="T6" s="31"/>
      <c r="U6" s="31"/>
      <c r="V6" s="31"/>
      <c r="W6" s="31"/>
      <c r="X6" s="31"/>
      <c r="Y6" s="31"/>
      <c r="Z6" s="31"/>
      <c r="AA6" s="31"/>
      <c r="AB6" s="31"/>
      <c r="AC6" s="32"/>
      <c r="AD6" s="32"/>
      <c r="AE6" s="32"/>
      <c r="AF6" s="32"/>
      <c r="AG6" s="32"/>
      <c r="AH6" s="32"/>
      <c r="AZ6" s="31"/>
      <c r="BA6" s="31"/>
      <c r="BB6" s="31"/>
      <c r="BC6" s="31"/>
      <c r="BD6" s="31"/>
      <c r="BE6" s="31"/>
      <c r="BF6" s="31"/>
      <c r="BG6" s="31"/>
      <c r="BH6" s="31"/>
      <c r="BI6" s="31"/>
      <c r="BJ6" s="31"/>
      <c r="BK6" s="31"/>
      <c r="BL6" s="32"/>
      <c r="BM6" s="32"/>
      <c r="BN6" s="32"/>
      <c r="BO6" s="32"/>
      <c r="BP6" s="32"/>
      <c r="BQ6" s="32"/>
    </row>
    <row r="7" spans="1:102" ht="15" customHeight="1">
      <c r="E7" s="63" t="s">
        <v>16</v>
      </c>
      <c r="F7" s="64"/>
      <c r="G7" s="64"/>
      <c r="H7" s="64"/>
      <c r="I7" s="64"/>
      <c r="J7" s="65"/>
      <c r="K7" s="54"/>
      <c r="L7" s="13"/>
      <c r="M7" s="13"/>
      <c r="N7" s="70" t="s">
        <v>17</v>
      </c>
      <c r="O7" s="70"/>
      <c r="Q7" s="31"/>
      <c r="R7" s="31"/>
      <c r="S7" s="31"/>
      <c r="T7" s="31"/>
      <c r="U7" s="31"/>
      <c r="V7" s="31"/>
      <c r="W7" s="31"/>
      <c r="X7" s="31"/>
      <c r="Y7" s="31"/>
      <c r="Z7" s="31"/>
      <c r="AA7" s="31"/>
      <c r="AB7" s="31"/>
      <c r="AC7" s="32"/>
      <c r="AD7" s="32"/>
      <c r="AE7" s="32"/>
      <c r="AF7" s="32"/>
      <c r="AG7" s="32"/>
      <c r="AH7" s="32"/>
      <c r="AZ7" s="31"/>
      <c r="BA7" s="31"/>
      <c r="BB7" s="31"/>
      <c r="BC7" s="31"/>
      <c r="BD7" s="31"/>
      <c r="BE7" s="31"/>
      <c r="BF7" s="31"/>
      <c r="BG7" s="31"/>
      <c r="BH7" s="31"/>
      <c r="BI7" s="31"/>
      <c r="BJ7" s="31"/>
      <c r="BK7" s="31"/>
      <c r="BL7" s="32"/>
      <c r="BM7" s="32"/>
      <c r="BN7" s="32"/>
      <c r="BO7" s="32"/>
      <c r="BP7" s="32"/>
      <c r="BQ7" s="32"/>
    </row>
    <row r="8" spans="1:102" ht="18.75" customHeight="1">
      <c r="A8" s="58" t="s">
        <v>18</v>
      </c>
      <c r="B8" s="59" t="s">
        <v>19</v>
      </c>
      <c r="C8" s="58" t="s">
        <v>20</v>
      </c>
      <c r="E8" s="66"/>
      <c r="F8" s="67"/>
      <c r="G8" s="67"/>
      <c r="H8" s="67"/>
      <c r="I8" s="67"/>
      <c r="J8" s="68"/>
      <c r="K8" s="55"/>
      <c r="L8" s="13"/>
      <c r="M8" s="17"/>
      <c r="N8" s="70"/>
      <c r="O8" s="70"/>
      <c r="P8" s="9"/>
      <c r="Q8" s="34" t="s">
        <v>21</v>
      </c>
      <c r="R8" s="35"/>
      <c r="S8" s="35"/>
      <c r="T8" s="35"/>
      <c r="U8" s="35"/>
      <c r="V8" s="35"/>
      <c r="W8" s="35"/>
      <c r="X8" s="35"/>
      <c r="Y8" s="35"/>
      <c r="Z8" s="35"/>
      <c r="AA8" s="35"/>
      <c r="AB8" s="35"/>
      <c r="AC8" s="35"/>
      <c r="AD8" s="35"/>
      <c r="AE8" s="35"/>
      <c r="AF8" s="35"/>
      <c r="AG8" s="35"/>
      <c r="AH8" s="35"/>
      <c r="AI8" s="36"/>
      <c r="AJ8" s="35"/>
      <c r="AK8" s="35"/>
      <c r="AL8" s="35"/>
      <c r="AM8" s="35"/>
      <c r="AN8" s="35"/>
      <c r="AO8" s="35"/>
      <c r="AP8" s="35"/>
      <c r="AQ8" s="35"/>
      <c r="AR8" s="35"/>
      <c r="AS8" s="35"/>
      <c r="AT8" s="35"/>
      <c r="AU8" s="36"/>
      <c r="AV8" s="71" t="s">
        <v>22</v>
      </c>
      <c r="AW8" s="73" t="s">
        <v>23</v>
      </c>
      <c r="AX8" s="82" t="s">
        <v>24</v>
      </c>
      <c r="AY8" s="37"/>
      <c r="AZ8" s="34" t="s">
        <v>25</v>
      </c>
      <c r="BA8" s="35"/>
      <c r="BB8" s="35"/>
      <c r="BC8" s="35"/>
      <c r="BD8" s="35"/>
      <c r="BE8" s="35"/>
      <c r="BF8" s="35"/>
      <c r="BG8" s="35"/>
      <c r="BH8" s="35"/>
      <c r="BI8" s="35"/>
      <c r="BJ8" s="35"/>
      <c r="BK8" s="35"/>
      <c r="BL8" s="35"/>
      <c r="BM8" s="35"/>
      <c r="BN8" s="35"/>
      <c r="BO8" s="35"/>
      <c r="BP8" s="35"/>
      <c r="BQ8" s="35"/>
      <c r="BR8" s="36"/>
      <c r="BS8" s="35"/>
      <c r="BT8" s="35"/>
      <c r="BU8" s="35"/>
      <c r="BV8" s="35"/>
      <c r="BW8" s="35"/>
      <c r="BX8" s="35"/>
      <c r="BY8" s="35"/>
      <c r="BZ8" s="35"/>
      <c r="CA8" s="35"/>
      <c r="CB8" s="35"/>
      <c r="CC8" s="35"/>
      <c r="CD8" s="36"/>
      <c r="CE8" s="73" t="s">
        <v>23</v>
      </c>
      <c r="CF8" s="82" t="s">
        <v>24</v>
      </c>
      <c r="CG8" s="37"/>
      <c r="CH8" s="78" t="s">
        <v>26</v>
      </c>
      <c r="CI8" s="78" t="s">
        <v>27</v>
      </c>
      <c r="CJ8" s="37"/>
      <c r="CK8" s="78" t="s">
        <v>26</v>
      </c>
      <c r="CL8" s="78" t="s">
        <v>28</v>
      </c>
      <c r="CN8" s="38" t="s">
        <v>29</v>
      </c>
    </row>
    <row r="9" spans="1:102">
      <c r="A9" s="58"/>
      <c r="B9" s="59"/>
      <c r="C9" s="58"/>
      <c r="E9" s="60" t="s">
        <v>30</v>
      </c>
      <c r="F9" s="60"/>
      <c r="G9" s="60"/>
      <c r="H9" s="61" t="s">
        <v>31</v>
      </c>
      <c r="I9" s="61"/>
      <c r="J9" s="61"/>
      <c r="K9" s="62" t="s">
        <v>32</v>
      </c>
      <c r="L9" s="13"/>
      <c r="M9" s="18" t="s">
        <v>33</v>
      </c>
      <c r="N9" s="60" t="s">
        <v>34</v>
      </c>
      <c r="O9" s="60" t="s">
        <v>22</v>
      </c>
      <c r="P9" s="9"/>
      <c r="Q9" s="75">
        <v>1</v>
      </c>
      <c r="R9" s="76"/>
      <c r="S9" s="77"/>
      <c r="T9" s="75">
        <v>2</v>
      </c>
      <c r="U9" s="76"/>
      <c r="V9" s="77"/>
      <c r="W9" s="75">
        <v>3</v>
      </c>
      <c r="X9" s="76"/>
      <c r="Y9" s="77"/>
      <c r="Z9" s="75">
        <v>4</v>
      </c>
      <c r="AA9" s="76"/>
      <c r="AB9" s="77"/>
      <c r="AC9" s="75">
        <v>5</v>
      </c>
      <c r="AD9" s="76"/>
      <c r="AE9" s="77"/>
      <c r="AF9" s="73" t="s">
        <v>34</v>
      </c>
      <c r="AG9" s="75">
        <v>6</v>
      </c>
      <c r="AH9" s="76"/>
      <c r="AI9" s="77"/>
      <c r="AJ9" s="75">
        <v>7</v>
      </c>
      <c r="AK9" s="76"/>
      <c r="AL9" s="77"/>
      <c r="AM9" s="75">
        <v>8</v>
      </c>
      <c r="AN9" s="76"/>
      <c r="AO9" s="77"/>
      <c r="AP9" s="75">
        <v>9</v>
      </c>
      <c r="AQ9" s="76"/>
      <c r="AR9" s="77"/>
      <c r="AS9" s="75">
        <v>10</v>
      </c>
      <c r="AT9" s="76"/>
      <c r="AU9" s="77"/>
      <c r="AV9" s="72"/>
      <c r="AW9" s="81"/>
      <c r="AX9" s="83"/>
      <c r="AY9" s="37"/>
      <c r="AZ9" s="85">
        <v>1</v>
      </c>
      <c r="BA9" s="76"/>
      <c r="BB9" s="77"/>
      <c r="BC9" s="75">
        <v>2</v>
      </c>
      <c r="BD9" s="76"/>
      <c r="BE9" s="77"/>
      <c r="BF9" s="75">
        <v>3</v>
      </c>
      <c r="BG9" s="76"/>
      <c r="BH9" s="77"/>
      <c r="BI9" s="75">
        <v>4</v>
      </c>
      <c r="BJ9" s="76"/>
      <c r="BK9" s="77"/>
      <c r="BL9" s="75">
        <v>5</v>
      </c>
      <c r="BM9" s="76"/>
      <c r="BN9" s="77"/>
      <c r="BO9" s="73" t="s">
        <v>34</v>
      </c>
      <c r="BP9" s="75">
        <v>6</v>
      </c>
      <c r="BQ9" s="76"/>
      <c r="BR9" s="77"/>
      <c r="BS9" s="75">
        <v>7</v>
      </c>
      <c r="BT9" s="76"/>
      <c r="BU9" s="77"/>
      <c r="BV9" s="75">
        <v>8</v>
      </c>
      <c r="BW9" s="76"/>
      <c r="BX9" s="77"/>
      <c r="BY9" s="75">
        <v>9</v>
      </c>
      <c r="BZ9" s="76"/>
      <c r="CA9" s="77"/>
      <c r="CB9" s="75">
        <v>10</v>
      </c>
      <c r="CC9" s="76"/>
      <c r="CD9" s="77"/>
      <c r="CE9" s="81"/>
      <c r="CF9" s="83"/>
      <c r="CG9" s="37"/>
      <c r="CH9" s="78"/>
      <c r="CI9" s="78"/>
      <c r="CJ9" s="37"/>
      <c r="CK9" s="78"/>
      <c r="CL9" s="78"/>
      <c r="CN9" s="39" t="s">
        <v>35</v>
      </c>
      <c r="CO9" s="40" t="s">
        <v>36</v>
      </c>
      <c r="CW9" s="56">
        <v>0</v>
      </c>
      <c r="CX9" s="56" t="str">
        <f>(IF(CO10="","","Perlu peningkatan pemahaman  "))&amp;(IF(CO10="","",CO10&amp;", "))&amp;(IF(CO11="","",CO11&amp;", "))&amp;(IF(CO12="","",CO12&amp;", "))&amp;(IF(CO13="","",CO13&amp;", "))&amp;(IF(CO14="","",CO14&amp;", "))&amp;(IF(CO15="","",CO15&amp;", "))&amp;(IF(CO16="","",CO16&amp;", "))&amp;(IF(CO17="","",CO17&amp;", "))&amp;(IF(CO18="","",CO18&amp;", "))&amp;(IF(CO19="","",CO19&amp;"."))</f>
        <v xml:space="preserve">Perlu peningkatan pemahaman  Teori masuk dan berkembangnya Islam di Indonesia, Kerajaan kerajaan Islam di Indonesia, Bukti bukti kehidupan pengaruh islam yang masih ada pada saat ini, </v>
      </c>
    </row>
    <row r="10" spans="1:102">
      <c r="A10" s="58"/>
      <c r="B10" s="59"/>
      <c r="C10" s="58"/>
      <c r="E10" s="15" t="s">
        <v>37</v>
      </c>
      <c r="F10" s="15" t="s">
        <v>38</v>
      </c>
      <c r="G10" s="15" t="s">
        <v>39</v>
      </c>
      <c r="H10" s="16" t="s">
        <v>37</v>
      </c>
      <c r="I10" s="16" t="s">
        <v>38</v>
      </c>
      <c r="J10" s="16" t="s">
        <v>39</v>
      </c>
      <c r="K10" s="62"/>
      <c r="L10" s="13"/>
      <c r="M10" s="18" t="s">
        <v>40</v>
      </c>
      <c r="N10" s="60"/>
      <c r="O10" s="60"/>
      <c r="P10" s="9"/>
      <c r="Q10" s="41" t="s">
        <v>41</v>
      </c>
      <c r="R10" s="41" t="s">
        <v>42</v>
      </c>
      <c r="S10" s="41" t="s">
        <v>43</v>
      </c>
      <c r="T10" s="41" t="s">
        <v>41</v>
      </c>
      <c r="U10" s="41" t="s">
        <v>42</v>
      </c>
      <c r="V10" s="41" t="s">
        <v>43</v>
      </c>
      <c r="W10" s="41" t="s">
        <v>41</v>
      </c>
      <c r="X10" s="41" t="s">
        <v>42</v>
      </c>
      <c r="Y10" s="41" t="s">
        <v>43</v>
      </c>
      <c r="Z10" s="41" t="s">
        <v>41</v>
      </c>
      <c r="AA10" s="41" t="s">
        <v>42</v>
      </c>
      <c r="AB10" s="41" t="s">
        <v>43</v>
      </c>
      <c r="AC10" s="41" t="s">
        <v>41</v>
      </c>
      <c r="AD10" s="41" t="s">
        <v>42</v>
      </c>
      <c r="AE10" s="41" t="s">
        <v>43</v>
      </c>
      <c r="AF10" s="74"/>
      <c r="AG10" s="41" t="s">
        <v>41</v>
      </c>
      <c r="AH10" s="41" t="s">
        <v>42</v>
      </c>
      <c r="AI10" s="41" t="s">
        <v>43</v>
      </c>
      <c r="AJ10" s="41" t="s">
        <v>41</v>
      </c>
      <c r="AK10" s="41" t="s">
        <v>42</v>
      </c>
      <c r="AL10" s="41" t="s">
        <v>43</v>
      </c>
      <c r="AM10" s="41" t="s">
        <v>41</v>
      </c>
      <c r="AN10" s="41" t="s">
        <v>42</v>
      </c>
      <c r="AO10" s="41" t="s">
        <v>43</v>
      </c>
      <c r="AP10" s="41" t="s">
        <v>41</v>
      </c>
      <c r="AQ10" s="41" t="s">
        <v>42</v>
      </c>
      <c r="AR10" s="41" t="s">
        <v>43</v>
      </c>
      <c r="AS10" s="41" t="s">
        <v>41</v>
      </c>
      <c r="AT10" s="41" t="s">
        <v>42</v>
      </c>
      <c r="AU10" s="41" t="s">
        <v>43</v>
      </c>
      <c r="AV10" s="72"/>
      <c r="AW10" s="81"/>
      <c r="AX10" s="84"/>
      <c r="AY10" s="51"/>
      <c r="AZ10" s="53" t="s">
        <v>44</v>
      </c>
      <c r="BA10" s="52" t="s">
        <v>45</v>
      </c>
      <c r="BB10" s="42" t="s">
        <v>46</v>
      </c>
      <c r="BC10" s="42" t="s">
        <v>44</v>
      </c>
      <c r="BD10" s="42" t="s">
        <v>45</v>
      </c>
      <c r="BE10" s="42" t="s">
        <v>46</v>
      </c>
      <c r="BF10" s="42" t="s">
        <v>44</v>
      </c>
      <c r="BG10" s="42" t="s">
        <v>45</v>
      </c>
      <c r="BH10" s="42" t="s">
        <v>46</v>
      </c>
      <c r="BI10" s="42" t="s">
        <v>44</v>
      </c>
      <c r="BJ10" s="42" t="s">
        <v>45</v>
      </c>
      <c r="BK10" s="42" t="s">
        <v>46</v>
      </c>
      <c r="BL10" s="42" t="s">
        <v>44</v>
      </c>
      <c r="BM10" s="42" t="s">
        <v>45</v>
      </c>
      <c r="BN10" s="42" t="s">
        <v>46</v>
      </c>
      <c r="BO10" s="74"/>
      <c r="BP10" s="42" t="s">
        <v>44</v>
      </c>
      <c r="BQ10" s="42" t="s">
        <v>45</v>
      </c>
      <c r="BR10" s="42" t="s">
        <v>46</v>
      </c>
      <c r="BS10" s="42" t="s">
        <v>44</v>
      </c>
      <c r="BT10" s="42" t="s">
        <v>45</v>
      </c>
      <c r="BU10" s="42" t="s">
        <v>46</v>
      </c>
      <c r="BV10" s="42" t="s">
        <v>44</v>
      </c>
      <c r="BW10" s="42" t="s">
        <v>45</v>
      </c>
      <c r="BX10" s="42" t="s">
        <v>46</v>
      </c>
      <c r="BY10" s="42" t="s">
        <v>44</v>
      </c>
      <c r="BZ10" s="42" t="s">
        <v>45</v>
      </c>
      <c r="CA10" s="42" t="s">
        <v>46</v>
      </c>
      <c r="CB10" s="42" t="s">
        <v>44</v>
      </c>
      <c r="CC10" s="42" t="s">
        <v>45</v>
      </c>
      <c r="CD10" s="42" t="s">
        <v>46</v>
      </c>
      <c r="CE10" s="81"/>
      <c r="CF10" s="84"/>
      <c r="CG10" s="37"/>
      <c r="CH10" s="78"/>
      <c r="CI10" s="78"/>
      <c r="CJ10" s="37"/>
      <c r="CK10" s="78"/>
      <c r="CL10" s="78"/>
      <c r="CN10" s="43">
        <v>1</v>
      </c>
      <c r="CO10" s="57" t="s">
        <v>242</v>
      </c>
      <c r="CW10" s="56">
        <v>1</v>
      </c>
      <c r="CX10" s="56" t="str">
        <f>(IF(CO10="","","Memiliki kemampuan pemahanan "))&amp;(IF(CO11="","",CO11&amp;", "))&amp;(IF(CO12="","",CO12&amp;", "))&amp;(IF(CO13="","",CO13&amp;", "))&amp;(IF(CO14="","",CO14&amp;", "))&amp;(IF(CO15="","",CO15&amp;", "))&amp;(IF(CO16="","",CO16&amp;", "))&amp;(IF(CO17="","",CO17&amp;", "))&amp;(IF(CO18="","",CO18&amp;", "))&amp;(IF(CO19="","",CO19&amp;", "))&amp;(IF(CO10="","","Masih perlu peningkatan pemahaman "&amp;CO10&amp;"."))</f>
        <v>Memiliki kemampuan pemahanan Kerajaan kerajaan Islam di Indonesia, Bukti bukti kehidupan pengaruh islam yang masih ada pada saat ini, Masih perlu peningkatan pemahaman Teori masuk dan berkembangnya Islam di Indonesia.</v>
      </c>
    </row>
    <row r="11" spans="1:102">
      <c r="A11" s="8">
        <v>1</v>
      </c>
      <c r="B11" s="8">
        <v>18852</v>
      </c>
      <c r="C11" s="8" t="s">
        <v>47</v>
      </c>
      <c r="E11" s="50">
        <f t="shared" ref="E11:E42" si="0">AX11</f>
        <v>80</v>
      </c>
      <c r="F11" s="8" t="str">
        <f t="shared" ref="F11:F42" si="1">IF(E11="","",IF(E11&lt;=69,"D",IF(E11&lt;=75,"C",IF(E11&lt;=90,"B",IF(E11&lt;=100,"A","E")))))</f>
        <v>B</v>
      </c>
      <c r="G11" s="8" t="str">
        <f t="shared" ref="G11:G42" si="2">CI11</f>
        <v xml:space="preserve">Memiliki kemampuan pemahanan Teori masuk dan berkembangnya Islam di Indonesia, Kerajaan kerajaan Islam di Indonesia, Bukti bukti kehidupan pengaruh islam yang masih ada pada saat ini, </v>
      </c>
      <c r="H11" s="50">
        <f t="shared" ref="H11:H42" si="3">CF11</f>
        <v>92</v>
      </c>
      <c r="I11" s="8" t="str">
        <f t="shared" ref="I11:I42" si="4">IF(H11="","",IF(H11&lt;=69,"D",IF(H11&lt;=75,"C",IF(H11&lt;=90,"B",IF(H11&lt;=100,"A","E")))))</f>
        <v>A</v>
      </c>
      <c r="J11" s="8" t="str">
        <f t="shared" ref="J11:J42" si="5">CL11</f>
        <v xml:space="preserve">Memiliki keterampilan Membuat makalah tentang teori masuk dan berkembangnya Islam di Indonesia, Membuat makalah tentang kerajaan kerajaan Islam di Indonesia, Membuat makalah tentang bukti bukti kehidupan pengaruh islam yang masih ada pada saat ini, </v>
      </c>
      <c r="K11" s="8"/>
      <c r="L11" s="13"/>
      <c r="M11" s="14"/>
      <c r="N11" s="44">
        <f t="shared" ref="N11:N42" si="6">AF11</f>
        <v>83</v>
      </c>
      <c r="O11" s="44">
        <f t="shared" ref="O11:O42" si="7">IF(COUNTBLANK(AV11:AV11),"",AV11)</f>
        <v>75</v>
      </c>
      <c r="Q11" s="57">
        <v>76</v>
      </c>
      <c r="R11" s="44"/>
      <c r="S11" s="45">
        <v>90</v>
      </c>
      <c r="T11" s="57">
        <v>76</v>
      </c>
      <c r="U11" s="57"/>
      <c r="V11" s="45">
        <v>90</v>
      </c>
      <c r="W11" s="44"/>
      <c r="X11" s="44"/>
      <c r="Y11" s="45"/>
      <c r="Z11" s="44"/>
      <c r="AA11" s="44"/>
      <c r="AB11" s="45"/>
      <c r="AC11" s="44"/>
      <c r="AD11" s="44"/>
      <c r="AE11" s="45"/>
      <c r="AF11" s="45">
        <f t="shared" ref="AF11:AF42" si="8">IF(AND(Q11="",R11="",S11=""),"",ROUND(AVERAGE(Q11:AE11),0))</f>
        <v>83</v>
      </c>
      <c r="AG11" s="44">
        <v>75</v>
      </c>
      <c r="AH11" s="44"/>
      <c r="AI11" s="57">
        <v>75</v>
      </c>
      <c r="AJ11" s="44"/>
      <c r="AK11" s="44"/>
      <c r="AL11" s="45"/>
      <c r="AM11" s="44"/>
      <c r="AN11" s="44"/>
      <c r="AO11" s="45"/>
      <c r="AP11" s="44"/>
      <c r="AQ11" s="44"/>
      <c r="AR11" s="45"/>
      <c r="AS11" s="44"/>
      <c r="AT11" s="44"/>
      <c r="AU11" s="45"/>
      <c r="AV11" s="44">
        <v>75</v>
      </c>
      <c r="AW11" s="46">
        <f t="shared" ref="AW11:AW42" si="9">IF(AV11="","",AVERAGE(Q11:AE11,AG11:AV11))</f>
        <v>79.571428571428569</v>
      </c>
      <c r="AX11" s="47">
        <f t="shared" ref="AX11:AX42" si="10">IF(AW11="","",ROUND(AW11,0))</f>
        <v>80</v>
      </c>
      <c r="AY11" s="48"/>
      <c r="AZ11" s="57"/>
      <c r="BA11" s="45">
        <v>90</v>
      </c>
      <c r="BB11" s="57"/>
      <c r="BC11" s="57"/>
      <c r="BD11" s="57">
        <v>90</v>
      </c>
      <c r="BE11" s="57"/>
      <c r="BF11" s="57"/>
      <c r="BG11" s="57"/>
      <c r="BH11" s="57"/>
      <c r="BI11" s="57"/>
      <c r="BJ11" s="57"/>
      <c r="BK11" s="57"/>
      <c r="BL11" s="57"/>
      <c r="BM11" s="57"/>
      <c r="BN11" s="57"/>
      <c r="BO11" s="45">
        <f t="shared" ref="BO11:BO42" si="11">IF(AND(BB11="",BA11="",AZ11=""),"",ROUND(AVERAGE(AZ11:BN11),0))</f>
        <v>90</v>
      </c>
      <c r="BP11" s="44"/>
      <c r="BQ11" s="44">
        <v>95</v>
      </c>
      <c r="BR11" s="45"/>
      <c r="BS11" s="44"/>
      <c r="BT11" s="44"/>
      <c r="BU11" s="45"/>
      <c r="BV11" s="44"/>
      <c r="BW11" s="44"/>
      <c r="BX11" s="45"/>
      <c r="BY11" s="44"/>
      <c r="BZ11" s="44"/>
      <c r="CA11" s="45"/>
      <c r="CB11" s="44"/>
      <c r="CC11" s="44"/>
      <c r="CD11" s="45"/>
      <c r="CE11" s="46">
        <f t="shared" ref="CE11:CE42" si="12">IF(AND(BP11="",BQ11="",BR11=""),"",AVERAGE(AZ11:BN11,BP11:CD11))</f>
        <v>91.666666666666671</v>
      </c>
      <c r="CF11" s="47">
        <f t="shared" ref="CF11:CF42" si="13">IF(CE11="","",ROUND(CE11,0))</f>
        <v>92</v>
      </c>
      <c r="CG11" s="48"/>
      <c r="CH11" s="57">
        <v>7</v>
      </c>
      <c r="CI11" s="49" t="str">
        <f t="shared" ref="CI11:CI42" si="14">IF(CH11="","",VLOOKUP(CH11,$CW$9:$CX$20,2,0))</f>
        <v xml:space="preserve">Memiliki kemampuan pemahanan Teori masuk dan berkembangnya Islam di Indonesia, Kerajaan kerajaan Islam di Indonesia, Bukti bukti kehidupan pengaruh islam yang masih ada pada saat ini, </v>
      </c>
      <c r="CJ11" s="48"/>
      <c r="CK11" s="57">
        <v>7</v>
      </c>
      <c r="CL11" s="49" t="str">
        <f t="shared" ref="CL11:CL42" si="15">IF(CK11="","",VLOOKUP(CK11,$CW$22:$CX$33,2,0))</f>
        <v xml:space="preserve">Memiliki keterampilan Membuat makalah tentang teori masuk dan berkembangnya Islam di Indonesia, Membuat makalah tentang kerajaan kerajaan Islam di Indonesia, Membuat makalah tentang bukti bukti kehidupan pengaruh islam yang masih ada pada saat ini, </v>
      </c>
      <c r="CN11" s="43">
        <v>2</v>
      </c>
      <c r="CO11" s="57" t="s">
        <v>243</v>
      </c>
      <c r="CQ11" s="79" t="s">
        <v>48</v>
      </c>
      <c r="CR11" s="79"/>
      <c r="CS11" s="79"/>
      <c r="CW11" s="56">
        <v>2</v>
      </c>
      <c r="CX11" s="56" t="str">
        <f>(IF(CO11="","","Memiliki kemampuan pemahanan "))&amp;(IF(CO10="","",CO10&amp;", "))&amp;(IF(CO12="","",CO12&amp;", "))&amp;(IF(CO13="","",CO13&amp;", "))&amp;(IF(CO14="","",CO14&amp;", "))&amp;(IF(CO15="","",CO15&amp;", "))&amp;(IF(CO16="","",CO16&amp;", "))&amp;(IF(CO17="","",CO17&amp;", "))&amp;(IF(CO18="","",CO18&amp;", "))&amp;(IF(CO19="","",CO19&amp;", "))&amp;(IF(CO11="","","Masih perlu peningkatan pemahaman "&amp;CO11&amp;"."))</f>
        <v>Memiliki kemampuan pemahanan Teori masuk dan berkembangnya Islam di Indonesia, Bukti bukti kehidupan pengaruh islam yang masih ada pada saat ini, Masih perlu peningkatan pemahaman Kerajaan kerajaan Islam di Indonesia.</v>
      </c>
    </row>
    <row r="12" spans="1:102">
      <c r="A12" s="8">
        <v>2</v>
      </c>
      <c r="B12" s="8">
        <v>18868</v>
      </c>
      <c r="C12" s="8" t="s">
        <v>49</v>
      </c>
      <c r="E12" s="50">
        <f t="shared" si="0"/>
        <v>82</v>
      </c>
      <c r="F12" s="8" t="str">
        <f t="shared" si="1"/>
        <v>B</v>
      </c>
      <c r="G12" s="8" t="str">
        <f t="shared" si="2"/>
        <v xml:space="preserve">Memiliki kemampuan pemahanan Teori masuk dan berkembangnya Islam di Indonesia, Kerajaan kerajaan Islam di Indonesia, Bukti bukti kehidupan pengaruh islam yang masih ada pada saat ini, </v>
      </c>
      <c r="H12" s="50">
        <f t="shared" si="3"/>
        <v>92</v>
      </c>
      <c r="I12" s="8" t="str">
        <f t="shared" si="4"/>
        <v>A</v>
      </c>
      <c r="J1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2" s="8"/>
      <c r="L12" s="13"/>
      <c r="M12" s="14"/>
      <c r="N12" s="44">
        <f t="shared" si="6"/>
        <v>83</v>
      </c>
      <c r="O12" s="44">
        <f t="shared" si="7"/>
        <v>80</v>
      </c>
      <c r="Q12" s="57">
        <v>76</v>
      </c>
      <c r="R12" s="44"/>
      <c r="S12" s="45">
        <v>90</v>
      </c>
      <c r="T12" s="57">
        <v>76</v>
      </c>
      <c r="U12" s="57"/>
      <c r="V12" s="45">
        <v>90</v>
      </c>
      <c r="W12" s="44"/>
      <c r="X12" s="44"/>
      <c r="Y12" s="45"/>
      <c r="Z12" s="44"/>
      <c r="AA12" s="44"/>
      <c r="AB12" s="45"/>
      <c r="AC12" s="44"/>
      <c r="AD12" s="44"/>
      <c r="AE12" s="45"/>
      <c r="AF12" s="45">
        <f t="shared" si="8"/>
        <v>83</v>
      </c>
      <c r="AG12" s="44">
        <v>80</v>
      </c>
      <c r="AH12" s="44"/>
      <c r="AI12" s="57">
        <v>80</v>
      </c>
      <c r="AJ12" s="44"/>
      <c r="AK12" s="44"/>
      <c r="AL12" s="45"/>
      <c r="AM12" s="44"/>
      <c r="AN12" s="44"/>
      <c r="AO12" s="45"/>
      <c r="AP12" s="44"/>
      <c r="AQ12" s="44"/>
      <c r="AR12" s="45"/>
      <c r="AS12" s="44"/>
      <c r="AT12" s="44"/>
      <c r="AU12" s="45"/>
      <c r="AV12" s="44">
        <v>80</v>
      </c>
      <c r="AW12" s="46">
        <f t="shared" si="9"/>
        <v>81.714285714285708</v>
      </c>
      <c r="AX12" s="47">
        <f t="shared" si="10"/>
        <v>82</v>
      </c>
      <c r="AY12" s="48"/>
      <c r="AZ12" s="57"/>
      <c r="BA12" s="45">
        <v>90</v>
      </c>
      <c r="BB12" s="57"/>
      <c r="BC12" s="57"/>
      <c r="BD12" s="57">
        <v>90</v>
      </c>
      <c r="BE12" s="57"/>
      <c r="BF12" s="57"/>
      <c r="BG12" s="57"/>
      <c r="BH12" s="57"/>
      <c r="BI12" s="57"/>
      <c r="BJ12" s="57"/>
      <c r="BK12" s="57"/>
      <c r="BL12" s="57"/>
      <c r="BM12" s="57"/>
      <c r="BN12" s="57"/>
      <c r="BO12" s="45">
        <f t="shared" si="11"/>
        <v>90</v>
      </c>
      <c r="BP12" s="44"/>
      <c r="BQ12" s="44">
        <v>95</v>
      </c>
      <c r="BR12" s="45"/>
      <c r="BS12" s="44"/>
      <c r="BT12" s="44"/>
      <c r="BU12" s="45"/>
      <c r="BV12" s="44"/>
      <c r="BW12" s="44"/>
      <c r="BX12" s="45"/>
      <c r="BY12" s="44"/>
      <c r="BZ12" s="44"/>
      <c r="CA12" s="45"/>
      <c r="CB12" s="44"/>
      <c r="CC12" s="44"/>
      <c r="CD12" s="45"/>
      <c r="CE12" s="46">
        <f t="shared" si="12"/>
        <v>91.666666666666671</v>
      </c>
      <c r="CF12" s="47">
        <f t="shared" si="13"/>
        <v>92</v>
      </c>
      <c r="CG12" s="48"/>
      <c r="CH12" s="57">
        <v>7</v>
      </c>
      <c r="CI12" s="49" t="str">
        <f t="shared" si="14"/>
        <v xml:space="preserve">Memiliki kemampuan pemahanan Teori masuk dan berkembangnya Islam di Indonesia, Kerajaan kerajaan Islam di Indonesia, Bukti bukti kehidupan pengaruh islam yang masih ada pada saat ini, </v>
      </c>
      <c r="CJ12" s="48"/>
      <c r="CK12" s="57">
        <v>7</v>
      </c>
      <c r="CL1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2" s="43">
        <v>3</v>
      </c>
      <c r="CO12" s="57"/>
      <c r="CQ12" s="19" t="s">
        <v>50</v>
      </c>
      <c r="CR12" s="20" t="s">
        <v>51</v>
      </c>
      <c r="CS12" s="20" t="s">
        <v>52</v>
      </c>
      <c r="CW12" s="56">
        <v>3</v>
      </c>
      <c r="CX12" s="56" t="str">
        <f>(IF(CO11="","","Memiliki kemampuan pemahanan "))&amp;(IF(CO10="","",CO10&amp;", "))&amp;(IF(CO11="","",CO11&amp;", "))&amp;(IF(CO13="","",CO13&amp;", "))&amp;(IF(CO14="","",CO14&amp;", "))&amp;(IF(CO15="","",CO15&amp;", "))&amp;(IF(CO16="","",CO16&amp;", "))&amp;(IF(CO17="","",CO17&amp;", "))&amp;(IF(CO18="","",CO18&amp;", "))&amp;(IF(CO19="","",CO19&amp;", "))&amp;(IF(CO12="","","Masih perlu peningkatan pemahaman "&amp;CO12&amp;"."))</f>
        <v xml:space="preserve">Memiliki kemampuan pemahanan Teori masuk dan berkembangnya Islam di Indonesia, Kerajaan kerajaan Islam di Indonesia, Bukti bukti kehidupan pengaruh islam yang masih ada pada saat ini, </v>
      </c>
    </row>
    <row r="13" spans="1:102">
      <c r="A13" s="8">
        <v>3</v>
      </c>
      <c r="B13" s="8">
        <v>18884</v>
      </c>
      <c r="C13" s="8" t="s">
        <v>53</v>
      </c>
      <c r="E13" s="50">
        <f t="shared" si="0"/>
        <v>81</v>
      </c>
      <c r="F13" s="8" t="str">
        <f t="shared" si="1"/>
        <v>B</v>
      </c>
      <c r="G13" s="8" t="str">
        <f t="shared" si="2"/>
        <v xml:space="preserve">Memiliki kemampuan pemahanan Teori masuk dan berkembangnya Islam di Indonesia, Kerajaan kerajaan Islam di Indonesia, Bukti bukti kehidupan pengaruh islam yang masih ada pada saat ini, </v>
      </c>
      <c r="H13" s="50">
        <f t="shared" si="3"/>
        <v>90</v>
      </c>
      <c r="I13" s="8" t="str">
        <f t="shared" si="4"/>
        <v>B</v>
      </c>
      <c r="J13"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3" s="8"/>
      <c r="L13" s="13"/>
      <c r="M13" s="14"/>
      <c r="N13" s="44">
        <f t="shared" si="6"/>
        <v>85</v>
      </c>
      <c r="O13" s="44">
        <f t="shared" si="7"/>
        <v>80</v>
      </c>
      <c r="Q13" s="57">
        <v>80</v>
      </c>
      <c r="R13" s="44"/>
      <c r="S13" s="45">
        <v>90</v>
      </c>
      <c r="T13" s="57">
        <v>80</v>
      </c>
      <c r="U13" s="57"/>
      <c r="V13" s="45">
        <v>90</v>
      </c>
      <c r="W13" s="44"/>
      <c r="X13" s="44"/>
      <c r="Y13" s="45"/>
      <c r="Z13" s="44"/>
      <c r="AA13" s="44"/>
      <c r="AB13" s="45"/>
      <c r="AC13" s="44"/>
      <c r="AD13" s="44"/>
      <c r="AE13" s="45"/>
      <c r="AF13" s="45">
        <f t="shared" si="8"/>
        <v>85</v>
      </c>
      <c r="AG13" s="44">
        <v>75</v>
      </c>
      <c r="AH13" s="44"/>
      <c r="AI13" s="57">
        <v>75</v>
      </c>
      <c r="AJ13" s="44"/>
      <c r="AK13" s="44"/>
      <c r="AL13" s="45"/>
      <c r="AM13" s="44"/>
      <c r="AN13" s="44"/>
      <c r="AO13" s="45"/>
      <c r="AP13" s="44"/>
      <c r="AQ13" s="44"/>
      <c r="AR13" s="45"/>
      <c r="AS13" s="44"/>
      <c r="AT13" s="44"/>
      <c r="AU13" s="45"/>
      <c r="AV13" s="44">
        <v>80</v>
      </c>
      <c r="AW13" s="46">
        <f t="shared" si="9"/>
        <v>81.428571428571431</v>
      </c>
      <c r="AX13" s="47">
        <f t="shared" si="10"/>
        <v>81</v>
      </c>
      <c r="AY13" s="48"/>
      <c r="AZ13" s="57"/>
      <c r="BA13" s="45">
        <v>90</v>
      </c>
      <c r="BB13" s="57"/>
      <c r="BC13" s="57"/>
      <c r="BD13" s="57">
        <v>90</v>
      </c>
      <c r="BE13" s="57"/>
      <c r="BF13" s="57"/>
      <c r="BG13" s="57"/>
      <c r="BH13" s="57"/>
      <c r="BI13" s="57"/>
      <c r="BJ13" s="57"/>
      <c r="BK13" s="57"/>
      <c r="BL13" s="57"/>
      <c r="BM13" s="57"/>
      <c r="BN13" s="57"/>
      <c r="BO13" s="45">
        <f t="shared" si="11"/>
        <v>90</v>
      </c>
      <c r="BP13" s="44"/>
      <c r="BQ13" s="44">
        <v>90</v>
      </c>
      <c r="BR13" s="45"/>
      <c r="BS13" s="44"/>
      <c r="BT13" s="44"/>
      <c r="BU13" s="45"/>
      <c r="BV13" s="44"/>
      <c r="BW13" s="44"/>
      <c r="BX13" s="45"/>
      <c r="BY13" s="44"/>
      <c r="BZ13" s="44"/>
      <c r="CA13" s="45"/>
      <c r="CB13" s="44"/>
      <c r="CC13" s="44"/>
      <c r="CD13" s="45"/>
      <c r="CE13" s="46">
        <f t="shared" si="12"/>
        <v>90</v>
      </c>
      <c r="CF13" s="47">
        <f t="shared" si="13"/>
        <v>90</v>
      </c>
      <c r="CG13" s="48"/>
      <c r="CH13" s="57">
        <v>7</v>
      </c>
      <c r="CI13" s="49" t="str">
        <f t="shared" si="14"/>
        <v xml:space="preserve">Memiliki kemampuan pemahanan Teori masuk dan berkembangnya Islam di Indonesia, Kerajaan kerajaan Islam di Indonesia, Bukti bukti kehidupan pengaruh islam yang masih ada pada saat ini, </v>
      </c>
      <c r="CJ13" s="48"/>
      <c r="CK13" s="57">
        <v>7</v>
      </c>
      <c r="CL13"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3" s="43">
        <v>4</v>
      </c>
      <c r="CO13" s="57"/>
      <c r="CQ13" s="21">
        <v>0</v>
      </c>
      <c r="CR13" s="22">
        <v>69</v>
      </c>
      <c r="CS13" s="23" t="s">
        <v>54</v>
      </c>
      <c r="CW13" s="56">
        <v>4</v>
      </c>
      <c r="CX13" s="56" t="str">
        <f>(IF(CO11="","","Memiliki kemampuan pemahanan "))&amp;(IF(CO10="","",CO10&amp;", "))&amp;(IF(CO11="","",CO11&amp;", "))&amp;(IF(CO12="","",CO12&amp;", "))&amp;(IF(CO14="","",CO14&amp;", "))&amp;(IF(CO15="","",CO15&amp;", "))&amp;(IF(CO16="","",CO16&amp;", "))&amp;(IF(CO17="","",CO17&amp;", "))&amp;(IF(CO18="","",CO18&amp;", "))&amp;(IF(CO19="","",CO19&amp;", "))&amp;(IF(CO13="","","Masih perlu peningkatan pemahaman "&amp;CO13&amp;"."))</f>
        <v xml:space="preserve">Memiliki kemampuan pemahanan Teori masuk dan berkembangnya Islam di Indonesia, Kerajaan kerajaan Islam di Indonesia, Bukti bukti kehidupan pengaruh islam yang masih ada pada saat ini, </v>
      </c>
    </row>
    <row r="14" spans="1:102">
      <c r="A14" s="8">
        <v>4</v>
      </c>
      <c r="B14" s="8">
        <v>18900</v>
      </c>
      <c r="C14" s="8" t="s">
        <v>55</v>
      </c>
      <c r="E14" s="50">
        <f t="shared" si="0"/>
        <v>81</v>
      </c>
      <c r="F14" s="8" t="str">
        <f t="shared" si="1"/>
        <v>B</v>
      </c>
      <c r="G14" s="8" t="str">
        <f t="shared" si="2"/>
        <v xml:space="preserve">Memiliki kemampuan pemahanan Teori masuk dan berkembangnya Islam di Indonesia, Kerajaan kerajaan Islam di Indonesia, Bukti bukti kehidupan pengaruh islam yang masih ada pada saat ini, </v>
      </c>
      <c r="H14" s="50">
        <f t="shared" si="3"/>
        <v>92</v>
      </c>
      <c r="I14" s="8" t="str">
        <f t="shared" si="4"/>
        <v>A</v>
      </c>
      <c r="J14"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4" s="8"/>
      <c r="L14" s="13"/>
      <c r="M14" s="14"/>
      <c r="N14" s="44">
        <f t="shared" si="6"/>
        <v>85</v>
      </c>
      <c r="O14" s="44">
        <f t="shared" si="7"/>
        <v>80</v>
      </c>
      <c r="Q14" s="57">
        <v>80</v>
      </c>
      <c r="R14" s="44"/>
      <c r="S14" s="45">
        <v>90</v>
      </c>
      <c r="T14" s="57">
        <v>80</v>
      </c>
      <c r="U14" s="57"/>
      <c r="V14" s="45">
        <v>90</v>
      </c>
      <c r="W14" s="44"/>
      <c r="X14" s="44"/>
      <c r="Y14" s="45"/>
      <c r="Z14" s="44"/>
      <c r="AA14" s="44"/>
      <c r="AB14" s="45"/>
      <c r="AC14" s="44"/>
      <c r="AD14" s="44"/>
      <c r="AE14" s="45"/>
      <c r="AF14" s="45">
        <f t="shared" si="8"/>
        <v>85</v>
      </c>
      <c r="AG14" s="44">
        <v>75</v>
      </c>
      <c r="AH14" s="44"/>
      <c r="AI14" s="57">
        <v>75</v>
      </c>
      <c r="AJ14" s="44"/>
      <c r="AK14" s="44"/>
      <c r="AL14" s="45"/>
      <c r="AM14" s="44"/>
      <c r="AN14" s="44"/>
      <c r="AO14" s="45"/>
      <c r="AP14" s="44"/>
      <c r="AQ14" s="44"/>
      <c r="AR14" s="45"/>
      <c r="AS14" s="44"/>
      <c r="AT14" s="44"/>
      <c r="AU14" s="45"/>
      <c r="AV14" s="44">
        <v>80</v>
      </c>
      <c r="AW14" s="46">
        <f t="shared" si="9"/>
        <v>81.428571428571431</v>
      </c>
      <c r="AX14" s="47">
        <f t="shared" si="10"/>
        <v>81</v>
      </c>
      <c r="AY14" s="48"/>
      <c r="AZ14" s="57"/>
      <c r="BA14" s="45">
        <v>90</v>
      </c>
      <c r="BB14" s="57"/>
      <c r="BC14" s="57"/>
      <c r="BD14" s="57">
        <v>90</v>
      </c>
      <c r="BE14" s="57"/>
      <c r="BF14" s="57"/>
      <c r="BG14" s="57"/>
      <c r="BH14" s="57"/>
      <c r="BI14" s="57"/>
      <c r="BJ14" s="57"/>
      <c r="BK14" s="57"/>
      <c r="BL14" s="57"/>
      <c r="BM14" s="57"/>
      <c r="BN14" s="57"/>
      <c r="BO14" s="45">
        <f t="shared" si="11"/>
        <v>90</v>
      </c>
      <c r="BP14" s="44"/>
      <c r="BQ14" s="44">
        <v>95</v>
      </c>
      <c r="BR14" s="45"/>
      <c r="BS14" s="44"/>
      <c r="BT14" s="44"/>
      <c r="BU14" s="45"/>
      <c r="BV14" s="44"/>
      <c r="BW14" s="44"/>
      <c r="BX14" s="45"/>
      <c r="BY14" s="44"/>
      <c r="BZ14" s="44"/>
      <c r="CA14" s="45"/>
      <c r="CB14" s="44"/>
      <c r="CC14" s="44"/>
      <c r="CD14" s="45"/>
      <c r="CE14" s="46">
        <f t="shared" si="12"/>
        <v>91.666666666666671</v>
      </c>
      <c r="CF14" s="47">
        <f t="shared" si="13"/>
        <v>92</v>
      </c>
      <c r="CG14" s="48"/>
      <c r="CH14" s="57">
        <v>7</v>
      </c>
      <c r="CI14" s="49" t="str">
        <f t="shared" si="14"/>
        <v xml:space="preserve">Memiliki kemampuan pemahanan Teori masuk dan berkembangnya Islam di Indonesia, Kerajaan kerajaan Islam di Indonesia, Bukti bukti kehidupan pengaruh islam yang masih ada pada saat ini, </v>
      </c>
      <c r="CJ14" s="48"/>
      <c r="CK14" s="57">
        <v>7</v>
      </c>
      <c r="CL14"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4" s="43">
        <v>5</v>
      </c>
      <c r="CO14" s="57"/>
      <c r="CQ14" s="21">
        <v>70</v>
      </c>
      <c r="CR14" s="24">
        <v>75</v>
      </c>
      <c r="CS14" s="25" t="s">
        <v>56</v>
      </c>
      <c r="CW14" s="56">
        <v>5</v>
      </c>
      <c r="CX14" s="56" t="str">
        <f>(IF(CO11="","","Memiliki kemampuan pemahanan "))&amp;(IF(CO10="","",CO10&amp;", "))&amp;(IF(CO11="","",CO11&amp;", "))&amp;(IF(CO12="","",CO12&amp;", "))&amp;(IF(CO13="","",CO13&amp;", "))&amp;(IF(CO15="","",CO15&amp;", "))&amp;(IF(CO16="","",CO16&amp;", "))&amp;(IF(CO17="","",CO17&amp;", "))&amp;(IF(CO18="","",CO18&amp;", "))&amp;(IF(CO19="","",CO19&amp;", "))&amp;(IF(CO14="","","Masih perlu peningkatan pemahaman "&amp;CO14&amp;"."))</f>
        <v xml:space="preserve">Memiliki kemampuan pemahanan Teori masuk dan berkembangnya Islam di Indonesia, Kerajaan kerajaan Islam di Indonesia, Bukti bukti kehidupan pengaruh islam yang masih ada pada saat ini, </v>
      </c>
    </row>
    <row r="15" spans="1:102">
      <c r="A15" s="8">
        <v>5</v>
      </c>
      <c r="B15" s="8">
        <v>18916</v>
      </c>
      <c r="C15" s="8" t="s">
        <v>57</v>
      </c>
      <c r="E15" s="50">
        <f t="shared" si="0"/>
        <v>85</v>
      </c>
      <c r="F15" s="8" t="str">
        <f t="shared" si="1"/>
        <v>B</v>
      </c>
      <c r="G15" s="8" t="str">
        <f t="shared" si="2"/>
        <v xml:space="preserve">Memiliki kemampuan pemahanan Teori masuk dan berkembangnya Islam di Indonesia, Kerajaan kerajaan Islam di Indonesia, Bukti bukti kehidupan pengaruh islam yang masih ada pada saat ini, </v>
      </c>
      <c r="H15" s="50">
        <f t="shared" si="3"/>
        <v>90</v>
      </c>
      <c r="I15" s="8" t="str">
        <f t="shared" si="4"/>
        <v>B</v>
      </c>
      <c r="J15"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5" s="8"/>
      <c r="L15" s="13"/>
      <c r="M15" s="14"/>
      <c r="N15" s="44">
        <f t="shared" si="6"/>
        <v>89</v>
      </c>
      <c r="O15" s="44">
        <f t="shared" si="7"/>
        <v>80</v>
      </c>
      <c r="Q15" s="57">
        <v>90</v>
      </c>
      <c r="R15" s="44"/>
      <c r="S15" s="45">
        <v>90</v>
      </c>
      <c r="T15" s="57">
        <v>85</v>
      </c>
      <c r="U15" s="57"/>
      <c r="V15" s="45">
        <v>90</v>
      </c>
      <c r="W15" s="44"/>
      <c r="X15" s="44"/>
      <c r="Y15" s="45"/>
      <c r="Z15" s="44"/>
      <c r="AA15" s="44"/>
      <c r="AB15" s="45"/>
      <c r="AC15" s="44"/>
      <c r="AD15" s="44"/>
      <c r="AE15" s="45"/>
      <c r="AF15" s="45">
        <f t="shared" si="8"/>
        <v>89</v>
      </c>
      <c r="AG15" s="44">
        <v>80</v>
      </c>
      <c r="AH15" s="44"/>
      <c r="AI15" s="57">
        <v>80</v>
      </c>
      <c r="AJ15" s="44"/>
      <c r="AK15" s="44"/>
      <c r="AL15" s="45"/>
      <c r="AM15" s="44"/>
      <c r="AN15" s="44"/>
      <c r="AO15" s="45"/>
      <c r="AP15" s="44"/>
      <c r="AQ15" s="44"/>
      <c r="AR15" s="45"/>
      <c r="AS15" s="44"/>
      <c r="AT15" s="44"/>
      <c r="AU15" s="45"/>
      <c r="AV15" s="44">
        <v>80</v>
      </c>
      <c r="AW15" s="46">
        <f t="shared" si="9"/>
        <v>85</v>
      </c>
      <c r="AX15" s="47">
        <f t="shared" si="10"/>
        <v>85</v>
      </c>
      <c r="AY15" s="48"/>
      <c r="AZ15" s="57"/>
      <c r="BA15" s="45">
        <v>90</v>
      </c>
      <c r="BB15" s="57"/>
      <c r="BC15" s="57"/>
      <c r="BD15" s="57">
        <v>90</v>
      </c>
      <c r="BE15" s="57"/>
      <c r="BF15" s="57"/>
      <c r="BG15" s="57"/>
      <c r="BH15" s="57"/>
      <c r="BI15" s="57"/>
      <c r="BJ15" s="57"/>
      <c r="BK15" s="57"/>
      <c r="BL15" s="57"/>
      <c r="BM15" s="57"/>
      <c r="BN15" s="57"/>
      <c r="BO15" s="45">
        <f t="shared" si="11"/>
        <v>90</v>
      </c>
      <c r="BP15" s="44"/>
      <c r="BQ15" s="44">
        <v>90</v>
      </c>
      <c r="BR15" s="45"/>
      <c r="BS15" s="44"/>
      <c r="BT15" s="44"/>
      <c r="BU15" s="45"/>
      <c r="BV15" s="44"/>
      <c r="BW15" s="44"/>
      <c r="BX15" s="45"/>
      <c r="BY15" s="44"/>
      <c r="BZ15" s="44"/>
      <c r="CA15" s="45"/>
      <c r="CB15" s="44"/>
      <c r="CC15" s="44"/>
      <c r="CD15" s="45"/>
      <c r="CE15" s="46">
        <f t="shared" si="12"/>
        <v>90</v>
      </c>
      <c r="CF15" s="47">
        <f t="shared" si="13"/>
        <v>90</v>
      </c>
      <c r="CG15" s="48"/>
      <c r="CH15" s="57">
        <v>7</v>
      </c>
      <c r="CI15" s="49" t="str">
        <f t="shared" si="14"/>
        <v xml:space="preserve">Memiliki kemampuan pemahanan Teori masuk dan berkembangnya Islam di Indonesia, Kerajaan kerajaan Islam di Indonesia, Bukti bukti kehidupan pengaruh islam yang masih ada pada saat ini, </v>
      </c>
      <c r="CJ15" s="48"/>
      <c r="CK15" s="57">
        <v>7</v>
      </c>
      <c r="CL15"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5" s="43">
        <v>6</v>
      </c>
      <c r="CO15" s="57" t="s">
        <v>244</v>
      </c>
      <c r="CQ15" s="21">
        <v>76</v>
      </c>
      <c r="CR15" s="24">
        <v>90</v>
      </c>
      <c r="CS15" s="25" t="s">
        <v>58</v>
      </c>
      <c r="CW15" s="56">
        <v>6</v>
      </c>
      <c r="CX15" s="56" t="str">
        <f>(IF(CO11="","","Memiliki kemampuan pemahanan "))&amp;(IF(CO10="","",CO10&amp;", "))&amp;(IF(CO11="","",CO11&amp;", "))&amp;(IF(CO12="","",CO12&amp;", "))&amp;(IF(CO13="","",CO13&amp;", "))&amp;(IF(CO14="","",CO14&amp;", "))&amp;(IF(CO16="","",CO16&amp;", "))&amp;(IF(CO17="","",CO17&amp;", "))&amp;(IF(CO18="","",CO18&amp;", "))&amp;(IF(CO19="","",CO19&amp;", "))&amp;(IF(CO15="","","Masih perlu peningkatan pemahaman "&amp;CO15&amp;"."))</f>
        <v>Memiliki kemampuan pemahanan Teori masuk dan berkembangnya Islam di Indonesia, Kerajaan kerajaan Islam di Indonesia, Masih perlu peningkatan pemahaman Bukti bukti kehidupan pengaruh islam yang masih ada pada saat ini.</v>
      </c>
    </row>
    <row r="16" spans="1:102">
      <c r="A16" s="8">
        <v>6</v>
      </c>
      <c r="B16" s="8">
        <v>18932</v>
      </c>
      <c r="C16" s="8" t="s">
        <v>59</v>
      </c>
      <c r="E16" s="50">
        <f t="shared" si="0"/>
        <v>85</v>
      </c>
      <c r="F16" s="8" t="str">
        <f t="shared" si="1"/>
        <v>B</v>
      </c>
      <c r="G16" s="8" t="str">
        <f t="shared" si="2"/>
        <v xml:space="preserve">Memiliki kemampuan pemahanan Teori masuk dan berkembangnya Islam di Indonesia, Kerajaan kerajaan Islam di Indonesia, Bukti bukti kehidupan pengaruh islam yang masih ada pada saat ini, </v>
      </c>
      <c r="H16" s="50">
        <f t="shared" si="3"/>
        <v>92</v>
      </c>
      <c r="I16" s="8" t="str">
        <f t="shared" si="4"/>
        <v>A</v>
      </c>
      <c r="J16"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6" s="8"/>
      <c r="L16" s="13"/>
      <c r="M16" s="14"/>
      <c r="N16" s="44">
        <f t="shared" si="6"/>
        <v>91</v>
      </c>
      <c r="O16" s="44">
        <f t="shared" si="7"/>
        <v>80</v>
      </c>
      <c r="Q16" s="57">
        <v>100</v>
      </c>
      <c r="R16" s="44"/>
      <c r="S16" s="45">
        <v>90</v>
      </c>
      <c r="T16" s="57">
        <v>85</v>
      </c>
      <c r="U16" s="57"/>
      <c r="V16" s="45">
        <v>90</v>
      </c>
      <c r="W16" s="44"/>
      <c r="X16" s="44"/>
      <c r="Y16" s="45"/>
      <c r="Z16" s="44"/>
      <c r="AA16" s="44"/>
      <c r="AB16" s="45"/>
      <c r="AC16" s="44"/>
      <c r="AD16" s="44"/>
      <c r="AE16" s="45"/>
      <c r="AF16" s="45">
        <f t="shared" si="8"/>
        <v>91</v>
      </c>
      <c r="AG16" s="44">
        <v>75</v>
      </c>
      <c r="AH16" s="44"/>
      <c r="AI16" s="57">
        <v>75</v>
      </c>
      <c r="AJ16" s="44"/>
      <c r="AK16" s="44"/>
      <c r="AL16" s="45"/>
      <c r="AM16" s="44"/>
      <c r="AN16" s="44"/>
      <c r="AO16" s="45"/>
      <c r="AP16" s="44"/>
      <c r="AQ16" s="44"/>
      <c r="AR16" s="45"/>
      <c r="AS16" s="44"/>
      <c r="AT16" s="44"/>
      <c r="AU16" s="45"/>
      <c r="AV16" s="44">
        <v>80</v>
      </c>
      <c r="AW16" s="46">
        <f t="shared" si="9"/>
        <v>85</v>
      </c>
      <c r="AX16" s="47">
        <f t="shared" si="10"/>
        <v>85</v>
      </c>
      <c r="AY16" s="48"/>
      <c r="AZ16" s="57"/>
      <c r="BA16" s="45">
        <v>90</v>
      </c>
      <c r="BB16" s="57"/>
      <c r="BC16" s="57"/>
      <c r="BD16" s="57">
        <v>90</v>
      </c>
      <c r="BE16" s="57"/>
      <c r="BF16" s="57"/>
      <c r="BG16" s="57"/>
      <c r="BH16" s="57"/>
      <c r="BI16" s="57"/>
      <c r="BJ16" s="57"/>
      <c r="BK16" s="57"/>
      <c r="BL16" s="57"/>
      <c r="BM16" s="57"/>
      <c r="BN16" s="57"/>
      <c r="BO16" s="45">
        <f t="shared" si="11"/>
        <v>90</v>
      </c>
      <c r="BP16" s="44"/>
      <c r="BQ16" s="44">
        <v>95</v>
      </c>
      <c r="BR16" s="45"/>
      <c r="BS16" s="44"/>
      <c r="BT16" s="44"/>
      <c r="BU16" s="45"/>
      <c r="BV16" s="44"/>
      <c r="BW16" s="44"/>
      <c r="BX16" s="45"/>
      <c r="BY16" s="44"/>
      <c r="BZ16" s="44"/>
      <c r="CA16" s="45"/>
      <c r="CB16" s="44"/>
      <c r="CC16" s="44"/>
      <c r="CD16" s="45"/>
      <c r="CE16" s="46">
        <f t="shared" si="12"/>
        <v>91.666666666666671</v>
      </c>
      <c r="CF16" s="47">
        <f t="shared" si="13"/>
        <v>92</v>
      </c>
      <c r="CG16" s="48"/>
      <c r="CH16" s="57">
        <v>7</v>
      </c>
      <c r="CI16" s="49" t="str">
        <f t="shared" si="14"/>
        <v xml:space="preserve">Memiliki kemampuan pemahanan Teori masuk dan berkembangnya Islam di Indonesia, Kerajaan kerajaan Islam di Indonesia, Bukti bukti kehidupan pengaruh islam yang masih ada pada saat ini, </v>
      </c>
      <c r="CJ16" s="48"/>
      <c r="CK16" s="57">
        <v>7</v>
      </c>
      <c r="CL16"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6" s="43">
        <v>7</v>
      </c>
      <c r="CO16" s="57"/>
      <c r="CQ16" s="21">
        <v>91</v>
      </c>
      <c r="CR16" s="24">
        <v>100</v>
      </c>
      <c r="CS16" s="25" t="s">
        <v>15</v>
      </c>
      <c r="CW16" s="56">
        <v>7</v>
      </c>
      <c r="CX16" s="56" t="str">
        <f>(IF(CO11="","","Memiliki kemampuan pemahanan "))&amp;(IF(CO10="","",CO10&amp;", "))&amp;(IF(CO11="","",CO11&amp;", "))&amp;(IF(CO12="","",CO12&amp;", "))&amp;(IF(CO13="","",CO13&amp;", "))&amp;(IF(CO14="","",CO14&amp;", "))&amp;(IF(CO15="","",CO15&amp;", "))&amp;(IF(CO17="","",CO17&amp;", "))&amp;(IF(CO18="","",CO18&amp;", "))&amp;(IF(CO19="","",CO19&amp;", "))&amp;(IF(CO16="","","Masih perlu peningkatan pemahaman "&amp;CO16&amp;"."))</f>
        <v xml:space="preserve">Memiliki kemampuan pemahanan Teori masuk dan berkembangnya Islam di Indonesia, Kerajaan kerajaan Islam di Indonesia, Bukti bukti kehidupan pengaruh islam yang masih ada pada saat ini, </v>
      </c>
    </row>
    <row r="17" spans="1:102">
      <c r="A17" s="8">
        <v>7</v>
      </c>
      <c r="B17" s="8">
        <v>18948</v>
      </c>
      <c r="C17" s="8" t="s">
        <v>60</v>
      </c>
      <c r="E17" s="50">
        <f t="shared" si="0"/>
        <v>86</v>
      </c>
      <c r="F17" s="8" t="str">
        <f t="shared" si="1"/>
        <v>B</v>
      </c>
      <c r="G17" s="8" t="str">
        <f t="shared" si="2"/>
        <v xml:space="preserve">Memiliki kemampuan pemahanan Teori masuk dan berkembangnya Islam di Indonesia, Kerajaan kerajaan Islam di Indonesia, Bukti bukti kehidupan pengaruh islam yang masih ada pada saat ini, </v>
      </c>
      <c r="H17" s="50">
        <f t="shared" si="3"/>
        <v>90</v>
      </c>
      <c r="I17" s="8" t="str">
        <f t="shared" si="4"/>
        <v>B</v>
      </c>
      <c r="J17"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7" s="8"/>
      <c r="L17" s="13"/>
      <c r="M17" s="14"/>
      <c r="N17" s="44">
        <f t="shared" si="6"/>
        <v>90</v>
      </c>
      <c r="O17" s="44">
        <f t="shared" si="7"/>
        <v>80</v>
      </c>
      <c r="Q17" s="57">
        <v>90</v>
      </c>
      <c r="R17" s="44"/>
      <c r="S17" s="45">
        <v>90</v>
      </c>
      <c r="T17" s="57">
        <v>90</v>
      </c>
      <c r="U17" s="57"/>
      <c r="V17" s="45">
        <v>90</v>
      </c>
      <c r="W17" s="44"/>
      <c r="X17" s="44"/>
      <c r="Y17" s="45"/>
      <c r="Z17" s="44"/>
      <c r="AA17" s="44"/>
      <c r="AB17" s="45"/>
      <c r="AC17" s="44"/>
      <c r="AD17" s="44"/>
      <c r="AE17" s="45"/>
      <c r="AF17" s="45">
        <f t="shared" si="8"/>
        <v>90</v>
      </c>
      <c r="AG17" s="44">
        <v>80</v>
      </c>
      <c r="AH17" s="44"/>
      <c r="AI17" s="57">
        <v>80</v>
      </c>
      <c r="AJ17" s="44"/>
      <c r="AK17" s="44"/>
      <c r="AL17" s="45"/>
      <c r="AM17" s="44"/>
      <c r="AN17" s="44"/>
      <c r="AO17" s="45"/>
      <c r="AP17" s="44"/>
      <c r="AQ17" s="44"/>
      <c r="AR17" s="45"/>
      <c r="AS17" s="44"/>
      <c r="AT17" s="44"/>
      <c r="AU17" s="45"/>
      <c r="AV17" s="44">
        <v>80</v>
      </c>
      <c r="AW17" s="46">
        <f t="shared" si="9"/>
        <v>85.714285714285708</v>
      </c>
      <c r="AX17" s="47">
        <f t="shared" si="10"/>
        <v>86</v>
      </c>
      <c r="AY17" s="48"/>
      <c r="AZ17" s="57"/>
      <c r="BA17" s="45">
        <v>90</v>
      </c>
      <c r="BB17" s="57"/>
      <c r="BC17" s="57"/>
      <c r="BD17" s="57">
        <v>90</v>
      </c>
      <c r="BE17" s="57"/>
      <c r="BF17" s="57"/>
      <c r="BG17" s="57"/>
      <c r="BH17" s="57"/>
      <c r="BI17" s="57"/>
      <c r="BJ17" s="57"/>
      <c r="BK17" s="57"/>
      <c r="BL17" s="57"/>
      <c r="BM17" s="57"/>
      <c r="BN17" s="57"/>
      <c r="BO17" s="45">
        <f t="shared" si="11"/>
        <v>90</v>
      </c>
      <c r="BP17" s="44"/>
      <c r="BQ17" s="44">
        <v>90</v>
      </c>
      <c r="BR17" s="45"/>
      <c r="BS17" s="44"/>
      <c r="BT17" s="44"/>
      <c r="BU17" s="45"/>
      <c r="BV17" s="44"/>
      <c r="BW17" s="44"/>
      <c r="BX17" s="45"/>
      <c r="BY17" s="44"/>
      <c r="BZ17" s="44"/>
      <c r="CA17" s="45"/>
      <c r="CB17" s="44"/>
      <c r="CC17" s="44"/>
      <c r="CD17" s="45"/>
      <c r="CE17" s="46">
        <f t="shared" si="12"/>
        <v>90</v>
      </c>
      <c r="CF17" s="47">
        <f t="shared" si="13"/>
        <v>90</v>
      </c>
      <c r="CG17" s="48"/>
      <c r="CH17" s="57">
        <v>7</v>
      </c>
      <c r="CI17" s="49" t="str">
        <f t="shared" si="14"/>
        <v xml:space="preserve">Memiliki kemampuan pemahanan Teori masuk dan berkembangnya Islam di Indonesia, Kerajaan kerajaan Islam di Indonesia, Bukti bukti kehidupan pengaruh islam yang masih ada pada saat ini, </v>
      </c>
      <c r="CJ17" s="48"/>
      <c r="CK17" s="57">
        <v>7</v>
      </c>
      <c r="CL17"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7" s="43">
        <v>8</v>
      </c>
      <c r="CO17" s="57"/>
      <c r="CQ17" s="26"/>
      <c r="CR17" s="26"/>
      <c r="CS17" s="26"/>
      <c r="CW17" s="56">
        <v>8</v>
      </c>
      <c r="CX17" s="56" t="str">
        <f>(IF(CO11="","","Memiliki kemampuan pemahanan "))&amp;(IF(CO10="","",CO10&amp;", "))&amp;(IF(CO11="","",CO11&amp;", "))&amp;(IF(CO12="","",CO12&amp;", "))&amp;(IF(CO13="","",CO13&amp;", "))&amp;(IF(CO14="","",CO14&amp;", "))&amp;(IF(CO15="","",CO15&amp;", "))&amp;(IF(CO16="","",CO16&amp;", "))&amp;(IF(CO18="","",CO18&amp;", "))&amp;(IF(CO19="","",CO19&amp;", "))&amp;(IF(CO17="","","Masih perlu peningkatan pemahaman "&amp;CO17&amp;"."))</f>
        <v xml:space="preserve">Memiliki kemampuan pemahanan Teori masuk dan berkembangnya Islam di Indonesia, Kerajaan kerajaan Islam di Indonesia, Bukti bukti kehidupan pengaruh islam yang masih ada pada saat ini, </v>
      </c>
    </row>
    <row r="18" spans="1:102">
      <c r="A18" s="8">
        <v>8</v>
      </c>
      <c r="B18" s="8">
        <v>18964</v>
      </c>
      <c r="C18" s="8" t="s">
        <v>61</v>
      </c>
      <c r="E18" s="50">
        <f t="shared" si="0"/>
        <v>87</v>
      </c>
      <c r="F18" s="8" t="str">
        <f t="shared" si="1"/>
        <v>B</v>
      </c>
      <c r="G18" s="8" t="str">
        <f t="shared" si="2"/>
        <v xml:space="preserve">Memiliki kemampuan pemahanan Teori masuk dan berkembangnya Islam di Indonesia, Kerajaan kerajaan Islam di Indonesia, Bukti bukti kehidupan pengaruh islam yang masih ada pada saat ini, </v>
      </c>
      <c r="H18" s="50">
        <f t="shared" si="3"/>
        <v>77</v>
      </c>
      <c r="I18" s="8" t="str">
        <f t="shared" si="4"/>
        <v>B</v>
      </c>
      <c r="J18"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8" s="8"/>
      <c r="L18" s="13"/>
      <c r="M18" s="14"/>
      <c r="N18" s="44">
        <f t="shared" si="6"/>
        <v>93</v>
      </c>
      <c r="O18" s="44">
        <f t="shared" si="7"/>
        <v>80</v>
      </c>
      <c r="Q18" s="57">
        <v>100</v>
      </c>
      <c r="R18" s="44"/>
      <c r="S18" s="45">
        <v>90</v>
      </c>
      <c r="T18" s="57">
        <v>90</v>
      </c>
      <c r="U18" s="57"/>
      <c r="V18" s="45">
        <v>90</v>
      </c>
      <c r="W18" s="44"/>
      <c r="X18" s="44"/>
      <c r="Y18" s="45"/>
      <c r="Z18" s="44"/>
      <c r="AA18" s="44"/>
      <c r="AB18" s="45"/>
      <c r="AC18" s="44"/>
      <c r="AD18" s="44"/>
      <c r="AE18" s="45"/>
      <c r="AF18" s="45">
        <f t="shared" si="8"/>
        <v>93</v>
      </c>
      <c r="AG18" s="44">
        <v>80</v>
      </c>
      <c r="AH18" s="44"/>
      <c r="AI18" s="57">
        <v>80</v>
      </c>
      <c r="AJ18" s="44"/>
      <c r="AK18" s="44"/>
      <c r="AL18" s="45"/>
      <c r="AM18" s="44"/>
      <c r="AN18" s="44"/>
      <c r="AO18" s="45"/>
      <c r="AP18" s="44"/>
      <c r="AQ18" s="44"/>
      <c r="AR18" s="45"/>
      <c r="AS18" s="44"/>
      <c r="AT18" s="44"/>
      <c r="AU18" s="45"/>
      <c r="AV18" s="44">
        <v>80</v>
      </c>
      <c r="AW18" s="46">
        <f t="shared" si="9"/>
        <v>87.142857142857139</v>
      </c>
      <c r="AX18" s="47">
        <f t="shared" si="10"/>
        <v>87</v>
      </c>
      <c r="AY18" s="48"/>
      <c r="AZ18" s="57"/>
      <c r="BA18" s="45">
        <v>90</v>
      </c>
      <c r="BB18" s="57"/>
      <c r="BC18" s="57"/>
      <c r="BD18" s="57">
        <v>90</v>
      </c>
      <c r="BE18" s="57"/>
      <c r="BF18" s="57"/>
      <c r="BG18" s="57"/>
      <c r="BH18" s="57"/>
      <c r="BI18" s="57"/>
      <c r="BJ18" s="57"/>
      <c r="BK18" s="57"/>
      <c r="BL18" s="57"/>
      <c r="BM18" s="57"/>
      <c r="BN18" s="57"/>
      <c r="BO18" s="45">
        <f t="shared" si="11"/>
        <v>90</v>
      </c>
      <c r="BP18" s="44"/>
      <c r="BQ18" s="44">
        <v>50</v>
      </c>
      <c r="BR18" s="45"/>
      <c r="BS18" s="44"/>
      <c r="BT18" s="44"/>
      <c r="BU18" s="45"/>
      <c r="BV18" s="44"/>
      <c r="BW18" s="44"/>
      <c r="BX18" s="45"/>
      <c r="BY18" s="44"/>
      <c r="BZ18" s="44"/>
      <c r="CA18" s="45"/>
      <c r="CB18" s="44"/>
      <c r="CC18" s="44"/>
      <c r="CD18" s="45"/>
      <c r="CE18" s="46">
        <f t="shared" si="12"/>
        <v>76.666666666666671</v>
      </c>
      <c r="CF18" s="47">
        <f t="shared" si="13"/>
        <v>77</v>
      </c>
      <c r="CG18" s="48"/>
      <c r="CH18" s="57">
        <v>7</v>
      </c>
      <c r="CI18" s="49" t="str">
        <f t="shared" si="14"/>
        <v xml:space="preserve">Memiliki kemampuan pemahanan Teori masuk dan berkembangnya Islam di Indonesia, Kerajaan kerajaan Islam di Indonesia, Bukti bukti kehidupan pengaruh islam yang masih ada pada saat ini, </v>
      </c>
      <c r="CJ18" s="48"/>
      <c r="CK18" s="57">
        <v>7</v>
      </c>
      <c r="CL18"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8" s="43">
        <v>9</v>
      </c>
      <c r="CO18" s="57"/>
      <c r="CQ18" s="26"/>
      <c r="CR18" s="26"/>
      <c r="CS18" s="26"/>
      <c r="CW18" s="56">
        <v>9</v>
      </c>
      <c r="CX18" s="56" t="str">
        <f>(IF(CO11="","","Memiliki kemampuan pemahanan "))&amp;(IF(CO10="","",CO10&amp;", "))&amp;(IF(CO11="","",CO11&amp;", "))&amp;(IF(CO12="","",CO12&amp;", "))&amp;(IF(CO13="","",CO13&amp;", "))&amp;(IF(CO14="","",CO14&amp;", "))&amp;(IF(CO15="","",CO15&amp;", "))&amp;(IF(CO16="","",CO16&amp;", "))&amp;(IF(CO17="","",CO17&amp;", "))&amp;(IF(CO19="","",CO19&amp;", "))&amp;(IF(CO18="","","Masih perlu peningkatan pemahaman "&amp;CO18&amp;"."))</f>
        <v xml:space="preserve">Memiliki kemampuan pemahanan Teori masuk dan berkembangnya Islam di Indonesia, Kerajaan kerajaan Islam di Indonesia, Bukti bukti kehidupan pengaruh islam yang masih ada pada saat ini, </v>
      </c>
    </row>
    <row r="19" spans="1:102">
      <c r="A19" s="8">
        <v>9</v>
      </c>
      <c r="B19" s="8">
        <v>18980</v>
      </c>
      <c r="C19" s="8" t="s">
        <v>62</v>
      </c>
      <c r="E19" s="50">
        <f t="shared" si="0"/>
        <v>80</v>
      </c>
      <c r="F19" s="8" t="str">
        <f t="shared" si="1"/>
        <v>B</v>
      </c>
      <c r="G19" s="8" t="str">
        <f t="shared" si="2"/>
        <v xml:space="preserve">Memiliki kemampuan pemahanan Teori masuk dan berkembangnya Islam di Indonesia, Kerajaan kerajaan Islam di Indonesia, Bukti bukti kehidupan pengaruh islam yang masih ada pada saat ini, </v>
      </c>
      <c r="H19" s="50">
        <f t="shared" si="3"/>
        <v>77</v>
      </c>
      <c r="I19" s="8" t="str">
        <f t="shared" si="4"/>
        <v>B</v>
      </c>
      <c r="J19"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9" s="8"/>
      <c r="L19" s="13"/>
      <c r="M19" s="14"/>
      <c r="N19" s="44">
        <f t="shared" si="6"/>
        <v>83</v>
      </c>
      <c r="O19" s="44">
        <f t="shared" si="7"/>
        <v>75</v>
      </c>
      <c r="Q19" s="57">
        <v>76</v>
      </c>
      <c r="R19" s="44"/>
      <c r="S19" s="45">
        <v>90</v>
      </c>
      <c r="T19" s="57">
        <v>76</v>
      </c>
      <c r="U19" s="57"/>
      <c r="V19" s="45">
        <v>90</v>
      </c>
      <c r="W19" s="44"/>
      <c r="X19" s="44"/>
      <c r="Y19" s="45"/>
      <c r="Z19" s="44"/>
      <c r="AA19" s="44"/>
      <c r="AB19" s="45"/>
      <c r="AC19" s="44"/>
      <c r="AD19" s="44"/>
      <c r="AE19" s="45"/>
      <c r="AF19" s="45">
        <f t="shared" si="8"/>
        <v>83</v>
      </c>
      <c r="AG19" s="44">
        <v>75</v>
      </c>
      <c r="AH19" s="44"/>
      <c r="AI19" s="57">
        <v>75</v>
      </c>
      <c r="AJ19" s="44"/>
      <c r="AK19" s="44"/>
      <c r="AL19" s="45"/>
      <c r="AM19" s="44"/>
      <c r="AN19" s="44"/>
      <c r="AO19" s="45"/>
      <c r="AP19" s="44"/>
      <c r="AQ19" s="44"/>
      <c r="AR19" s="45"/>
      <c r="AS19" s="44"/>
      <c r="AT19" s="44"/>
      <c r="AU19" s="45"/>
      <c r="AV19" s="44">
        <v>75</v>
      </c>
      <c r="AW19" s="46">
        <f t="shared" si="9"/>
        <v>79.571428571428569</v>
      </c>
      <c r="AX19" s="47">
        <f t="shared" si="10"/>
        <v>80</v>
      </c>
      <c r="AY19" s="48"/>
      <c r="AZ19" s="57"/>
      <c r="BA19" s="45">
        <v>90</v>
      </c>
      <c r="BB19" s="57"/>
      <c r="BC19" s="57"/>
      <c r="BD19" s="57">
        <v>90</v>
      </c>
      <c r="BE19" s="57"/>
      <c r="BF19" s="57"/>
      <c r="BG19" s="57"/>
      <c r="BH19" s="57"/>
      <c r="BI19" s="57"/>
      <c r="BJ19" s="57"/>
      <c r="BK19" s="57"/>
      <c r="BL19" s="57"/>
      <c r="BM19" s="57"/>
      <c r="BN19" s="57"/>
      <c r="BO19" s="45">
        <f t="shared" si="11"/>
        <v>90</v>
      </c>
      <c r="BP19" s="44"/>
      <c r="BQ19" s="44">
        <v>50</v>
      </c>
      <c r="BR19" s="45"/>
      <c r="BS19" s="44"/>
      <c r="BT19" s="44"/>
      <c r="BU19" s="45"/>
      <c r="BV19" s="44"/>
      <c r="BW19" s="44"/>
      <c r="BX19" s="45"/>
      <c r="BY19" s="44"/>
      <c r="BZ19" s="44"/>
      <c r="CA19" s="45"/>
      <c r="CB19" s="44"/>
      <c r="CC19" s="44"/>
      <c r="CD19" s="45"/>
      <c r="CE19" s="46">
        <f t="shared" si="12"/>
        <v>76.666666666666671</v>
      </c>
      <c r="CF19" s="47">
        <f t="shared" si="13"/>
        <v>77</v>
      </c>
      <c r="CG19" s="48"/>
      <c r="CH19" s="57">
        <v>7</v>
      </c>
      <c r="CI19" s="49" t="str">
        <f t="shared" si="14"/>
        <v xml:space="preserve">Memiliki kemampuan pemahanan Teori masuk dan berkembangnya Islam di Indonesia, Kerajaan kerajaan Islam di Indonesia, Bukti bukti kehidupan pengaruh islam yang masih ada pada saat ini, </v>
      </c>
      <c r="CJ19" s="48"/>
      <c r="CK19" s="57">
        <v>7</v>
      </c>
      <c r="CL19"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9" s="43">
        <v>10</v>
      </c>
      <c r="CO19" s="57"/>
      <c r="CQ19" s="26"/>
      <c r="CR19" s="26"/>
      <c r="CS19" s="26"/>
      <c r="CW19" s="56">
        <v>10</v>
      </c>
      <c r="CX19" s="56" t="str">
        <f>(IF(CO11="","","Memiliki kemampuan pemahanan "))&amp;(IF(CO10="","",CO10&amp;", "))&amp;(IF(CO11="","",CO11&amp;", "))&amp;(IF(CO12="","",CO12&amp;", "))&amp;(IF(CO13="","",CO13&amp;", "))&amp;(IF(CO14="","",CO14&amp;", "))&amp;(IF(CO15="","",CO15&amp;", "))&amp;(IF(CO16="","",CO16&amp;", "))&amp;(IF(CO17="","",CO17&amp;", "))&amp;(IF(CO18="","",CO18&amp;", "))&amp;(IF(CO19="","","Masih perlu peningkatan pemahaman "&amp;CO19&amp;"."))</f>
        <v xml:space="preserve">Memiliki kemampuan pemahanan Teori masuk dan berkembangnya Islam di Indonesia, Kerajaan kerajaan Islam di Indonesia, Bukti bukti kehidupan pengaruh islam yang masih ada pada saat ini, </v>
      </c>
    </row>
    <row r="20" spans="1:102">
      <c r="A20" s="8">
        <v>10</v>
      </c>
      <c r="B20" s="8">
        <v>18996</v>
      </c>
      <c r="C20" s="8" t="s">
        <v>63</v>
      </c>
      <c r="E20" s="50">
        <f t="shared" si="0"/>
        <v>83</v>
      </c>
      <c r="F20" s="8" t="str">
        <f t="shared" si="1"/>
        <v>B</v>
      </c>
      <c r="G20" s="8" t="str">
        <f t="shared" si="2"/>
        <v xml:space="preserve">Memiliki kemampuan pemahanan Teori masuk dan berkembangnya Islam di Indonesia, Kerajaan kerajaan Islam di Indonesia, Bukti bukti kehidupan pengaruh islam yang masih ada pada saat ini, </v>
      </c>
      <c r="H20" s="50">
        <f t="shared" si="3"/>
        <v>92</v>
      </c>
      <c r="I20" s="8" t="str">
        <f t="shared" si="4"/>
        <v>A</v>
      </c>
      <c r="J20"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0" s="8"/>
      <c r="L20" s="13"/>
      <c r="M20" s="14"/>
      <c r="N20" s="44">
        <f t="shared" si="6"/>
        <v>88</v>
      </c>
      <c r="O20" s="44">
        <f t="shared" si="7"/>
        <v>80</v>
      </c>
      <c r="Q20" s="57">
        <v>76</v>
      </c>
      <c r="R20" s="44"/>
      <c r="S20" s="45">
        <v>90</v>
      </c>
      <c r="T20" s="57">
        <v>95</v>
      </c>
      <c r="U20" s="57"/>
      <c r="V20" s="45">
        <v>90</v>
      </c>
      <c r="W20" s="44"/>
      <c r="X20" s="44"/>
      <c r="Y20" s="45"/>
      <c r="Z20" s="44"/>
      <c r="AA20" s="44"/>
      <c r="AB20" s="45"/>
      <c r="AC20" s="44"/>
      <c r="AD20" s="44"/>
      <c r="AE20" s="45"/>
      <c r="AF20" s="45">
        <f t="shared" si="8"/>
        <v>88</v>
      </c>
      <c r="AG20" s="44">
        <v>75</v>
      </c>
      <c r="AH20" s="44"/>
      <c r="AI20" s="57">
        <v>75</v>
      </c>
      <c r="AJ20" s="44"/>
      <c r="AK20" s="44"/>
      <c r="AL20" s="45"/>
      <c r="AM20" s="44"/>
      <c r="AN20" s="44"/>
      <c r="AO20" s="45"/>
      <c r="AP20" s="44"/>
      <c r="AQ20" s="44"/>
      <c r="AR20" s="45"/>
      <c r="AS20" s="44"/>
      <c r="AT20" s="44"/>
      <c r="AU20" s="45"/>
      <c r="AV20" s="44">
        <v>80</v>
      </c>
      <c r="AW20" s="46">
        <f t="shared" si="9"/>
        <v>83</v>
      </c>
      <c r="AX20" s="47">
        <f t="shared" si="10"/>
        <v>83</v>
      </c>
      <c r="AY20" s="48"/>
      <c r="AZ20" s="57"/>
      <c r="BA20" s="45">
        <v>90</v>
      </c>
      <c r="BB20" s="57"/>
      <c r="BC20" s="57"/>
      <c r="BD20" s="57">
        <v>90</v>
      </c>
      <c r="BE20" s="57"/>
      <c r="BF20" s="57"/>
      <c r="BG20" s="57"/>
      <c r="BH20" s="57"/>
      <c r="BI20" s="57"/>
      <c r="BJ20" s="57"/>
      <c r="BK20" s="57"/>
      <c r="BL20" s="57"/>
      <c r="BM20" s="57"/>
      <c r="BN20" s="57"/>
      <c r="BO20" s="45">
        <f t="shared" si="11"/>
        <v>90</v>
      </c>
      <c r="BP20" s="44"/>
      <c r="BQ20" s="44">
        <v>95</v>
      </c>
      <c r="BR20" s="45"/>
      <c r="BS20" s="44"/>
      <c r="BT20" s="44"/>
      <c r="BU20" s="45"/>
      <c r="BV20" s="44"/>
      <c r="BW20" s="44"/>
      <c r="BX20" s="45"/>
      <c r="BY20" s="44"/>
      <c r="BZ20" s="44"/>
      <c r="CA20" s="45"/>
      <c r="CB20" s="44"/>
      <c r="CC20" s="44"/>
      <c r="CD20" s="45"/>
      <c r="CE20" s="46">
        <f t="shared" si="12"/>
        <v>91.666666666666671</v>
      </c>
      <c r="CF20" s="47">
        <f t="shared" si="13"/>
        <v>92</v>
      </c>
      <c r="CG20" s="48"/>
      <c r="CH20" s="57">
        <v>7</v>
      </c>
      <c r="CI20" s="49" t="str">
        <f t="shared" si="14"/>
        <v xml:space="preserve">Memiliki kemampuan pemahanan Teori masuk dan berkembangnya Islam di Indonesia, Kerajaan kerajaan Islam di Indonesia, Bukti bukti kehidupan pengaruh islam yang masih ada pada saat ini, </v>
      </c>
      <c r="CJ20" s="48"/>
      <c r="CK20" s="57">
        <v>7</v>
      </c>
      <c r="CL20"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Q20" s="26"/>
      <c r="CR20" s="26"/>
      <c r="CS20" s="26"/>
      <c r="CW20" s="56">
        <v>11</v>
      </c>
      <c r="CX20" s="56" t="str">
        <f>(IF(CO10="","","Memiliki kemampuan pemahanan  "))&amp;(IF(CO10="","",CO10&amp;", "))&amp;(IF(CO11="","",CO11&amp;", "))&amp;(IF(CO12="","",CO12&amp;", "))&amp;(IF(CO13="","",CO13&amp;", "))&amp;(IF(CO14="","",CO14&amp;", "))&amp;(IF(CO15="","",CO15&amp;", "))&amp;(IF(CO16="","",CO16&amp;", "))&amp;(IF(CO17="","",CO17&amp;", "))&amp;(IF(CO18="","",CO18&amp;", "))&amp;(IF(CO19="","",CO19&amp;"."))</f>
        <v xml:space="preserve">Memiliki kemampuan pemahanan  Teori masuk dan berkembangnya Islam di Indonesia, Kerajaan kerajaan Islam di Indonesia, Bukti bukti kehidupan pengaruh islam yang masih ada pada saat ini, </v>
      </c>
    </row>
    <row r="21" spans="1:102" ht="18.75" customHeight="1">
      <c r="A21" s="8">
        <v>11</v>
      </c>
      <c r="B21" s="8">
        <v>19012</v>
      </c>
      <c r="C21" s="8" t="s">
        <v>64</v>
      </c>
      <c r="E21" s="50">
        <f t="shared" si="0"/>
        <v>81</v>
      </c>
      <c r="F21" s="8" t="str">
        <f t="shared" si="1"/>
        <v>B</v>
      </c>
      <c r="G21" s="8" t="str">
        <f t="shared" si="2"/>
        <v xml:space="preserve">Memiliki kemampuan pemahanan Teori masuk dan berkembangnya Islam di Indonesia, Kerajaan kerajaan Islam di Indonesia, Bukti bukti kehidupan pengaruh islam yang masih ada pada saat ini, </v>
      </c>
      <c r="H21" s="50">
        <f t="shared" si="3"/>
        <v>88</v>
      </c>
      <c r="I21" s="8" t="str">
        <f t="shared" si="4"/>
        <v>B</v>
      </c>
      <c r="J21"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1" s="8"/>
      <c r="L21" s="13"/>
      <c r="M21" s="14"/>
      <c r="N21" s="44">
        <f t="shared" si="6"/>
        <v>83</v>
      </c>
      <c r="O21" s="44">
        <f t="shared" si="7"/>
        <v>75</v>
      </c>
      <c r="Q21" s="57">
        <v>76</v>
      </c>
      <c r="R21" s="44"/>
      <c r="S21" s="45">
        <v>90</v>
      </c>
      <c r="T21" s="57">
        <v>76</v>
      </c>
      <c r="U21" s="57"/>
      <c r="V21" s="45">
        <v>90</v>
      </c>
      <c r="W21" s="44"/>
      <c r="X21" s="44"/>
      <c r="Y21" s="45"/>
      <c r="Z21" s="44"/>
      <c r="AA21" s="44"/>
      <c r="AB21" s="45"/>
      <c r="AC21" s="44"/>
      <c r="AD21" s="44"/>
      <c r="AE21" s="45"/>
      <c r="AF21" s="45">
        <f t="shared" si="8"/>
        <v>83</v>
      </c>
      <c r="AG21" s="44">
        <v>80</v>
      </c>
      <c r="AH21" s="44"/>
      <c r="AI21" s="57">
        <v>80</v>
      </c>
      <c r="AJ21" s="44"/>
      <c r="AK21" s="44"/>
      <c r="AL21" s="45"/>
      <c r="AM21" s="44"/>
      <c r="AN21" s="44"/>
      <c r="AO21" s="45"/>
      <c r="AP21" s="44"/>
      <c r="AQ21" s="44"/>
      <c r="AR21" s="45"/>
      <c r="AS21" s="44"/>
      <c r="AT21" s="44"/>
      <c r="AU21" s="45"/>
      <c r="AV21" s="44">
        <v>75</v>
      </c>
      <c r="AW21" s="46">
        <f t="shared" si="9"/>
        <v>81</v>
      </c>
      <c r="AX21" s="47">
        <f t="shared" si="10"/>
        <v>81</v>
      </c>
      <c r="AY21" s="48"/>
      <c r="AZ21" s="57"/>
      <c r="BA21" s="45">
        <v>90</v>
      </c>
      <c r="BB21" s="57"/>
      <c r="BC21" s="57"/>
      <c r="BD21" s="57">
        <v>90</v>
      </c>
      <c r="BE21" s="57"/>
      <c r="BF21" s="57"/>
      <c r="BG21" s="57"/>
      <c r="BH21" s="57"/>
      <c r="BI21" s="57"/>
      <c r="BJ21" s="57"/>
      <c r="BK21" s="57"/>
      <c r="BL21" s="57"/>
      <c r="BM21" s="57"/>
      <c r="BN21" s="57"/>
      <c r="BO21" s="45">
        <f t="shared" si="11"/>
        <v>90</v>
      </c>
      <c r="BP21" s="44"/>
      <c r="BQ21" s="44">
        <v>85</v>
      </c>
      <c r="BR21" s="45"/>
      <c r="BS21" s="44"/>
      <c r="BT21" s="44"/>
      <c r="BU21" s="45"/>
      <c r="BV21" s="44"/>
      <c r="BW21" s="44"/>
      <c r="BX21" s="45"/>
      <c r="BY21" s="44"/>
      <c r="BZ21" s="44"/>
      <c r="CA21" s="45"/>
      <c r="CB21" s="44"/>
      <c r="CC21" s="44"/>
      <c r="CD21" s="45"/>
      <c r="CE21" s="46">
        <f t="shared" si="12"/>
        <v>88.333333333333329</v>
      </c>
      <c r="CF21" s="47">
        <f t="shared" si="13"/>
        <v>88</v>
      </c>
      <c r="CG21" s="48"/>
      <c r="CH21" s="57">
        <v>7</v>
      </c>
      <c r="CI21" s="49" t="str">
        <f t="shared" si="14"/>
        <v xml:space="preserve">Memiliki kemampuan pemahanan Teori masuk dan berkembangnya Islam di Indonesia, Kerajaan kerajaan Islam di Indonesia, Bukti bukti kehidupan pengaruh islam yang masih ada pada saat ini, </v>
      </c>
      <c r="CJ21" s="48"/>
      <c r="CK21" s="57">
        <v>7</v>
      </c>
      <c r="CL21"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1" s="38" t="s">
        <v>65</v>
      </c>
      <c r="CQ21" s="26"/>
      <c r="CR21" s="26"/>
      <c r="CS21" s="26"/>
    </row>
    <row r="22" spans="1:102">
      <c r="A22" s="8">
        <v>12</v>
      </c>
      <c r="B22" s="8">
        <v>19028</v>
      </c>
      <c r="C22" s="8" t="s">
        <v>66</v>
      </c>
      <c r="E22" s="50">
        <f t="shared" si="0"/>
        <v>80</v>
      </c>
      <c r="F22" s="8" t="str">
        <f t="shared" si="1"/>
        <v>B</v>
      </c>
      <c r="G22" s="8" t="str">
        <f t="shared" si="2"/>
        <v xml:space="preserve">Memiliki kemampuan pemahanan Teori masuk dan berkembangnya Islam di Indonesia, Kerajaan kerajaan Islam di Indonesia, Bukti bukti kehidupan pengaruh islam yang masih ada pada saat ini, </v>
      </c>
      <c r="H22" s="50">
        <f t="shared" si="3"/>
        <v>92</v>
      </c>
      <c r="I22" s="8" t="str">
        <f t="shared" si="4"/>
        <v>A</v>
      </c>
      <c r="J2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2" s="8"/>
      <c r="L22" s="13"/>
      <c r="M22" s="14"/>
      <c r="N22" s="44">
        <f t="shared" si="6"/>
        <v>83</v>
      </c>
      <c r="O22" s="44">
        <f t="shared" si="7"/>
        <v>80</v>
      </c>
      <c r="Q22" s="57">
        <v>76</v>
      </c>
      <c r="R22" s="44"/>
      <c r="S22" s="45">
        <v>90</v>
      </c>
      <c r="T22" s="57">
        <v>76</v>
      </c>
      <c r="U22" s="57"/>
      <c r="V22" s="45">
        <v>90</v>
      </c>
      <c r="W22" s="44"/>
      <c r="X22" s="44"/>
      <c r="Y22" s="45"/>
      <c r="Z22" s="44"/>
      <c r="AA22" s="44"/>
      <c r="AB22" s="45"/>
      <c r="AC22" s="44"/>
      <c r="AD22" s="44"/>
      <c r="AE22" s="45"/>
      <c r="AF22" s="45">
        <f t="shared" si="8"/>
        <v>83</v>
      </c>
      <c r="AG22" s="44">
        <v>75</v>
      </c>
      <c r="AH22" s="44"/>
      <c r="AI22" s="57">
        <v>75</v>
      </c>
      <c r="AJ22" s="44"/>
      <c r="AK22" s="44"/>
      <c r="AL22" s="45"/>
      <c r="AM22" s="44"/>
      <c r="AN22" s="44"/>
      <c r="AO22" s="45"/>
      <c r="AP22" s="44"/>
      <c r="AQ22" s="44"/>
      <c r="AR22" s="45"/>
      <c r="AS22" s="44"/>
      <c r="AT22" s="44"/>
      <c r="AU22" s="45"/>
      <c r="AV22" s="44">
        <v>80</v>
      </c>
      <c r="AW22" s="46">
        <f t="shared" si="9"/>
        <v>80.285714285714292</v>
      </c>
      <c r="AX22" s="47">
        <f t="shared" si="10"/>
        <v>80</v>
      </c>
      <c r="AY22" s="48"/>
      <c r="AZ22" s="57"/>
      <c r="BA22" s="45">
        <v>90</v>
      </c>
      <c r="BB22" s="57"/>
      <c r="BC22" s="57"/>
      <c r="BD22" s="57">
        <v>90</v>
      </c>
      <c r="BE22" s="57"/>
      <c r="BF22" s="57"/>
      <c r="BG22" s="57"/>
      <c r="BH22" s="57"/>
      <c r="BI22" s="57"/>
      <c r="BJ22" s="57"/>
      <c r="BK22" s="57"/>
      <c r="BL22" s="57"/>
      <c r="BM22" s="57"/>
      <c r="BN22" s="57"/>
      <c r="BO22" s="45">
        <f t="shared" si="11"/>
        <v>90</v>
      </c>
      <c r="BP22" s="44"/>
      <c r="BQ22" s="44">
        <v>95</v>
      </c>
      <c r="BR22" s="45"/>
      <c r="BS22" s="44"/>
      <c r="BT22" s="44"/>
      <c r="BU22" s="45"/>
      <c r="BV22" s="44"/>
      <c r="BW22" s="44"/>
      <c r="BX22" s="45"/>
      <c r="BY22" s="44"/>
      <c r="BZ22" s="44"/>
      <c r="CA22" s="45"/>
      <c r="CB22" s="44"/>
      <c r="CC22" s="44"/>
      <c r="CD22" s="45"/>
      <c r="CE22" s="46">
        <f t="shared" si="12"/>
        <v>91.666666666666671</v>
      </c>
      <c r="CF22" s="47">
        <f t="shared" si="13"/>
        <v>92</v>
      </c>
      <c r="CG22" s="48"/>
      <c r="CH22" s="57">
        <v>7</v>
      </c>
      <c r="CI22" s="49" t="str">
        <f t="shared" si="14"/>
        <v xml:space="preserve">Memiliki kemampuan pemahanan Teori masuk dan berkembangnya Islam di Indonesia, Kerajaan kerajaan Islam di Indonesia, Bukti bukti kehidupan pengaruh islam yang masih ada pada saat ini, </v>
      </c>
      <c r="CJ22" s="48"/>
      <c r="CK22" s="57">
        <v>7</v>
      </c>
      <c r="CL2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2" s="39" t="s">
        <v>35</v>
      </c>
      <c r="CO22" s="40" t="s">
        <v>36</v>
      </c>
      <c r="CQ22" s="26"/>
      <c r="CR22" s="26"/>
      <c r="CS22" s="26"/>
      <c r="CW22" s="56">
        <v>0</v>
      </c>
      <c r="CX22" s="56" t="str">
        <f>(IF(CO23="","","Perlu peningkatan keterampilan  "))&amp;(IF(CO23="","",CO23&amp;", "))&amp;(IF(CO24="","",CO24&amp;", "))&amp;(IF(CO25="","",CO25&amp;", "))&amp;(IF(CO26="","",CO26&amp;", "))&amp;(IF(CO27="","",CO27&amp;", "))&amp;(IF(CO28="","",CO28&amp;", "))&amp;(IF(CO29="","",CO29&amp;", "))&amp;(IF(CO30="","",CO30&amp;", "))&amp;(IF(CO31="","",CO31&amp;", "))&amp;(IF(CO32="","",CO32&amp;"."))</f>
        <v xml:space="preserve">Perlu peningkatan keterampilan  Membuat makalah tentang teori masuk dan berkembangnya Islam di Indonesia, Membuat makalah tentang kerajaan kerajaan Islam di Indonesia, Membuat makalah tentang bukti bukti kehidupan pengaruh islam yang masih ada pada saat ini, </v>
      </c>
    </row>
    <row r="23" spans="1:102">
      <c r="A23" s="8">
        <v>13</v>
      </c>
      <c r="B23" s="8">
        <v>19044</v>
      </c>
      <c r="C23" s="8" t="s">
        <v>67</v>
      </c>
      <c r="E23" s="50">
        <f t="shared" si="0"/>
        <v>84</v>
      </c>
      <c r="F23" s="8" t="str">
        <f t="shared" si="1"/>
        <v>B</v>
      </c>
      <c r="G23" s="8" t="str">
        <f t="shared" si="2"/>
        <v xml:space="preserve">Memiliki kemampuan pemahanan Teori masuk dan berkembangnya Islam di Indonesia, Kerajaan kerajaan Islam di Indonesia, Bukti bukti kehidupan pengaruh islam yang masih ada pada saat ini, </v>
      </c>
      <c r="H23" s="50">
        <f t="shared" si="3"/>
        <v>92</v>
      </c>
      <c r="I23" s="8" t="str">
        <f t="shared" si="4"/>
        <v>A</v>
      </c>
      <c r="J23"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3" s="8"/>
      <c r="L23" s="13"/>
      <c r="M23" s="14"/>
      <c r="N23" s="44">
        <f t="shared" si="6"/>
        <v>89</v>
      </c>
      <c r="O23" s="44">
        <f t="shared" si="7"/>
        <v>80</v>
      </c>
      <c r="Q23" s="57">
        <v>100</v>
      </c>
      <c r="R23" s="44"/>
      <c r="S23" s="45">
        <v>90</v>
      </c>
      <c r="T23" s="57">
        <v>76</v>
      </c>
      <c r="U23" s="57"/>
      <c r="V23" s="45">
        <v>90</v>
      </c>
      <c r="W23" s="44"/>
      <c r="X23" s="44"/>
      <c r="Y23" s="45"/>
      <c r="Z23" s="44"/>
      <c r="AA23" s="44"/>
      <c r="AB23" s="45"/>
      <c r="AC23" s="44"/>
      <c r="AD23" s="44"/>
      <c r="AE23" s="45"/>
      <c r="AF23" s="45">
        <f t="shared" si="8"/>
        <v>89</v>
      </c>
      <c r="AG23" s="44">
        <v>75</v>
      </c>
      <c r="AH23" s="44"/>
      <c r="AI23" s="57">
        <v>75</v>
      </c>
      <c r="AJ23" s="44"/>
      <c r="AK23" s="44"/>
      <c r="AL23" s="45"/>
      <c r="AM23" s="44"/>
      <c r="AN23" s="44"/>
      <c r="AO23" s="45"/>
      <c r="AP23" s="44"/>
      <c r="AQ23" s="44"/>
      <c r="AR23" s="45"/>
      <c r="AS23" s="44"/>
      <c r="AT23" s="44"/>
      <c r="AU23" s="45"/>
      <c r="AV23" s="44">
        <v>80</v>
      </c>
      <c r="AW23" s="46">
        <f t="shared" si="9"/>
        <v>83.714285714285708</v>
      </c>
      <c r="AX23" s="47">
        <f t="shared" si="10"/>
        <v>84</v>
      </c>
      <c r="AY23" s="48"/>
      <c r="AZ23" s="57"/>
      <c r="BA23" s="45">
        <v>90</v>
      </c>
      <c r="BB23" s="57"/>
      <c r="BC23" s="57"/>
      <c r="BD23" s="57">
        <v>90</v>
      </c>
      <c r="BE23" s="57"/>
      <c r="BF23" s="57"/>
      <c r="BG23" s="57"/>
      <c r="BH23" s="57"/>
      <c r="BI23" s="57"/>
      <c r="BJ23" s="57"/>
      <c r="BK23" s="57"/>
      <c r="BL23" s="57"/>
      <c r="BM23" s="57"/>
      <c r="BN23" s="57"/>
      <c r="BO23" s="45">
        <f t="shared" si="11"/>
        <v>90</v>
      </c>
      <c r="BP23" s="44"/>
      <c r="BQ23" s="44">
        <v>95</v>
      </c>
      <c r="BR23" s="45"/>
      <c r="BS23" s="44"/>
      <c r="BT23" s="44"/>
      <c r="BU23" s="45"/>
      <c r="BV23" s="44"/>
      <c r="BW23" s="44"/>
      <c r="BX23" s="45"/>
      <c r="BY23" s="44"/>
      <c r="BZ23" s="44"/>
      <c r="CA23" s="45"/>
      <c r="CB23" s="44"/>
      <c r="CC23" s="44"/>
      <c r="CD23" s="45"/>
      <c r="CE23" s="46">
        <f t="shared" si="12"/>
        <v>91.666666666666671</v>
      </c>
      <c r="CF23" s="47">
        <f t="shared" si="13"/>
        <v>92</v>
      </c>
      <c r="CG23" s="48"/>
      <c r="CH23" s="57">
        <v>7</v>
      </c>
      <c r="CI23" s="49" t="str">
        <f t="shared" si="14"/>
        <v xml:space="preserve">Memiliki kemampuan pemahanan Teori masuk dan berkembangnya Islam di Indonesia, Kerajaan kerajaan Islam di Indonesia, Bukti bukti kehidupan pengaruh islam yang masih ada pada saat ini, </v>
      </c>
      <c r="CJ23" s="48"/>
      <c r="CK23" s="57">
        <v>7</v>
      </c>
      <c r="CL23"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3" s="43">
        <v>1</v>
      </c>
      <c r="CO23" s="57" t="s">
        <v>245</v>
      </c>
      <c r="CQ23" s="26"/>
      <c r="CR23" s="26"/>
      <c r="CS23" s="26"/>
      <c r="CW23" s="56">
        <v>1</v>
      </c>
      <c r="CX23" s="56" t="str">
        <f>(IF(CO24="","","Memiliki keterampilan "))&amp;(IF(CO24="","",CO24&amp;", "))&amp;(IF(CO25="","",CO25&amp;", "))&amp;(IF(CO26="","",CO26&amp;", "))&amp;(IF(CO27="","",CO27&amp;", "))&amp;(IF(CO28="","",CO28&amp;", "))&amp;(IF(CO29="","",CO29&amp;", "))&amp;(IF(CO30="","",CO30&amp;", "))&amp;(IF(CO31="","",CO31&amp;", "))&amp;(IF(CO32="","",CO32&amp;", "))&amp;(IF(CO23="","","Masih perlu peningkatan keterampilan "&amp;CO23&amp;"."))</f>
        <v>Memiliki keterampilan Membuat makalah tentang kerajaan kerajaan Islam di Indonesia, Membuat makalah tentang bukti bukti kehidupan pengaruh islam yang masih ada pada saat ini, Masih perlu peningkatan keterampilan Membuat makalah tentang teori masuk dan berkembangnya Islam di Indonesia.</v>
      </c>
    </row>
    <row r="24" spans="1:102">
      <c r="A24" s="8">
        <v>14</v>
      </c>
      <c r="B24" s="8">
        <v>19060</v>
      </c>
      <c r="C24" s="8" t="s">
        <v>68</v>
      </c>
      <c r="E24" s="50">
        <f t="shared" si="0"/>
        <v>85</v>
      </c>
      <c r="F24" s="8" t="str">
        <f t="shared" si="1"/>
        <v>B</v>
      </c>
      <c r="G24" s="8" t="str">
        <f t="shared" si="2"/>
        <v xml:space="preserve">Memiliki kemampuan pemahanan Teori masuk dan berkembangnya Islam di Indonesia, Kerajaan kerajaan Islam di Indonesia, Bukti bukti kehidupan pengaruh islam yang masih ada pada saat ini, </v>
      </c>
      <c r="H24" s="50">
        <f t="shared" si="3"/>
        <v>90</v>
      </c>
      <c r="I24" s="8" t="str">
        <f t="shared" si="4"/>
        <v>B</v>
      </c>
      <c r="J24"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4" s="8"/>
      <c r="L24" s="13"/>
      <c r="M24" s="14"/>
      <c r="N24" s="44">
        <f t="shared" si="6"/>
        <v>88</v>
      </c>
      <c r="O24" s="44">
        <f t="shared" si="7"/>
        <v>86</v>
      </c>
      <c r="Q24" s="57">
        <v>80</v>
      </c>
      <c r="R24" s="44"/>
      <c r="S24" s="45">
        <v>90</v>
      </c>
      <c r="T24" s="57">
        <v>90</v>
      </c>
      <c r="U24" s="57"/>
      <c r="V24" s="45">
        <v>90</v>
      </c>
      <c r="W24" s="44"/>
      <c r="X24" s="44"/>
      <c r="Y24" s="45"/>
      <c r="Z24" s="44"/>
      <c r="AA24" s="44"/>
      <c r="AB24" s="45"/>
      <c r="AC24" s="44"/>
      <c r="AD24" s="44"/>
      <c r="AE24" s="45"/>
      <c r="AF24" s="45">
        <f t="shared" si="8"/>
        <v>88</v>
      </c>
      <c r="AG24" s="44">
        <v>80</v>
      </c>
      <c r="AH24" s="44"/>
      <c r="AI24" s="57">
        <v>80</v>
      </c>
      <c r="AJ24" s="44"/>
      <c r="AK24" s="44"/>
      <c r="AL24" s="45"/>
      <c r="AM24" s="44"/>
      <c r="AN24" s="44"/>
      <c r="AO24" s="45"/>
      <c r="AP24" s="44"/>
      <c r="AQ24" s="44"/>
      <c r="AR24" s="45"/>
      <c r="AS24" s="44"/>
      <c r="AT24" s="44"/>
      <c r="AU24" s="45"/>
      <c r="AV24" s="44">
        <v>86</v>
      </c>
      <c r="AW24" s="46">
        <f t="shared" si="9"/>
        <v>85.142857142857139</v>
      </c>
      <c r="AX24" s="47">
        <f t="shared" si="10"/>
        <v>85</v>
      </c>
      <c r="AY24" s="48"/>
      <c r="AZ24" s="57"/>
      <c r="BA24" s="45">
        <v>90</v>
      </c>
      <c r="BB24" s="57"/>
      <c r="BC24" s="57"/>
      <c r="BD24" s="57">
        <v>90</v>
      </c>
      <c r="BE24" s="57"/>
      <c r="BF24" s="57"/>
      <c r="BG24" s="57"/>
      <c r="BH24" s="57"/>
      <c r="BI24" s="57"/>
      <c r="BJ24" s="57"/>
      <c r="BK24" s="57"/>
      <c r="BL24" s="57"/>
      <c r="BM24" s="57"/>
      <c r="BN24" s="57"/>
      <c r="BO24" s="45">
        <f t="shared" si="11"/>
        <v>90</v>
      </c>
      <c r="BP24" s="44"/>
      <c r="BQ24" s="44">
        <v>90</v>
      </c>
      <c r="BR24" s="45"/>
      <c r="BS24" s="44"/>
      <c r="BT24" s="44"/>
      <c r="BU24" s="45"/>
      <c r="BV24" s="44"/>
      <c r="BW24" s="44"/>
      <c r="BX24" s="45"/>
      <c r="BY24" s="44"/>
      <c r="BZ24" s="44"/>
      <c r="CA24" s="45"/>
      <c r="CB24" s="44"/>
      <c r="CC24" s="44"/>
      <c r="CD24" s="45"/>
      <c r="CE24" s="46">
        <f t="shared" si="12"/>
        <v>90</v>
      </c>
      <c r="CF24" s="47">
        <f t="shared" si="13"/>
        <v>90</v>
      </c>
      <c r="CG24" s="48"/>
      <c r="CH24" s="57">
        <v>7</v>
      </c>
      <c r="CI24" s="49" t="str">
        <f t="shared" si="14"/>
        <v xml:space="preserve">Memiliki kemampuan pemahanan Teori masuk dan berkembangnya Islam di Indonesia, Kerajaan kerajaan Islam di Indonesia, Bukti bukti kehidupan pengaruh islam yang masih ada pada saat ini, </v>
      </c>
      <c r="CJ24" s="48"/>
      <c r="CK24" s="57">
        <v>7</v>
      </c>
      <c r="CL24"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4" s="43">
        <v>2</v>
      </c>
      <c r="CO24" s="57" t="s">
        <v>246</v>
      </c>
      <c r="CQ24" s="26"/>
      <c r="CR24" s="26"/>
      <c r="CS24" s="26"/>
      <c r="CW24" s="56">
        <v>2</v>
      </c>
      <c r="CX24" s="56" t="str">
        <f>(IF(CO24="","","Memiliki keterampilan "))&amp;(IF(CO23="","",CO23&amp;", "))&amp;(IF(CO25="","",CO25&amp;", "))&amp;(IF(CO26="","",CO26&amp;", "))&amp;(IF(CO27="","",CO27&amp;", "))&amp;(IF(CO28="","",CO28&amp;", "))&amp;(IF(CO29="","",CO29&amp;", "))&amp;(IF(CO30="","",CO30&amp;", "))&amp;(IF(CO31="","",CO31&amp;", "))&amp;(IF(CO32="","",CO32&amp;", "))&amp;(IF(CO24="","","Masih perlu peningkatan keterampilan "&amp;CO24&amp;"."))</f>
        <v>Memiliki keterampilan Membuat makalah tentang teori masuk dan berkembangnya Islam di Indonesia, Membuat makalah tentang bukti bukti kehidupan pengaruh islam yang masih ada pada saat ini, Masih perlu peningkatan keterampilan Membuat makalah tentang kerajaan kerajaan Islam di Indonesia.</v>
      </c>
    </row>
    <row r="25" spans="1:102">
      <c r="A25" s="8">
        <v>15</v>
      </c>
      <c r="B25" s="8">
        <v>19076</v>
      </c>
      <c r="C25" s="8" t="s">
        <v>69</v>
      </c>
      <c r="E25" s="50">
        <f t="shared" si="0"/>
        <v>86</v>
      </c>
      <c r="F25" s="8" t="str">
        <f t="shared" si="1"/>
        <v>B</v>
      </c>
      <c r="G25" s="8" t="str">
        <f t="shared" si="2"/>
        <v xml:space="preserve">Memiliki kemampuan pemahanan Teori masuk dan berkembangnya Islam di Indonesia, Kerajaan kerajaan Islam di Indonesia, Bukti bukti kehidupan pengaruh islam yang masih ada pada saat ini, </v>
      </c>
      <c r="H25" s="50">
        <f t="shared" si="3"/>
        <v>87</v>
      </c>
      <c r="I25" s="8" t="str">
        <f t="shared" si="4"/>
        <v>B</v>
      </c>
      <c r="J25"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5" s="8"/>
      <c r="L25" s="13"/>
      <c r="M25" s="14"/>
      <c r="N25" s="44">
        <f t="shared" si="6"/>
        <v>89</v>
      </c>
      <c r="O25" s="44">
        <f t="shared" si="7"/>
        <v>75</v>
      </c>
      <c r="Q25" s="57">
        <v>100</v>
      </c>
      <c r="R25" s="44"/>
      <c r="S25" s="45">
        <v>85</v>
      </c>
      <c r="T25" s="57">
        <v>80</v>
      </c>
      <c r="U25" s="57"/>
      <c r="V25" s="45">
        <v>90</v>
      </c>
      <c r="W25" s="44"/>
      <c r="X25" s="44"/>
      <c r="Y25" s="45"/>
      <c r="Z25" s="44"/>
      <c r="AA25" s="44"/>
      <c r="AB25" s="45"/>
      <c r="AC25" s="44"/>
      <c r="AD25" s="44"/>
      <c r="AE25" s="45"/>
      <c r="AF25" s="45">
        <f t="shared" si="8"/>
        <v>89</v>
      </c>
      <c r="AG25" s="44"/>
      <c r="AH25" s="44"/>
      <c r="AI25" s="57"/>
      <c r="AJ25" s="44"/>
      <c r="AK25" s="44"/>
      <c r="AL25" s="45"/>
      <c r="AM25" s="44"/>
      <c r="AN25" s="44"/>
      <c r="AO25" s="45"/>
      <c r="AP25" s="44"/>
      <c r="AQ25" s="44"/>
      <c r="AR25" s="45"/>
      <c r="AS25" s="44"/>
      <c r="AT25" s="44"/>
      <c r="AU25" s="45"/>
      <c r="AV25" s="44">
        <v>75</v>
      </c>
      <c r="AW25" s="46">
        <f t="shared" si="9"/>
        <v>86</v>
      </c>
      <c r="AX25" s="47">
        <f t="shared" si="10"/>
        <v>86</v>
      </c>
      <c r="AY25" s="48"/>
      <c r="AZ25" s="57"/>
      <c r="BA25" s="45">
        <v>85</v>
      </c>
      <c r="BB25" s="57"/>
      <c r="BC25" s="57"/>
      <c r="BD25" s="57">
        <v>90</v>
      </c>
      <c r="BE25" s="57"/>
      <c r="BF25" s="57"/>
      <c r="BG25" s="57"/>
      <c r="BH25" s="57"/>
      <c r="BI25" s="57"/>
      <c r="BJ25" s="57"/>
      <c r="BK25" s="57"/>
      <c r="BL25" s="57"/>
      <c r="BM25" s="57"/>
      <c r="BN25" s="57"/>
      <c r="BO25" s="45">
        <f t="shared" si="11"/>
        <v>88</v>
      </c>
      <c r="BP25" s="44"/>
      <c r="BQ25" s="44">
        <v>85</v>
      </c>
      <c r="BR25" s="45"/>
      <c r="BS25" s="44"/>
      <c r="BT25" s="44"/>
      <c r="BU25" s="45"/>
      <c r="BV25" s="44"/>
      <c r="BW25" s="44"/>
      <c r="BX25" s="45"/>
      <c r="BY25" s="44"/>
      <c r="BZ25" s="44"/>
      <c r="CA25" s="45"/>
      <c r="CB25" s="44"/>
      <c r="CC25" s="44"/>
      <c r="CD25" s="45"/>
      <c r="CE25" s="46">
        <f t="shared" si="12"/>
        <v>86.666666666666671</v>
      </c>
      <c r="CF25" s="47">
        <f t="shared" si="13"/>
        <v>87</v>
      </c>
      <c r="CG25" s="48"/>
      <c r="CH25" s="57">
        <v>7</v>
      </c>
      <c r="CI25" s="49" t="str">
        <f t="shared" si="14"/>
        <v xml:space="preserve">Memiliki kemampuan pemahanan Teori masuk dan berkembangnya Islam di Indonesia, Kerajaan kerajaan Islam di Indonesia, Bukti bukti kehidupan pengaruh islam yang masih ada pada saat ini, </v>
      </c>
      <c r="CJ25" s="48"/>
      <c r="CK25" s="57">
        <v>7</v>
      </c>
      <c r="CL25"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5" s="43">
        <v>3</v>
      </c>
      <c r="CO25" s="57"/>
      <c r="CQ25" s="80" t="s">
        <v>70</v>
      </c>
      <c r="CR25" s="80"/>
      <c r="CS25" s="80"/>
      <c r="CW25" s="56">
        <v>3</v>
      </c>
      <c r="CX25" s="56" t="str">
        <f>(IF(CO24="","","Memiliki keterampilan "))&amp;(IF(CO23="","",CO23&amp;", "))&amp;(IF(CO24="","",CO24&amp;", "))&amp;(IF(CO26="","",CO26&amp;", "))&amp;(IF(CO27="","",CO27&amp;", "))&amp;(IF(CO28="","",CO28&amp;", "))&amp;(IF(CO29="","",CO29&amp;", "))&amp;(IF(CO30="","",CO30&amp;", "))&amp;(IF(CO31="","",CO31&amp;", "))&amp;(IF(CO32="","",CO32&amp;", "))&amp;(IF(CO25="","","Masih perlu peningkatan keterampilan "&amp;CO25&amp;"."))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26" spans="1:102">
      <c r="A26" s="8">
        <v>16</v>
      </c>
      <c r="B26" s="8">
        <v>19092</v>
      </c>
      <c r="C26" s="8" t="s">
        <v>71</v>
      </c>
      <c r="E26" s="50">
        <f t="shared" si="0"/>
        <v>72</v>
      </c>
      <c r="F26" s="8" t="str">
        <f t="shared" si="1"/>
        <v>C</v>
      </c>
      <c r="G26" s="8" t="str">
        <f t="shared" si="2"/>
        <v xml:space="preserve">Memiliki kemampuan pemahanan Teori masuk dan berkembangnya Islam di Indonesia, Kerajaan kerajaan Islam di Indonesia, Bukti bukti kehidupan pengaruh islam yang masih ada pada saat ini, </v>
      </c>
      <c r="H26" s="50">
        <f t="shared" si="3"/>
        <v>72</v>
      </c>
      <c r="I26" s="8" t="str">
        <f t="shared" si="4"/>
        <v>C</v>
      </c>
      <c r="J26"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6" s="8"/>
      <c r="L26" s="13"/>
      <c r="M26" s="14"/>
      <c r="N26" s="44">
        <f t="shared" si="6"/>
        <v>80</v>
      </c>
      <c r="O26" s="44">
        <f t="shared" si="7"/>
        <v>35</v>
      </c>
      <c r="Q26" s="57">
        <v>76</v>
      </c>
      <c r="R26" s="44"/>
      <c r="S26" s="45">
        <v>76</v>
      </c>
      <c r="T26" s="57">
        <v>76</v>
      </c>
      <c r="U26" s="57"/>
      <c r="V26" s="45">
        <v>90</v>
      </c>
      <c r="W26" s="44"/>
      <c r="X26" s="44"/>
      <c r="Y26" s="45"/>
      <c r="Z26" s="44"/>
      <c r="AA26" s="44"/>
      <c r="AB26" s="45"/>
      <c r="AC26" s="44"/>
      <c r="AD26" s="44"/>
      <c r="AE26" s="45"/>
      <c r="AF26" s="45">
        <f t="shared" si="8"/>
        <v>80</v>
      </c>
      <c r="AG26" s="44">
        <v>75</v>
      </c>
      <c r="AH26" s="44"/>
      <c r="AI26" s="57">
        <v>75</v>
      </c>
      <c r="AJ26" s="44"/>
      <c r="AK26" s="44"/>
      <c r="AL26" s="45"/>
      <c r="AM26" s="44"/>
      <c r="AN26" s="44"/>
      <c r="AO26" s="45"/>
      <c r="AP26" s="44"/>
      <c r="AQ26" s="44"/>
      <c r="AR26" s="45"/>
      <c r="AS26" s="44"/>
      <c r="AT26" s="44"/>
      <c r="AU26" s="45"/>
      <c r="AV26" s="44">
        <v>35</v>
      </c>
      <c r="AW26" s="46">
        <f t="shared" si="9"/>
        <v>71.857142857142861</v>
      </c>
      <c r="AX26" s="47">
        <f t="shared" si="10"/>
        <v>72</v>
      </c>
      <c r="AY26" s="48"/>
      <c r="AZ26" s="57"/>
      <c r="BA26" s="45">
        <v>76</v>
      </c>
      <c r="BB26" s="57"/>
      <c r="BC26" s="57"/>
      <c r="BD26" s="57">
        <v>90</v>
      </c>
      <c r="BE26" s="57"/>
      <c r="BF26" s="57"/>
      <c r="BG26" s="57"/>
      <c r="BH26" s="57"/>
      <c r="BI26" s="57"/>
      <c r="BJ26" s="57"/>
      <c r="BK26" s="57"/>
      <c r="BL26" s="57"/>
      <c r="BM26" s="57"/>
      <c r="BN26" s="57"/>
      <c r="BO26" s="45">
        <f t="shared" si="11"/>
        <v>83</v>
      </c>
      <c r="BP26" s="44"/>
      <c r="BQ26" s="44">
        <v>50</v>
      </c>
      <c r="BR26" s="45"/>
      <c r="BS26" s="44"/>
      <c r="BT26" s="44"/>
      <c r="BU26" s="45"/>
      <c r="BV26" s="44"/>
      <c r="BW26" s="44"/>
      <c r="BX26" s="45"/>
      <c r="BY26" s="44"/>
      <c r="BZ26" s="44"/>
      <c r="CA26" s="45"/>
      <c r="CB26" s="44"/>
      <c r="CC26" s="44"/>
      <c r="CD26" s="45"/>
      <c r="CE26" s="46">
        <f t="shared" si="12"/>
        <v>72</v>
      </c>
      <c r="CF26" s="47">
        <f t="shared" si="13"/>
        <v>72</v>
      </c>
      <c r="CG26" s="48"/>
      <c r="CH26" s="57">
        <v>7</v>
      </c>
      <c r="CI26" s="49" t="str">
        <f t="shared" si="14"/>
        <v xml:space="preserve">Memiliki kemampuan pemahanan Teori masuk dan berkembangnya Islam di Indonesia, Kerajaan kerajaan Islam di Indonesia, Bukti bukti kehidupan pengaruh islam yang masih ada pada saat ini, </v>
      </c>
      <c r="CJ26" s="48"/>
      <c r="CK26" s="57">
        <v>7</v>
      </c>
      <c r="CL26"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6" s="43">
        <v>4</v>
      </c>
      <c r="CO26" s="57"/>
      <c r="CQ26" s="27" t="s">
        <v>50</v>
      </c>
      <c r="CR26" s="28" t="s">
        <v>51</v>
      </c>
      <c r="CS26" s="28" t="s">
        <v>52</v>
      </c>
      <c r="CW26" s="56">
        <v>4</v>
      </c>
      <c r="CX26" s="56" t="str">
        <f>(IF(CO24="","","Memiliki keterampilan "))&amp;(IF(CO23="","",CO23&amp;", "))&amp;(IF(CO24="","",CO24&amp;", "))&amp;(IF(CO25="","",CO25&amp;", "))&amp;(IF(CO27="","",CO27&amp;", "))&amp;(IF(CO28="","",CO28&amp;", "))&amp;(IF(CO29="","",CO29&amp;", "))&amp;(IF(CO30="","",CO30&amp;", "))&amp;(IF(CO31="","",CO31&amp;", "))&amp;(IF(CO32="","",CO32&amp;", "))&amp;(IF(CO26="","","Masih perlu peningkatan keterampilan "&amp;CO26&amp;"."))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27" spans="1:102">
      <c r="A27" s="8">
        <v>17</v>
      </c>
      <c r="B27" s="8">
        <v>19108</v>
      </c>
      <c r="C27" s="8" t="s">
        <v>72</v>
      </c>
      <c r="E27" s="50">
        <f t="shared" si="0"/>
        <v>84</v>
      </c>
      <c r="F27" s="8" t="str">
        <f t="shared" si="1"/>
        <v>B</v>
      </c>
      <c r="G27" s="8" t="str">
        <f t="shared" si="2"/>
        <v xml:space="preserve">Memiliki kemampuan pemahanan Teori masuk dan berkembangnya Islam di Indonesia, Kerajaan kerajaan Islam di Indonesia, Bukti bukti kehidupan pengaruh islam yang masih ada pada saat ini, </v>
      </c>
      <c r="H27" s="50">
        <f t="shared" si="3"/>
        <v>88</v>
      </c>
      <c r="I27" s="8" t="str">
        <f t="shared" si="4"/>
        <v>B</v>
      </c>
      <c r="J27"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7" s="8"/>
      <c r="L27" s="13"/>
      <c r="M27" s="14"/>
      <c r="N27" s="44">
        <f t="shared" si="6"/>
        <v>85</v>
      </c>
      <c r="O27" s="44">
        <f t="shared" si="7"/>
        <v>80</v>
      </c>
      <c r="Q27" s="57">
        <v>80</v>
      </c>
      <c r="R27" s="44"/>
      <c r="S27" s="45">
        <v>90</v>
      </c>
      <c r="T27" s="57">
        <v>80</v>
      </c>
      <c r="U27" s="57"/>
      <c r="V27" s="45">
        <v>90</v>
      </c>
      <c r="W27" s="44"/>
      <c r="X27" s="44"/>
      <c r="Y27" s="45"/>
      <c r="Z27" s="44"/>
      <c r="AA27" s="44"/>
      <c r="AB27" s="45"/>
      <c r="AC27" s="44"/>
      <c r="AD27" s="44"/>
      <c r="AE27" s="45"/>
      <c r="AF27" s="45">
        <f t="shared" si="8"/>
        <v>85</v>
      </c>
      <c r="AG27" s="44">
        <v>85</v>
      </c>
      <c r="AH27" s="44"/>
      <c r="AI27" s="57">
        <v>85</v>
      </c>
      <c r="AJ27" s="44"/>
      <c r="AK27" s="44"/>
      <c r="AL27" s="45"/>
      <c r="AM27" s="44"/>
      <c r="AN27" s="44"/>
      <c r="AO27" s="45"/>
      <c r="AP27" s="44"/>
      <c r="AQ27" s="44"/>
      <c r="AR27" s="45"/>
      <c r="AS27" s="44"/>
      <c r="AT27" s="44"/>
      <c r="AU27" s="45"/>
      <c r="AV27" s="44">
        <v>80</v>
      </c>
      <c r="AW27" s="46">
        <f t="shared" si="9"/>
        <v>84.285714285714292</v>
      </c>
      <c r="AX27" s="47">
        <f t="shared" si="10"/>
        <v>84</v>
      </c>
      <c r="AY27" s="48"/>
      <c r="AZ27" s="57"/>
      <c r="BA27" s="45">
        <v>90</v>
      </c>
      <c r="BB27" s="57"/>
      <c r="BC27" s="57"/>
      <c r="BD27" s="57">
        <v>90</v>
      </c>
      <c r="BE27" s="57"/>
      <c r="BF27" s="57"/>
      <c r="BG27" s="57"/>
      <c r="BH27" s="57"/>
      <c r="BI27" s="57"/>
      <c r="BJ27" s="57"/>
      <c r="BK27" s="57"/>
      <c r="BL27" s="57"/>
      <c r="BM27" s="57"/>
      <c r="BN27" s="57"/>
      <c r="BO27" s="45">
        <f t="shared" si="11"/>
        <v>90</v>
      </c>
      <c r="BP27" s="44"/>
      <c r="BQ27" s="44">
        <v>85</v>
      </c>
      <c r="BR27" s="45"/>
      <c r="BS27" s="44"/>
      <c r="BT27" s="44"/>
      <c r="BU27" s="45"/>
      <c r="BV27" s="44"/>
      <c r="BW27" s="44"/>
      <c r="BX27" s="45"/>
      <c r="BY27" s="44"/>
      <c r="BZ27" s="44"/>
      <c r="CA27" s="45"/>
      <c r="CB27" s="44"/>
      <c r="CC27" s="44"/>
      <c r="CD27" s="45"/>
      <c r="CE27" s="46">
        <f t="shared" si="12"/>
        <v>88.333333333333329</v>
      </c>
      <c r="CF27" s="47">
        <f t="shared" si="13"/>
        <v>88</v>
      </c>
      <c r="CG27" s="48"/>
      <c r="CH27" s="57">
        <v>7</v>
      </c>
      <c r="CI27" s="49" t="str">
        <f t="shared" si="14"/>
        <v xml:space="preserve">Memiliki kemampuan pemahanan Teori masuk dan berkembangnya Islam di Indonesia, Kerajaan kerajaan Islam di Indonesia, Bukti bukti kehidupan pengaruh islam yang masih ada pada saat ini, </v>
      </c>
      <c r="CJ27" s="48"/>
      <c r="CK27" s="57">
        <v>7</v>
      </c>
      <c r="CL27"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7" s="43">
        <v>5</v>
      </c>
      <c r="CO27" s="57"/>
      <c r="CQ27" s="21">
        <v>0</v>
      </c>
      <c r="CR27" s="22">
        <v>69</v>
      </c>
      <c r="CS27" s="23" t="s">
        <v>54</v>
      </c>
      <c r="CW27" s="56">
        <v>5</v>
      </c>
      <c r="CX27" s="56" t="str">
        <f>(IF(CO24="","","Memiliki keterampilan "))&amp;(IF(CO23="","",CO23&amp;", "))&amp;(IF(CO24="","",CO24&amp;", "))&amp;(IF(CO25="","",CO25&amp;", "))&amp;(IF(CO26="","",CO26&amp;", "))&amp;(IF(CO28="","",CO28&amp;", "))&amp;(IF(CO29="","",CO29&amp;", "))&amp;(IF(CO30="","",CO30&amp;", "))&amp;(IF(CO31="","",CO31&amp;", "))&amp;(IF(CO32="","",CO32&amp;", "))&amp;(IF(CO27="","","Masih perlu peningkatan keterampilan "&amp;CO27&amp;"."))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28" spans="1:102">
      <c r="A28" s="8">
        <v>18</v>
      </c>
      <c r="B28" s="8">
        <v>19124</v>
      </c>
      <c r="C28" s="8" t="s">
        <v>73</v>
      </c>
      <c r="E28" s="50">
        <f t="shared" si="0"/>
        <v>80</v>
      </c>
      <c r="F28" s="8" t="str">
        <f t="shared" si="1"/>
        <v>B</v>
      </c>
      <c r="G28" s="8" t="str">
        <f t="shared" si="2"/>
        <v xml:space="preserve">Memiliki kemampuan pemahanan Teori masuk dan berkembangnya Islam di Indonesia, Kerajaan kerajaan Islam di Indonesia, Bukti bukti kehidupan pengaruh islam yang masih ada pada saat ini, </v>
      </c>
      <c r="H28" s="50">
        <f t="shared" si="3"/>
        <v>88</v>
      </c>
      <c r="I28" s="8" t="str">
        <f t="shared" si="4"/>
        <v>B</v>
      </c>
      <c r="J28"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8" s="8"/>
      <c r="L28" s="13"/>
      <c r="M28" s="14"/>
      <c r="N28" s="44">
        <f t="shared" si="6"/>
        <v>84</v>
      </c>
      <c r="O28" s="44">
        <f t="shared" si="7"/>
        <v>75</v>
      </c>
      <c r="Q28" s="57">
        <v>80</v>
      </c>
      <c r="R28" s="44"/>
      <c r="S28" s="45">
        <v>90</v>
      </c>
      <c r="T28" s="57">
        <v>76</v>
      </c>
      <c r="U28" s="57"/>
      <c r="V28" s="45">
        <v>90</v>
      </c>
      <c r="W28" s="44"/>
      <c r="X28" s="44"/>
      <c r="Y28" s="45"/>
      <c r="Z28" s="44"/>
      <c r="AA28" s="44"/>
      <c r="AB28" s="45"/>
      <c r="AC28" s="44"/>
      <c r="AD28" s="44"/>
      <c r="AE28" s="45"/>
      <c r="AF28" s="45">
        <f t="shared" si="8"/>
        <v>84</v>
      </c>
      <c r="AG28" s="44">
        <v>75</v>
      </c>
      <c r="AH28" s="44"/>
      <c r="AI28" s="57">
        <v>75</v>
      </c>
      <c r="AJ28" s="44"/>
      <c r="AK28" s="44"/>
      <c r="AL28" s="45"/>
      <c r="AM28" s="44"/>
      <c r="AN28" s="44"/>
      <c r="AO28" s="45"/>
      <c r="AP28" s="44"/>
      <c r="AQ28" s="44"/>
      <c r="AR28" s="45"/>
      <c r="AS28" s="44"/>
      <c r="AT28" s="44"/>
      <c r="AU28" s="45"/>
      <c r="AV28" s="44">
        <v>75</v>
      </c>
      <c r="AW28" s="46">
        <f t="shared" si="9"/>
        <v>80.142857142857139</v>
      </c>
      <c r="AX28" s="47">
        <f t="shared" si="10"/>
        <v>80</v>
      </c>
      <c r="AY28" s="48"/>
      <c r="AZ28" s="57"/>
      <c r="BA28" s="45">
        <v>90</v>
      </c>
      <c r="BB28" s="57"/>
      <c r="BC28" s="57"/>
      <c r="BD28" s="57">
        <v>90</v>
      </c>
      <c r="BE28" s="57"/>
      <c r="BF28" s="57"/>
      <c r="BG28" s="57"/>
      <c r="BH28" s="57"/>
      <c r="BI28" s="57"/>
      <c r="BJ28" s="57"/>
      <c r="BK28" s="57"/>
      <c r="BL28" s="57"/>
      <c r="BM28" s="57"/>
      <c r="BN28" s="57"/>
      <c r="BO28" s="45">
        <f t="shared" si="11"/>
        <v>90</v>
      </c>
      <c r="BP28" s="44"/>
      <c r="BQ28" s="44">
        <v>85</v>
      </c>
      <c r="BR28" s="45"/>
      <c r="BS28" s="44"/>
      <c r="BT28" s="44"/>
      <c r="BU28" s="45"/>
      <c r="BV28" s="44"/>
      <c r="BW28" s="44"/>
      <c r="BX28" s="45"/>
      <c r="BY28" s="44"/>
      <c r="BZ28" s="44"/>
      <c r="CA28" s="45"/>
      <c r="CB28" s="44"/>
      <c r="CC28" s="44"/>
      <c r="CD28" s="45"/>
      <c r="CE28" s="46">
        <f t="shared" si="12"/>
        <v>88.333333333333329</v>
      </c>
      <c r="CF28" s="47">
        <f t="shared" si="13"/>
        <v>88</v>
      </c>
      <c r="CG28" s="48"/>
      <c r="CH28" s="57">
        <v>7</v>
      </c>
      <c r="CI28" s="49" t="str">
        <f t="shared" si="14"/>
        <v xml:space="preserve">Memiliki kemampuan pemahanan Teori masuk dan berkembangnya Islam di Indonesia, Kerajaan kerajaan Islam di Indonesia, Bukti bukti kehidupan pengaruh islam yang masih ada pada saat ini, </v>
      </c>
      <c r="CJ28" s="48"/>
      <c r="CK28" s="57">
        <v>7</v>
      </c>
      <c r="CL28"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8" s="43">
        <v>6</v>
      </c>
      <c r="CO28" s="57" t="s">
        <v>247</v>
      </c>
      <c r="CQ28" s="21">
        <v>70</v>
      </c>
      <c r="CR28" s="24">
        <v>75</v>
      </c>
      <c r="CS28" s="25" t="s">
        <v>56</v>
      </c>
      <c r="CW28" s="56">
        <v>6</v>
      </c>
      <c r="CX28" s="56" t="str">
        <f>(IF(CO24="","","Memiliki keterampilan "))&amp;(IF(CO23="","",CO23&amp;", "))&amp;(IF(CO24="","",CO24&amp;", "))&amp;(IF(CO25="","",CO25&amp;", "))&amp;(IF(CO26="","",CO26&amp;", "))&amp;(IF(CO27="","",CO27&amp;", "))&amp;(IF(CO29="","",CO29&amp;", "))&amp;(IF(CO30="","",CO30&amp;", "))&amp;(IF(CO31="","",CO31&amp;", "))&amp;(IF(CO32="","",CO32&amp;", "))&amp;(IF(CO28="","","Masih perlu peningkatan keterampilan "&amp;CO28&amp;"."))</f>
        <v>Memiliki keterampilan Membuat makalah tentang teori masuk dan berkembangnya Islam di Indonesia, Membuat makalah tentang kerajaan kerajaan Islam di Indonesia, Masih perlu peningkatan keterampilan Membuat makalah tentang bukti bukti kehidupan pengaruh islam yang masih ada pada saat ini.</v>
      </c>
    </row>
    <row r="29" spans="1:102">
      <c r="A29" s="8">
        <v>19</v>
      </c>
      <c r="B29" s="8">
        <v>19140</v>
      </c>
      <c r="C29" s="8" t="s">
        <v>74</v>
      </c>
      <c r="E29" s="50">
        <f t="shared" si="0"/>
        <v>81</v>
      </c>
      <c r="F29" s="8" t="str">
        <f t="shared" si="1"/>
        <v>B</v>
      </c>
      <c r="G29" s="8" t="str">
        <f t="shared" si="2"/>
        <v xml:space="preserve">Memiliki kemampuan pemahanan Teori masuk dan berkembangnya Islam di Indonesia, Kerajaan kerajaan Islam di Indonesia, Bukti bukti kehidupan pengaruh islam yang masih ada pada saat ini, </v>
      </c>
      <c r="H29" s="50">
        <f t="shared" si="3"/>
        <v>88</v>
      </c>
      <c r="I29" s="8" t="str">
        <f t="shared" si="4"/>
        <v>B</v>
      </c>
      <c r="J29"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9" s="8"/>
      <c r="L29" s="13"/>
      <c r="M29" s="14"/>
      <c r="N29" s="44">
        <f t="shared" si="6"/>
        <v>84</v>
      </c>
      <c r="O29" s="44">
        <f t="shared" si="7"/>
        <v>80</v>
      </c>
      <c r="Q29" s="57">
        <v>80</v>
      </c>
      <c r="R29" s="44"/>
      <c r="S29" s="45">
        <v>90</v>
      </c>
      <c r="T29" s="57">
        <v>76</v>
      </c>
      <c r="U29" s="57"/>
      <c r="V29" s="45">
        <v>90</v>
      </c>
      <c r="W29" s="44"/>
      <c r="X29" s="44"/>
      <c r="Y29" s="45"/>
      <c r="Z29" s="44"/>
      <c r="AA29" s="44"/>
      <c r="AB29" s="45"/>
      <c r="AC29" s="44"/>
      <c r="AD29" s="44"/>
      <c r="AE29" s="45"/>
      <c r="AF29" s="45">
        <f t="shared" si="8"/>
        <v>84</v>
      </c>
      <c r="AG29" s="44">
        <v>75</v>
      </c>
      <c r="AH29" s="44"/>
      <c r="AI29" s="57">
        <v>75</v>
      </c>
      <c r="AJ29" s="44"/>
      <c r="AK29" s="44"/>
      <c r="AL29" s="45"/>
      <c r="AM29" s="44"/>
      <c r="AN29" s="44"/>
      <c r="AO29" s="45"/>
      <c r="AP29" s="44"/>
      <c r="AQ29" s="44"/>
      <c r="AR29" s="45"/>
      <c r="AS29" s="44"/>
      <c r="AT29" s="44"/>
      <c r="AU29" s="45"/>
      <c r="AV29" s="44">
        <v>80</v>
      </c>
      <c r="AW29" s="46">
        <f t="shared" si="9"/>
        <v>80.857142857142861</v>
      </c>
      <c r="AX29" s="47">
        <f t="shared" si="10"/>
        <v>81</v>
      </c>
      <c r="AY29" s="48"/>
      <c r="AZ29" s="57"/>
      <c r="BA29" s="45">
        <v>90</v>
      </c>
      <c r="BB29" s="57"/>
      <c r="BC29" s="57"/>
      <c r="BD29" s="57">
        <v>90</v>
      </c>
      <c r="BE29" s="57"/>
      <c r="BF29" s="57"/>
      <c r="BG29" s="57"/>
      <c r="BH29" s="57"/>
      <c r="BI29" s="57"/>
      <c r="BJ29" s="57"/>
      <c r="BK29" s="57"/>
      <c r="BL29" s="57"/>
      <c r="BM29" s="57"/>
      <c r="BN29" s="57"/>
      <c r="BO29" s="45">
        <f t="shared" si="11"/>
        <v>90</v>
      </c>
      <c r="BP29" s="44"/>
      <c r="BQ29" s="44">
        <v>85</v>
      </c>
      <c r="BR29" s="45"/>
      <c r="BS29" s="44"/>
      <c r="BT29" s="44"/>
      <c r="BU29" s="45"/>
      <c r="BV29" s="44"/>
      <c r="BW29" s="44"/>
      <c r="BX29" s="45"/>
      <c r="BY29" s="44"/>
      <c r="BZ29" s="44"/>
      <c r="CA29" s="45"/>
      <c r="CB29" s="44"/>
      <c r="CC29" s="44"/>
      <c r="CD29" s="45"/>
      <c r="CE29" s="46">
        <f t="shared" si="12"/>
        <v>88.333333333333329</v>
      </c>
      <c r="CF29" s="47">
        <f t="shared" si="13"/>
        <v>88</v>
      </c>
      <c r="CG29" s="48"/>
      <c r="CH29" s="57">
        <v>7</v>
      </c>
      <c r="CI29" s="49" t="str">
        <f t="shared" si="14"/>
        <v xml:space="preserve">Memiliki kemampuan pemahanan Teori masuk dan berkembangnya Islam di Indonesia, Kerajaan kerajaan Islam di Indonesia, Bukti bukti kehidupan pengaruh islam yang masih ada pada saat ini, </v>
      </c>
      <c r="CJ29" s="48"/>
      <c r="CK29" s="57">
        <v>7</v>
      </c>
      <c r="CL29"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9" s="43">
        <v>7</v>
      </c>
      <c r="CO29" s="57"/>
      <c r="CQ29" s="21">
        <v>76</v>
      </c>
      <c r="CR29" s="24">
        <v>90</v>
      </c>
      <c r="CS29" s="25" t="s">
        <v>58</v>
      </c>
      <c r="CW29" s="56">
        <v>7</v>
      </c>
      <c r="CX29" s="56" t="str">
        <f>(IF(CO24="","","Memiliki keterampilan "))&amp;(IF(CO23="","",CO23&amp;", "))&amp;(IF(CO24="","",CO24&amp;", "))&amp;(IF(CO25="","",CO25&amp;", "))&amp;(IF(CO26="","",CO26&amp;", "))&amp;(IF(CO27="","",CO27&amp;", "))&amp;(IF(CO28="","",CO28&amp;", "))&amp;(IF(CO30="","",CO30&amp;", "))&amp;(IF(CO31="","",CO31&amp;", "))&amp;(IF(CO32="","",CO32&amp;", "))&amp;(IF(CO29="","","Masih perlu peningkatan keterampilan "&amp;CO29&amp;"."))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0" spans="1:102">
      <c r="A30" s="8">
        <v>20</v>
      </c>
      <c r="B30" s="8">
        <v>19156</v>
      </c>
      <c r="C30" s="8" t="s">
        <v>75</v>
      </c>
      <c r="E30" s="50">
        <f t="shared" si="0"/>
        <v>83</v>
      </c>
      <c r="F30" s="8" t="str">
        <f t="shared" si="1"/>
        <v>B</v>
      </c>
      <c r="G30" s="8" t="str">
        <f t="shared" si="2"/>
        <v xml:space="preserve">Memiliki kemampuan pemahanan Teori masuk dan berkembangnya Islam di Indonesia, Kerajaan kerajaan Islam di Indonesia, Bukti bukti kehidupan pengaruh islam yang masih ada pada saat ini, </v>
      </c>
      <c r="H30" s="50">
        <f t="shared" si="3"/>
        <v>92</v>
      </c>
      <c r="I30" s="8" t="str">
        <f t="shared" si="4"/>
        <v>A</v>
      </c>
      <c r="J30"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0" s="8"/>
      <c r="L30" s="13"/>
      <c r="M30" s="14"/>
      <c r="N30" s="44">
        <f t="shared" si="6"/>
        <v>89</v>
      </c>
      <c r="O30" s="44">
        <f t="shared" si="7"/>
        <v>75</v>
      </c>
      <c r="Q30" s="57">
        <v>100</v>
      </c>
      <c r="R30" s="44"/>
      <c r="S30" s="45">
        <v>90</v>
      </c>
      <c r="T30" s="57">
        <v>76</v>
      </c>
      <c r="U30" s="57"/>
      <c r="V30" s="45">
        <v>90</v>
      </c>
      <c r="W30" s="44"/>
      <c r="X30" s="44"/>
      <c r="Y30" s="45"/>
      <c r="Z30" s="44"/>
      <c r="AA30" s="44"/>
      <c r="AB30" s="45"/>
      <c r="AC30" s="44"/>
      <c r="AD30" s="44"/>
      <c r="AE30" s="45"/>
      <c r="AF30" s="45">
        <f t="shared" si="8"/>
        <v>89</v>
      </c>
      <c r="AG30" s="44">
        <v>75</v>
      </c>
      <c r="AH30" s="44"/>
      <c r="AI30" s="57">
        <v>75</v>
      </c>
      <c r="AJ30" s="44"/>
      <c r="AK30" s="44"/>
      <c r="AL30" s="45"/>
      <c r="AM30" s="44"/>
      <c r="AN30" s="44"/>
      <c r="AO30" s="45"/>
      <c r="AP30" s="44"/>
      <c r="AQ30" s="44"/>
      <c r="AR30" s="45"/>
      <c r="AS30" s="44"/>
      <c r="AT30" s="44"/>
      <c r="AU30" s="45"/>
      <c r="AV30" s="44">
        <v>75</v>
      </c>
      <c r="AW30" s="46">
        <f t="shared" si="9"/>
        <v>83</v>
      </c>
      <c r="AX30" s="47">
        <f t="shared" si="10"/>
        <v>83</v>
      </c>
      <c r="AY30" s="48"/>
      <c r="AZ30" s="57"/>
      <c r="BA30" s="45">
        <v>90</v>
      </c>
      <c r="BB30" s="57"/>
      <c r="BC30" s="57"/>
      <c r="BD30" s="57">
        <v>90</v>
      </c>
      <c r="BE30" s="57"/>
      <c r="BF30" s="57"/>
      <c r="BG30" s="57"/>
      <c r="BH30" s="57"/>
      <c r="BI30" s="57"/>
      <c r="BJ30" s="57"/>
      <c r="BK30" s="57"/>
      <c r="BL30" s="57"/>
      <c r="BM30" s="57"/>
      <c r="BN30" s="57"/>
      <c r="BO30" s="45">
        <f t="shared" si="11"/>
        <v>90</v>
      </c>
      <c r="BP30" s="44"/>
      <c r="BQ30" s="44">
        <v>95</v>
      </c>
      <c r="BR30" s="45"/>
      <c r="BS30" s="44"/>
      <c r="BT30" s="44"/>
      <c r="BU30" s="45"/>
      <c r="BV30" s="44"/>
      <c r="BW30" s="44"/>
      <c r="BX30" s="45"/>
      <c r="BY30" s="44"/>
      <c r="BZ30" s="44"/>
      <c r="CA30" s="45"/>
      <c r="CB30" s="44"/>
      <c r="CC30" s="44"/>
      <c r="CD30" s="45"/>
      <c r="CE30" s="46">
        <f t="shared" si="12"/>
        <v>91.666666666666671</v>
      </c>
      <c r="CF30" s="47">
        <f t="shared" si="13"/>
        <v>92</v>
      </c>
      <c r="CG30" s="48"/>
      <c r="CH30" s="57">
        <v>7</v>
      </c>
      <c r="CI30" s="49" t="str">
        <f t="shared" si="14"/>
        <v xml:space="preserve">Memiliki kemampuan pemahanan Teori masuk dan berkembangnya Islam di Indonesia, Kerajaan kerajaan Islam di Indonesia, Bukti bukti kehidupan pengaruh islam yang masih ada pada saat ini, </v>
      </c>
      <c r="CJ30" s="48"/>
      <c r="CK30" s="57">
        <v>7</v>
      </c>
      <c r="CL30"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30" s="43">
        <v>8</v>
      </c>
      <c r="CO30" s="57"/>
      <c r="CQ30" s="21">
        <v>91</v>
      </c>
      <c r="CR30" s="24">
        <v>100</v>
      </c>
      <c r="CS30" s="25" t="s">
        <v>15</v>
      </c>
      <c r="CW30" s="56">
        <v>8</v>
      </c>
      <c r="CX30" s="56" t="str">
        <f>(IF(CO24="","","Memiliki keterampilan "))&amp;(IF(CO23="","",CO23&amp;", "))&amp;(IF(CO24="","",CO24&amp;", "))&amp;(IF(CO25="","",CO25&amp;", "))&amp;(IF(CO26="","",CO26&amp;", "))&amp;(IF(CO27="","",CO27&amp;", "))&amp;(IF(CO28="","",CO28&amp;", "))&amp;(IF(CO29="","",CO29&amp;", "))&amp;(IF(CO31="","",CO31&amp;", "))&amp;(IF(CO32="","",CO32&amp;", "))&amp;(IF(CO30="","","Masih perlu peningkatan keterampilan "&amp;CO30&amp;"."))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1" spans="1:102">
      <c r="A31" s="8">
        <v>21</v>
      </c>
      <c r="B31" s="8">
        <v>19172</v>
      </c>
      <c r="C31" s="8" t="s">
        <v>76</v>
      </c>
      <c r="E31" s="50">
        <f t="shared" si="0"/>
        <v>82</v>
      </c>
      <c r="F31" s="8" t="str">
        <f t="shared" si="1"/>
        <v>B</v>
      </c>
      <c r="G31" s="8" t="str">
        <f t="shared" si="2"/>
        <v xml:space="preserve">Memiliki kemampuan pemahanan Teori masuk dan berkembangnya Islam di Indonesia, Kerajaan kerajaan Islam di Indonesia, Bukti bukti kehidupan pengaruh islam yang masih ada pada saat ini, </v>
      </c>
      <c r="H31" s="50">
        <f t="shared" si="3"/>
        <v>80</v>
      </c>
      <c r="I31" s="8" t="str">
        <f t="shared" si="4"/>
        <v>B</v>
      </c>
      <c r="J31"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1" s="8"/>
      <c r="L31" s="13"/>
      <c r="M31" s="14"/>
      <c r="N31" s="44">
        <f t="shared" si="6"/>
        <v>88</v>
      </c>
      <c r="O31" s="44">
        <f t="shared" si="7"/>
        <v>71</v>
      </c>
      <c r="Q31" s="57">
        <v>90</v>
      </c>
      <c r="R31" s="44"/>
      <c r="S31" s="45">
        <v>76</v>
      </c>
      <c r="T31" s="57">
        <v>95</v>
      </c>
      <c r="U31" s="57"/>
      <c r="V31" s="45">
        <v>90</v>
      </c>
      <c r="W31" s="44"/>
      <c r="X31" s="44"/>
      <c r="Y31" s="45"/>
      <c r="Z31" s="44"/>
      <c r="AA31" s="44"/>
      <c r="AB31" s="45"/>
      <c r="AC31" s="44"/>
      <c r="AD31" s="44"/>
      <c r="AE31" s="45"/>
      <c r="AF31" s="45">
        <f t="shared" si="8"/>
        <v>88</v>
      </c>
      <c r="AG31" s="44">
        <v>75</v>
      </c>
      <c r="AH31" s="44"/>
      <c r="AI31" s="57">
        <v>75</v>
      </c>
      <c r="AJ31" s="44"/>
      <c r="AK31" s="44"/>
      <c r="AL31" s="45"/>
      <c r="AM31" s="44"/>
      <c r="AN31" s="44"/>
      <c r="AO31" s="45"/>
      <c r="AP31" s="44"/>
      <c r="AQ31" s="44"/>
      <c r="AR31" s="45"/>
      <c r="AS31" s="44"/>
      <c r="AT31" s="44"/>
      <c r="AU31" s="45"/>
      <c r="AV31" s="44">
        <v>71</v>
      </c>
      <c r="AW31" s="46">
        <f t="shared" si="9"/>
        <v>81.714285714285708</v>
      </c>
      <c r="AX31" s="47">
        <f t="shared" si="10"/>
        <v>82</v>
      </c>
      <c r="AY31" s="48"/>
      <c r="AZ31" s="57"/>
      <c r="BA31" s="45">
        <v>76</v>
      </c>
      <c r="BB31" s="57"/>
      <c r="BC31" s="57"/>
      <c r="BD31" s="57">
        <v>90</v>
      </c>
      <c r="BE31" s="57"/>
      <c r="BF31" s="57"/>
      <c r="BG31" s="57"/>
      <c r="BH31" s="57"/>
      <c r="BI31" s="57"/>
      <c r="BJ31" s="57"/>
      <c r="BK31" s="57"/>
      <c r="BL31" s="57"/>
      <c r="BM31" s="57"/>
      <c r="BN31" s="57"/>
      <c r="BO31" s="45">
        <f t="shared" si="11"/>
        <v>83</v>
      </c>
      <c r="BP31" s="44"/>
      <c r="BQ31" s="44">
        <v>75</v>
      </c>
      <c r="BR31" s="45"/>
      <c r="BS31" s="44"/>
      <c r="BT31" s="44"/>
      <c r="BU31" s="45"/>
      <c r="BV31" s="44"/>
      <c r="BW31" s="44"/>
      <c r="BX31" s="45"/>
      <c r="BY31" s="44"/>
      <c r="BZ31" s="44"/>
      <c r="CA31" s="45"/>
      <c r="CB31" s="44"/>
      <c r="CC31" s="44"/>
      <c r="CD31" s="45"/>
      <c r="CE31" s="46">
        <f t="shared" si="12"/>
        <v>80.333333333333329</v>
      </c>
      <c r="CF31" s="47">
        <f t="shared" si="13"/>
        <v>80</v>
      </c>
      <c r="CG31" s="48"/>
      <c r="CH31" s="57">
        <v>7</v>
      </c>
      <c r="CI31" s="49" t="str">
        <f t="shared" si="14"/>
        <v xml:space="preserve">Memiliki kemampuan pemahanan Teori masuk dan berkembangnya Islam di Indonesia, Kerajaan kerajaan Islam di Indonesia, Bukti bukti kehidupan pengaruh islam yang masih ada pada saat ini, </v>
      </c>
      <c r="CJ31" s="48"/>
      <c r="CK31" s="57">
        <v>7</v>
      </c>
      <c r="CL31"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31" s="43">
        <v>9</v>
      </c>
      <c r="CO31" s="57"/>
      <c r="CW31" s="56">
        <v>9</v>
      </c>
      <c r="CX31" s="56" t="str">
        <f>(IF(CO24="","","Memiliki keterampilan "))&amp;(IF(CO23="","",CO23&amp;", "))&amp;(IF(CO24="","",CO24&amp;", "))&amp;(IF(CO25="","",CO25&amp;", "))&amp;(IF(CO26="","",CO26&amp;", "))&amp;(IF(CO27="","",CO27&amp;", "))&amp;(IF(CO28="","",CO28&amp;", "))&amp;(IF(CO29="","",CO29&amp;", "))&amp;(IF(CO30="","",CO30&amp;", "))&amp;(IF(CO32="","",CO32&amp;", "))&amp;(IF(CO31="","","Masih perlu peningkatan keterampilan "&amp;CO31&amp;"."))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2" spans="1:102">
      <c r="A32" s="8">
        <v>22</v>
      </c>
      <c r="B32" s="8">
        <v>19188</v>
      </c>
      <c r="C32" s="8" t="s">
        <v>77</v>
      </c>
      <c r="E32" s="50">
        <f t="shared" si="0"/>
        <v>85</v>
      </c>
      <c r="F32" s="8" t="str">
        <f t="shared" si="1"/>
        <v>B</v>
      </c>
      <c r="G32" s="8" t="str">
        <f t="shared" si="2"/>
        <v xml:space="preserve">Memiliki kemampuan pemahanan Teori masuk dan berkembangnya Islam di Indonesia, Kerajaan kerajaan Islam di Indonesia, Bukti bukti kehidupan pengaruh islam yang masih ada pada saat ini, </v>
      </c>
      <c r="H32" s="50">
        <f t="shared" si="3"/>
        <v>90</v>
      </c>
      <c r="I32" s="8" t="str">
        <f t="shared" si="4"/>
        <v>B</v>
      </c>
      <c r="J3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2" s="8"/>
      <c r="L32" s="13"/>
      <c r="M32" s="14"/>
      <c r="N32" s="44">
        <f t="shared" si="6"/>
        <v>91</v>
      </c>
      <c r="O32" s="44">
        <f t="shared" si="7"/>
        <v>77</v>
      </c>
      <c r="Q32" s="57">
        <v>100</v>
      </c>
      <c r="R32" s="44"/>
      <c r="S32" s="45">
        <v>90</v>
      </c>
      <c r="T32" s="57">
        <v>85</v>
      </c>
      <c r="U32" s="57"/>
      <c r="V32" s="45">
        <v>90</v>
      </c>
      <c r="W32" s="44"/>
      <c r="X32" s="44"/>
      <c r="Y32" s="45"/>
      <c r="Z32" s="44"/>
      <c r="AA32" s="44"/>
      <c r="AB32" s="45"/>
      <c r="AC32" s="44"/>
      <c r="AD32" s="44"/>
      <c r="AE32" s="45"/>
      <c r="AF32" s="45">
        <f t="shared" si="8"/>
        <v>91</v>
      </c>
      <c r="AG32" s="44">
        <v>75</v>
      </c>
      <c r="AH32" s="44"/>
      <c r="AI32" s="57">
        <v>75</v>
      </c>
      <c r="AJ32" s="44"/>
      <c r="AK32" s="44"/>
      <c r="AL32" s="45"/>
      <c r="AM32" s="44"/>
      <c r="AN32" s="44"/>
      <c r="AO32" s="45"/>
      <c r="AP32" s="44"/>
      <c r="AQ32" s="44"/>
      <c r="AR32" s="45"/>
      <c r="AS32" s="44"/>
      <c r="AT32" s="44"/>
      <c r="AU32" s="45"/>
      <c r="AV32" s="44">
        <v>77</v>
      </c>
      <c r="AW32" s="46">
        <f t="shared" si="9"/>
        <v>84.571428571428569</v>
      </c>
      <c r="AX32" s="47">
        <f t="shared" si="10"/>
        <v>85</v>
      </c>
      <c r="AY32" s="48"/>
      <c r="AZ32" s="57"/>
      <c r="BA32" s="45">
        <v>90</v>
      </c>
      <c r="BB32" s="57"/>
      <c r="BC32" s="57"/>
      <c r="BD32" s="57">
        <v>90</v>
      </c>
      <c r="BE32" s="57"/>
      <c r="BF32" s="57"/>
      <c r="BG32" s="57"/>
      <c r="BH32" s="57"/>
      <c r="BI32" s="57"/>
      <c r="BJ32" s="57"/>
      <c r="BK32" s="57"/>
      <c r="BL32" s="57"/>
      <c r="BM32" s="57"/>
      <c r="BN32" s="57"/>
      <c r="BO32" s="45">
        <f t="shared" si="11"/>
        <v>90</v>
      </c>
      <c r="BP32" s="44"/>
      <c r="BQ32" s="44">
        <v>90</v>
      </c>
      <c r="BR32" s="45"/>
      <c r="BS32" s="44"/>
      <c r="BT32" s="44"/>
      <c r="BU32" s="45"/>
      <c r="BV32" s="44"/>
      <c r="BW32" s="44"/>
      <c r="BX32" s="45"/>
      <c r="BY32" s="44"/>
      <c r="BZ32" s="44"/>
      <c r="CA32" s="45"/>
      <c r="CB32" s="44"/>
      <c r="CC32" s="44"/>
      <c r="CD32" s="45"/>
      <c r="CE32" s="46">
        <f t="shared" si="12"/>
        <v>90</v>
      </c>
      <c r="CF32" s="47">
        <f t="shared" si="13"/>
        <v>90</v>
      </c>
      <c r="CG32" s="48"/>
      <c r="CH32" s="57">
        <v>7</v>
      </c>
      <c r="CI32" s="49" t="str">
        <f t="shared" si="14"/>
        <v xml:space="preserve">Memiliki kemampuan pemahanan Teori masuk dan berkembangnya Islam di Indonesia, Kerajaan kerajaan Islam di Indonesia, Bukti bukti kehidupan pengaruh islam yang masih ada pada saat ini, </v>
      </c>
      <c r="CJ32" s="48"/>
      <c r="CK32" s="57">
        <v>7</v>
      </c>
      <c r="CL3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32" s="43">
        <v>10</v>
      </c>
      <c r="CO32" s="57"/>
      <c r="CW32" s="56">
        <v>10</v>
      </c>
      <c r="CX32" s="56" t="str">
        <f>(IF(CO24="","","Memiliki keterampilan "))&amp;(IF(CO23="","",CO23&amp;", "))&amp;(IF(CO24="","",CO24&amp;", "))&amp;(IF(CO25="","",CO25&amp;", "))&amp;(IF(CO26="","",CO26&amp;", "))&amp;(IF(CO27="","",CO27&amp;", "))&amp;(IF(CO28="","",CO28&amp;", "))&amp;(IF(CO29="","",CO29&amp;", "))&amp;(IF(CO30="","",CO30&amp;", "))&amp;(IF(CO31="","",CO31&amp;", "))&amp;(IF(CO32="","","Masih perlu peningkatan keterampilan "&amp;CO32&amp;"."))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3" spans="1:102">
      <c r="A33" s="8">
        <v>23</v>
      </c>
      <c r="B33" s="8">
        <v>19204</v>
      </c>
      <c r="C33" s="8" t="s">
        <v>78</v>
      </c>
      <c r="E33" s="50">
        <f t="shared" si="0"/>
        <v>81</v>
      </c>
      <c r="F33" s="8" t="str">
        <f t="shared" si="1"/>
        <v>B</v>
      </c>
      <c r="G33" s="8" t="str">
        <f t="shared" si="2"/>
        <v xml:space="preserve">Memiliki kemampuan pemahanan Teori masuk dan berkembangnya Islam di Indonesia, Kerajaan kerajaan Islam di Indonesia, Bukti bukti kehidupan pengaruh islam yang masih ada pada saat ini, </v>
      </c>
      <c r="H33" s="50">
        <f t="shared" si="3"/>
        <v>92</v>
      </c>
      <c r="I33" s="8" t="str">
        <f t="shared" si="4"/>
        <v>A</v>
      </c>
      <c r="J33"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3" s="8"/>
      <c r="L33" s="13"/>
      <c r="M33" s="14"/>
      <c r="N33" s="44">
        <f t="shared" si="6"/>
        <v>87</v>
      </c>
      <c r="O33" s="44">
        <f t="shared" si="7"/>
        <v>73</v>
      </c>
      <c r="Q33" s="57">
        <v>90</v>
      </c>
      <c r="R33" s="44"/>
      <c r="S33" s="45">
        <v>90</v>
      </c>
      <c r="T33" s="57">
        <v>76</v>
      </c>
      <c r="U33" s="57"/>
      <c r="V33" s="45">
        <v>90</v>
      </c>
      <c r="W33" s="44"/>
      <c r="X33" s="44"/>
      <c r="Y33" s="45"/>
      <c r="Z33" s="44"/>
      <c r="AA33" s="44"/>
      <c r="AB33" s="45"/>
      <c r="AC33" s="44"/>
      <c r="AD33" s="44"/>
      <c r="AE33" s="45"/>
      <c r="AF33" s="45">
        <f t="shared" si="8"/>
        <v>87</v>
      </c>
      <c r="AG33" s="44">
        <v>75</v>
      </c>
      <c r="AH33" s="44"/>
      <c r="AI33" s="57">
        <v>75</v>
      </c>
      <c r="AJ33" s="44"/>
      <c r="AK33" s="44"/>
      <c r="AL33" s="45"/>
      <c r="AM33" s="44"/>
      <c r="AN33" s="44"/>
      <c r="AO33" s="45"/>
      <c r="AP33" s="44"/>
      <c r="AQ33" s="44"/>
      <c r="AR33" s="45"/>
      <c r="AS33" s="44"/>
      <c r="AT33" s="44"/>
      <c r="AU33" s="45"/>
      <c r="AV33" s="44">
        <v>73</v>
      </c>
      <c r="AW33" s="46">
        <f t="shared" si="9"/>
        <v>81.285714285714292</v>
      </c>
      <c r="AX33" s="47">
        <f t="shared" si="10"/>
        <v>81</v>
      </c>
      <c r="AY33" s="48"/>
      <c r="AZ33" s="57"/>
      <c r="BA33" s="45">
        <v>90</v>
      </c>
      <c r="BB33" s="57"/>
      <c r="BC33" s="57"/>
      <c r="BD33" s="57">
        <v>90</v>
      </c>
      <c r="BE33" s="57"/>
      <c r="BF33" s="57"/>
      <c r="BG33" s="57"/>
      <c r="BH33" s="57"/>
      <c r="BI33" s="57"/>
      <c r="BJ33" s="57"/>
      <c r="BK33" s="57"/>
      <c r="BL33" s="57"/>
      <c r="BM33" s="57"/>
      <c r="BN33" s="57"/>
      <c r="BO33" s="45">
        <f t="shared" si="11"/>
        <v>90</v>
      </c>
      <c r="BP33" s="44"/>
      <c r="BQ33" s="44">
        <v>95</v>
      </c>
      <c r="BR33" s="45"/>
      <c r="BS33" s="44"/>
      <c r="BT33" s="44"/>
      <c r="BU33" s="45"/>
      <c r="BV33" s="44"/>
      <c r="BW33" s="44"/>
      <c r="BX33" s="45"/>
      <c r="BY33" s="44"/>
      <c r="BZ33" s="44"/>
      <c r="CA33" s="45"/>
      <c r="CB33" s="44"/>
      <c r="CC33" s="44"/>
      <c r="CD33" s="45"/>
      <c r="CE33" s="46">
        <f t="shared" si="12"/>
        <v>91.666666666666671</v>
      </c>
      <c r="CF33" s="47">
        <f t="shared" si="13"/>
        <v>92</v>
      </c>
      <c r="CG33" s="48"/>
      <c r="CH33" s="57">
        <v>7</v>
      </c>
      <c r="CI33" s="49" t="str">
        <f t="shared" si="14"/>
        <v xml:space="preserve">Memiliki kemampuan pemahanan Teori masuk dan berkembangnya Islam di Indonesia, Kerajaan kerajaan Islam di Indonesia, Bukti bukti kehidupan pengaruh islam yang masih ada pada saat ini, </v>
      </c>
      <c r="CJ33" s="48"/>
      <c r="CK33" s="57">
        <v>7</v>
      </c>
      <c r="CL33"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W33" s="56">
        <v>11</v>
      </c>
      <c r="CX33" s="56" t="str">
        <f>(IF(CO23="","","Memiliki keterampilan  "))&amp;(IF(CO23="","",CO23&amp;", "))&amp;(IF(CO24="","",CO24&amp;", "))&amp;(IF(CO25="","",CO25&amp;", "))&amp;(IF(CO26="","",CO26&amp;", "))&amp;(IF(CO27="","",CO27&amp;", "))&amp;(IF(CO28="","",CO28&amp;", "))&amp;(IF(CO29="","",CO29&amp;", "))&amp;(IF(CO30="","",CO30&amp;", "))&amp;(IF(CO31="","",CO31&amp;", "))&amp;(IF(CO32="","",CO32&amp;"."))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4" spans="1:102">
      <c r="A34" s="8">
        <v>24</v>
      </c>
      <c r="B34" s="8">
        <v>19220</v>
      </c>
      <c r="C34" s="8" t="s">
        <v>79</v>
      </c>
      <c r="E34" s="50">
        <f t="shared" si="0"/>
        <v>85</v>
      </c>
      <c r="F34" s="8" t="str">
        <f t="shared" si="1"/>
        <v>B</v>
      </c>
      <c r="G34" s="8" t="str">
        <f t="shared" si="2"/>
        <v xml:space="preserve">Memiliki kemampuan pemahanan Teori masuk dan berkembangnya Islam di Indonesia, Kerajaan kerajaan Islam di Indonesia, Bukti bukti kehidupan pengaruh islam yang masih ada pada saat ini, </v>
      </c>
      <c r="H34" s="50">
        <f t="shared" si="3"/>
        <v>92</v>
      </c>
      <c r="I34" s="8" t="str">
        <f t="shared" si="4"/>
        <v>A</v>
      </c>
      <c r="J34"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4" s="8"/>
      <c r="L34" s="13"/>
      <c r="M34" s="14"/>
      <c r="N34" s="44">
        <f t="shared" si="6"/>
        <v>89</v>
      </c>
      <c r="O34" s="44">
        <f t="shared" si="7"/>
        <v>78</v>
      </c>
      <c r="Q34" s="57">
        <v>80</v>
      </c>
      <c r="R34" s="44"/>
      <c r="S34" s="45">
        <v>90</v>
      </c>
      <c r="T34" s="57">
        <v>95</v>
      </c>
      <c r="U34" s="57"/>
      <c r="V34" s="45">
        <v>90</v>
      </c>
      <c r="W34" s="44"/>
      <c r="X34" s="44"/>
      <c r="Y34" s="45"/>
      <c r="Z34" s="44"/>
      <c r="AA34" s="44"/>
      <c r="AB34" s="45"/>
      <c r="AC34" s="44"/>
      <c r="AD34" s="44"/>
      <c r="AE34" s="45"/>
      <c r="AF34" s="45">
        <f t="shared" si="8"/>
        <v>89</v>
      </c>
      <c r="AG34" s="44">
        <v>80</v>
      </c>
      <c r="AH34" s="44"/>
      <c r="AI34" s="57">
        <v>80</v>
      </c>
      <c r="AJ34" s="44"/>
      <c r="AK34" s="44"/>
      <c r="AL34" s="45"/>
      <c r="AM34" s="44"/>
      <c r="AN34" s="44"/>
      <c r="AO34" s="45"/>
      <c r="AP34" s="44"/>
      <c r="AQ34" s="44"/>
      <c r="AR34" s="45"/>
      <c r="AS34" s="44"/>
      <c r="AT34" s="44"/>
      <c r="AU34" s="45"/>
      <c r="AV34" s="44">
        <v>78</v>
      </c>
      <c r="AW34" s="46">
        <f t="shared" si="9"/>
        <v>84.714285714285708</v>
      </c>
      <c r="AX34" s="47">
        <f t="shared" si="10"/>
        <v>85</v>
      </c>
      <c r="AY34" s="48"/>
      <c r="AZ34" s="57"/>
      <c r="BA34" s="45">
        <v>90</v>
      </c>
      <c r="BB34" s="57"/>
      <c r="BC34" s="57"/>
      <c r="BD34" s="57">
        <v>90</v>
      </c>
      <c r="BE34" s="57"/>
      <c r="BF34" s="57"/>
      <c r="BG34" s="57"/>
      <c r="BH34" s="57"/>
      <c r="BI34" s="57"/>
      <c r="BJ34" s="57"/>
      <c r="BK34" s="57"/>
      <c r="BL34" s="57"/>
      <c r="BM34" s="57"/>
      <c r="BN34" s="57"/>
      <c r="BO34" s="45">
        <f t="shared" si="11"/>
        <v>90</v>
      </c>
      <c r="BP34" s="44"/>
      <c r="BQ34" s="44">
        <v>95</v>
      </c>
      <c r="BR34" s="45"/>
      <c r="BS34" s="44"/>
      <c r="BT34" s="44"/>
      <c r="BU34" s="45"/>
      <c r="BV34" s="44"/>
      <c r="BW34" s="44"/>
      <c r="BX34" s="45"/>
      <c r="BY34" s="44"/>
      <c r="BZ34" s="44"/>
      <c r="CA34" s="45"/>
      <c r="CB34" s="44"/>
      <c r="CC34" s="44"/>
      <c r="CD34" s="45"/>
      <c r="CE34" s="46">
        <f t="shared" si="12"/>
        <v>91.666666666666671</v>
      </c>
      <c r="CF34" s="47">
        <f t="shared" si="13"/>
        <v>92</v>
      </c>
      <c r="CG34" s="48"/>
      <c r="CH34" s="57">
        <v>7</v>
      </c>
      <c r="CI34" s="49" t="str">
        <f t="shared" si="14"/>
        <v xml:space="preserve">Memiliki kemampuan pemahanan Teori masuk dan berkembangnya Islam di Indonesia, Kerajaan kerajaan Islam di Indonesia, Bukti bukti kehidupan pengaruh islam yang masih ada pada saat ini, </v>
      </c>
      <c r="CJ34" s="48"/>
      <c r="CK34" s="57">
        <v>7</v>
      </c>
      <c r="CL34"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5" spans="1:102">
      <c r="A35" s="8">
        <v>25</v>
      </c>
      <c r="B35" s="8">
        <v>19236</v>
      </c>
      <c r="C35" s="8" t="s">
        <v>80</v>
      </c>
      <c r="E35" s="50">
        <f t="shared" si="0"/>
        <v>86</v>
      </c>
      <c r="F35" s="8" t="str">
        <f t="shared" si="1"/>
        <v>B</v>
      </c>
      <c r="G35" s="8" t="str">
        <f t="shared" si="2"/>
        <v xml:space="preserve">Memiliki kemampuan pemahanan Teori masuk dan berkembangnya Islam di Indonesia, Kerajaan kerajaan Islam di Indonesia, Bukti bukti kehidupan pengaruh islam yang masih ada pada saat ini, </v>
      </c>
      <c r="H35" s="50">
        <f t="shared" si="3"/>
        <v>92</v>
      </c>
      <c r="I35" s="8" t="str">
        <f t="shared" si="4"/>
        <v>A</v>
      </c>
      <c r="J35"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5" s="8"/>
      <c r="L35" s="13"/>
      <c r="M35" s="14"/>
      <c r="N35" s="44">
        <f t="shared" si="6"/>
        <v>90</v>
      </c>
      <c r="O35" s="44">
        <f t="shared" si="7"/>
        <v>81</v>
      </c>
      <c r="Q35" s="57">
        <v>90</v>
      </c>
      <c r="R35" s="44"/>
      <c r="S35" s="45">
        <v>90</v>
      </c>
      <c r="T35" s="57">
        <v>90</v>
      </c>
      <c r="U35" s="57"/>
      <c r="V35" s="45">
        <v>90</v>
      </c>
      <c r="W35" s="44"/>
      <c r="X35" s="44"/>
      <c r="Y35" s="45"/>
      <c r="Z35" s="44"/>
      <c r="AA35" s="44"/>
      <c r="AB35" s="45"/>
      <c r="AC35" s="44"/>
      <c r="AD35" s="44"/>
      <c r="AE35" s="45"/>
      <c r="AF35" s="45">
        <f t="shared" si="8"/>
        <v>90</v>
      </c>
      <c r="AG35" s="44">
        <v>80</v>
      </c>
      <c r="AH35" s="44"/>
      <c r="AI35" s="57">
        <v>80</v>
      </c>
      <c r="AJ35" s="44"/>
      <c r="AK35" s="44"/>
      <c r="AL35" s="45"/>
      <c r="AM35" s="44"/>
      <c r="AN35" s="44"/>
      <c r="AO35" s="45"/>
      <c r="AP35" s="44"/>
      <c r="AQ35" s="44"/>
      <c r="AR35" s="45"/>
      <c r="AS35" s="44"/>
      <c r="AT35" s="44"/>
      <c r="AU35" s="45"/>
      <c r="AV35" s="44">
        <v>81</v>
      </c>
      <c r="AW35" s="46">
        <f t="shared" si="9"/>
        <v>85.857142857142861</v>
      </c>
      <c r="AX35" s="47">
        <f t="shared" si="10"/>
        <v>86</v>
      </c>
      <c r="AY35" s="48"/>
      <c r="AZ35" s="57"/>
      <c r="BA35" s="45">
        <v>90</v>
      </c>
      <c r="BB35" s="57"/>
      <c r="BC35" s="57"/>
      <c r="BD35" s="57">
        <v>90</v>
      </c>
      <c r="BE35" s="57"/>
      <c r="BF35" s="57"/>
      <c r="BG35" s="57"/>
      <c r="BH35" s="57"/>
      <c r="BI35" s="57"/>
      <c r="BJ35" s="57"/>
      <c r="BK35" s="57"/>
      <c r="BL35" s="57"/>
      <c r="BM35" s="57"/>
      <c r="BN35" s="57"/>
      <c r="BO35" s="45">
        <f t="shared" si="11"/>
        <v>90</v>
      </c>
      <c r="BP35" s="44"/>
      <c r="BQ35" s="44">
        <v>95</v>
      </c>
      <c r="BR35" s="45"/>
      <c r="BS35" s="44"/>
      <c r="BT35" s="44"/>
      <c r="BU35" s="45"/>
      <c r="BV35" s="44"/>
      <c r="BW35" s="44"/>
      <c r="BX35" s="45"/>
      <c r="BY35" s="44"/>
      <c r="BZ35" s="44"/>
      <c r="CA35" s="45"/>
      <c r="CB35" s="44"/>
      <c r="CC35" s="44"/>
      <c r="CD35" s="45"/>
      <c r="CE35" s="46">
        <f t="shared" si="12"/>
        <v>91.666666666666671</v>
      </c>
      <c r="CF35" s="47">
        <f t="shared" si="13"/>
        <v>92</v>
      </c>
      <c r="CG35" s="48"/>
      <c r="CH35" s="57">
        <v>7</v>
      </c>
      <c r="CI35" s="49" t="str">
        <f t="shared" si="14"/>
        <v xml:space="preserve">Memiliki kemampuan pemahanan Teori masuk dan berkembangnya Islam di Indonesia, Kerajaan kerajaan Islam di Indonesia, Bukti bukti kehidupan pengaruh islam yang masih ada pada saat ini, </v>
      </c>
      <c r="CJ35" s="48"/>
      <c r="CK35" s="57">
        <v>7</v>
      </c>
      <c r="CL35"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6" spans="1:102">
      <c r="A36" s="8">
        <v>26</v>
      </c>
      <c r="B36" s="8">
        <v>19252</v>
      </c>
      <c r="C36" s="8" t="s">
        <v>81</v>
      </c>
      <c r="E36" s="50">
        <f t="shared" si="0"/>
        <v>84</v>
      </c>
      <c r="F36" s="8" t="str">
        <f t="shared" si="1"/>
        <v>B</v>
      </c>
      <c r="G36" s="8" t="str">
        <f t="shared" si="2"/>
        <v xml:space="preserve">Memiliki kemampuan pemahanan Teori masuk dan berkembangnya Islam di Indonesia, Kerajaan kerajaan Islam di Indonesia, Bukti bukti kehidupan pengaruh islam yang masih ada pada saat ini, </v>
      </c>
      <c r="H36" s="50">
        <f t="shared" si="3"/>
        <v>90</v>
      </c>
      <c r="I36" s="8" t="str">
        <f t="shared" si="4"/>
        <v>B</v>
      </c>
      <c r="J36"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6" s="8"/>
      <c r="L36" s="13"/>
      <c r="M36" s="14"/>
      <c r="N36" s="44">
        <f t="shared" si="6"/>
        <v>89</v>
      </c>
      <c r="O36" s="44">
        <f t="shared" si="7"/>
        <v>75</v>
      </c>
      <c r="Q36" s="57">
        <v>90</v>
      </c>
      <c r="R36" s="44"/>
      <c r="S36" s="45">
        <v>90</v>
      </c>
      <c r="T36" s="57">
        <v>85</v>
      </c>
      <c r="U36" s="57"/>
      <c r="V36" s="45">
        <v>90</v>
      </c>
      <c r="W36" s="44"/>
      <c r="X36" s="44"/>
      <c r="Y36" s="45"/>
      <c r="Z36" s="44"/>
      <c r="AA36" s="44"/>
      <c r="AB36" s="45"/>
      <c r="AC36" s="44"/>
      <c r="AD36" s="44"/>
      <c r="AE36" s="45"/>
      <c r="AF36" s="45">
        <f t="shared" si="8"/>
        <v>89</v>
      </c>
      <c r="AG36" s="44">
        <v>80</v>
      </c>
      <c r="AH36" s="44"/>
      <c r="AI36" s="57">
        <v>80</v>
      </c>
      <c r="AJ36" s="44"/>
      <c r="AK36" s="44"/>
      <c r="AL36" s="45"/>
      <c r="AM36" s="44"/>
      <c r="AN36" s="44"/>
      <c r="AO36" s="45"/>
      <c r="AP36" s="44"/>
      <c r="AQ36" s="44"/>
      <c r="AR36" s="45"/>
      <c r="AS36" s="44"/>
      <c r="AT36" s="44"/>
      <c r="AU36" s="45"/>
      <c r="AV36" s="44">
        <v>75</v>
      </c>
      <c r="AW36" s="46">
        <f t="shared" si="9"/>
        <v>84.285714285714292</v>
      </c>
      <c r="AX36" s="47">
        <f t="shared" si="10"/>
        <v>84</v>
      </c>
      <c r="AY36" s="48"/>
      <c r="AZ36" s="57"/>
      <c r="BA36" s="45">
        <v>90</v>
      </c>
      <c r="BB36" s="57"/>
      <c r="BC36" s="57"/>
      <c r="BD36" s="57">
        <v>90</v>
      </c>
      <c r="BE36" s="57"/>
      <c r="BF36" s="57"/>
      <c r="BG36" s="57"/>
      <c r="BH36" s="57"/>
      <c r="BI36" s="57"/>
      <c r="BJ36" s="57"/>
      <c r="BK36" s="57"/>
      <c r="BL36" s="57"/>
      <c r="BM36" s="57"/>
      <c r="BN36" s="57"/>
      <c r="BO36" s="45">
        <f t="shared" si="11"/>
        <v>90</v>
      </c>
      <c r="BP36" s="44"/>
      <c r="BQ36" s="44">
        <v>90</v>
      </c>
      <c r="BR36" s="45"/>
      <c r="BS36" s="44"/>
      <c r="BT36" s="44"/>
      <c r="BU36" s="45"/>
      <c r="BV36" s="44"/>
      <c r="BW36" s="44"/>
      <c r="BX36" s="45"/>
      <c r="BY36" s="44"/>
      <c r="BZ36" s="44"/>
      <c r="CA36" s="45"/>
      <c r="CB36" s="44"/>
      <c r="CC36" s="44"/>
      <c r="CD36" s="45"/>
      <c r="CE36" s="46">
        <f t="shared" si="12"/>
        <v>90</v>
      </c>
      <c r="CF36" s="47">
        <f t="shared" si="13"/>
        <v>90</v>
      </c>
      <c r="CG36" s="48"/>
      <c r="CH36" s="57">
        <v>7</v>
      </c>
      <c r="CI36" s="49" t="str">
        <f t="shared" si="14"/>
        <v xml:space="preserve">Memiliki kemampuan pemahanan Teori masuk dan berkembangnya Islam di Indonesia, Kerajaan kerajaan Islam di Indonesia, Bukti bukti kehidupan pengaruh islam yang masih ada pada saat ini, </v>
      </c>
      <c r="CJ36" s="48"/>
      <c r="CK36" s="57">
        <v>7</v>
      </c>
      <c r="CL36"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7" spans="1:102">
      <c r="A37" s="8">
        <v>27</v>
      </c>
      <c r="B37" s="8">
        <v>19268</v>
      </c>
      <c r="C37" s="8" t="s">
        <v>82</v>
      </c>
      <c r="E37" s="50">
        <f t="shared" si="0"/>
        <v>83</v>
      </c>
      <c r="F37" s="8" t="str">
        <f t="shared" si="1"/>
        <v>B</v>
      </c>
      <c r="G37" s="8" t="str">
        <f t="shared" si="2"/>
        <v xml:space="preserve">Memiliki kemampuan pemahanan Teori masuk dan berkembangnya Islam di Indonesia, Kerajaan kerajaan Islam di Indonesia, Bukti bukti kehidupan pengaruh islam yang masih ada pada saat ini, </v>
      </c>
      <c r="H37" s="50">
        <f t="shared" si="3"/>
        <v>90</v>
      </c>
      <c r="I37" s="8" t="str">
        <f t="shared" si="4"/>
        <v>B</v>
      </c>
      <c r="J37"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7" s="8"/>
      <c r="L37" s="13"/>
      <c r="M37" s="14"/>
      <c r="N37" s="44">
        <f t="shared" si="6"/>
        <v>89</v>
      </c>
      <c r="O37" s="44">
        <f t="shared" si="7"/>
        <v>82</v>
      </c>
      <c r="Q37" s="57">
        <v>100</v>
      </c>
      <c r="R37" s="44"/>
      <c r="S37" s="45">
        <v>90</v>
      </c>
      <c r="T37" s="57">
        <v>76</v>
      </c>
      <c r="U37" s="57"/>
      <c r="V37" s="45">
        <v>90</v>
      </c>
      <c r="W37" s="44"/>
      <c r="X37" s="44"/>
      <c r="Y37" s="45"/>
      <c r="Z37" s="44"/>
      <c r="AA37" s="44"/>
      <c r="AB37" s="45"/>
      <c r="AC37" s="44"/>
      <c r="AD37" s="44"/>
      <c r="AE37" s="45"/>
      <c r="AF37" s="45">
        <f t="shared" si="8"/>
        <v>89</v>
      </c>
      <c r="AG37" s="44">
        <v>70</v>
      </c>
      <c r="AH37" s="44"/>
      <c r="AI37" s="57">
        <v>70</v>
      </c>
      <c r="AJ37" s="44"/>
      <c r="AK37" s="44"/>
      <c r="AL37" s="45"/>
      <c r="AM37" s="44"/>
      <c r="AN37" s="44"/>
      <c r="AO37" s="45"/>
      <c r="AP37" s="44"/>
      <c r="AQ37" s="44"/>
      <c r="AR37" s="45"/>
      <c r="AS37" s="44"/>
      <c r="AT37" s="44"/>
      <c r="AU37" s="45"/>
      <c r="AV37" s="44">
        <v>82</v>
      </c>
      <c r="AW37" s="46">
        <f t="shared" si="9"/>
        <v>82.571428571428569</v>
      </c>
      <c r="AX37" s="47">
        <f t="shared" si="10"/>
        <v>83</v>
      </c>
      <c r="AY37" s="48"/>
      <c r="AZ37" s="57"/>
      <c r="BA37" s="45">
        <v>90</v>
      </c>
      <c r="BB37" s="57"/>
      <c r="BC37" s="57"/>
      <c r="BD37" s="57">
        <v>90</v>
      </c>
      <c r="BE37" s="57"/>
      <c r="BF37" s="57"/>
      <c r="BG37" s="57"/>
      <c r="BH37" s="57"/>
      <c r="BI37" s="57"/>
      <c r="BJ37" s="57"/>
      <c r="BK37" s="57"/>
      <c r="BL37" s="57"/>
      <c r="BM37" s="57"/>
      <c r="BN37" s="57"/>
      <c r="BO37" s="45">
        <f t="shared" si="11"/>
        <v>90</v>
      </c>
      <c r="BP37" s="44"/>
      <c r="BQ37" s="44">
        <v>90</v>
      </c>
      <c r="BR37" s="45"/>
      <c r="BS37" s="44"/>
      <c r="BT37" s="44"/>
      <c r="BU37" s="45"/>
      <c r="BV37" s="44"/>
      <c r="BW37" s="44"/>
      <c r="BX37" s="45"/>
      <c r="BY37" s="44"/>
      <c r="BZ37" s="44"/>
      <c r="CA37" s="45"/>
      <c r="CB37" s="44"/>
      <c r="CC37" s="44"/>
      <c r="CD37" s="45"/>
      <c r="CE37" s="46">
        <f t="shared" si="12"/>
        <v>90</v>
      </c>
      <c r="CF37" s="47">
        <f t="shared" si="13"/>
        <v>90</v>
      </c>
      <c r="CG37" s="48"/>
      <c r="CH37" s="57">
        <v>7</v>
      </c>
      <c r="CI37" s="49" t="str">
        <f t="shared" si="14"/>
        <v xml:space="preserve">Memiliki kemampuan pemahanan Teori masuk dan berkembangnya Islam di Indonesia, Kerajaan kerajaan Islam di Indonesia, Bukti bukti kehidupan pengaruh islam yang masih ada pada saat ini, </v>
      </c>
      <c r="CJ37" s="48"/>
      <c r="CK37" s="57">
        <v>7</v>
      </c>
      <c r="CL37"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8" spans="1:102">
      <c r="A38" s="8">
        <v>28</v>
      </c>
      <c r="B38" s="8">
        <v>20436</v>
      </c>
      <c r="C38" s="8" t="s">
        <v>83</v>
      </c>
      <c r="E38" s="50">
        <f t="shared" si="0"/>
        <v>82</v>
      </c>
      <c r="F38" s="8" t="str">
        <f t="shared" si="1"/>
        <v>B</v>
      </c>
      <c r="G38" s="8" t="str">
        <f t="shared" si="2"/>
        <v xml:space="preserve">Memiliki kemampuan pemahanan Teori masuk dan berkembangnya Islam di Indonesia, Kerajaan kerajaan Islam di Indonesia, Bukti bukti kehidupan pengaruh islam yang masih ada pada saat ini, </v>
      </c>
      <c r="H38" s="50">
        <f t="shared" si="3"/>
        <v>85</v>
      </c>
      <c r="I38" s="8" t="str">
        <f t="shared" si="4"/>
        <v>B</v>
      </c>
      <c r="J38"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8" s="8"/>
      <c r="L38" s="13"/>
      <c r="M38" s="14"/>
      <c r="N38" s="44">
        <f t="shared" si="6"/>
        <v>85</v>
      </c>
      <c r="O38" s="44">
        <f t="shared" si="7"/>
        <v>82</v>
      </c>
      <c r="Q38" s="57">
        <v>76</v>
      </c>
      <c r="R38" s="44"/>
      <c r="S38" s="45">
        <v>90</v>
      </c>
      <c r="T38" s="57">
        <v>85</v>
      </c>
      <c r="U38" s="57"/>
      <c r="V38" s="45">
        <v>90</v>
      </c>
      <c r="W38" s="44"/>
      <c r="X38" s="44"/>
      <c r="Y38" s="45"/>
      <c r="Z38" s="44"/>
      <c r="AA38" s="44"/>
      <c r="AB38" s="45"/>
      <c r="AC38" s="44"/>
      <c r="AD38" s="44"/>
      <c r="AE38" s="45"/>
      <c r="AF38" s="45">
        <f t="shared" si="8"/>
        <v>85</v>
      </c>
      <c r="AG38" s="44">
        <v>75</v>
      </c>
      <c r="AH38" s="44"/>
      <c r="AI38" s="57">
        <v>75</v>
      </c>
      <c r="AJ38" s="44"/>
      <c r="AK38" s="44"/>
      <c r="AL38" s="45"/>
      <c r="AM38" s="44"/>
      <c r="AN38" s="44"/>
      <c r="AO38" s="45"/>
      <c r="AP38" s="44"/>
      <c r="AQ38" s="44"/>
      <c r="AR38" s="45"/>
      <c r="AS38" s="44"/>
      <c r="AT38" s="44"/>
      <c r="AU38" s="45"/>
      <c r="AV38" s="44">
        <v>82</v>
      </c>
      <c r="AW38" s="46">
        <f t="shared" si="9"/>
        <v>81.857142857142861</v>
      </c>
      <c r="AX38" s="47">
        <f t="shared" si="10"/>
        <v>82</v>
      </c>
      <c r="AY38" s="48"/>
      <c r="AZ38" s="57"/>
      <c r="BA38" s="45">
        <v>90</v>
      </c>
      <c r="BB38" s="57"/>
      <c r="BC38" s="57"/>
      <c r="BD38" s="57">
        <v>90</v>
      </c>
      <c r="BE38" s="57"/>
      <c r="BF38" s="57"/>
      <c r="BG38" s="57"/>
      <c r="BH38" s="57"/>
      <c r="BI38" s="57"/>
      <c r="BJ38" s="57"/>
      <c r="BK38" s="57"/>
      <c r="BL38" s="57"/>
      <c r="BM38" s="57"/>
      <c r="BN38" s="57"/>
      <c r="BO38" s="45">
        <f t="shared" si="11"/>
        <v>90</v>
      </c>
      <c r="BP38" s="44"/>
      <c r="BQ38" s="44">
        <v>75</v>
      </c>
      <c r="BR38" s="45"/>
      <c r="BS38" s="44"/>
      <c r="BT38" s="44"/>
      <c r="BU38" s="45"/>
      <c r="BV38" s="44"/>
      <c r="BW38" s="44"/>
      <c r="BX38" s="45"/>
      <c r="BY38" s="44"/>
      <c r="BZ38" s="44"/>
      <c r="CA38" s="45"/>
      <c r="CB38" s="44"/>
      <c r="CC38" s="44"/>
      <c r="CD38" s="45"/>
      <c r="CE38" s="46">
        <f t="shared" si="12"/>
        <v>85</v>
      </c>
      <c r="CF38" s="47">
        <f t="shared" si="13"/>
        <v>85</v>
      </c>
      <c r="CG38" s="48"/>
      <c r="CH38" s="57">
        <v>7</v>
      </c>
      <c r="CI38" s="49" t="str">
        <f t="shared" si="14"/>
        <v xml:space="preserve">Memiliki kemampuan pemahanan Teori masuk dan berkembangnya Islam di Indonesia, Kerajaan kerajaan Islam di Indonesia, Bukti bukti kehidupan pengaruh islam yang masih ada pada saat ini, </v>
      </c>
      <c r="CJ38" s="48"/>
      <c r="CK38" s="57">
        <v>7</v>
      </c>
      <c r="CL38"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9" spans="1:102">
      <c r="A39" s="8">
        <v>29</v>
      </c>
      <c r="B39" s="8">
        <v>19284</v>
      </c>
      <c r="C39" s="8" t="s">
        <v>84</v>
      </c>
      <c r="E39" s="50">
        <f t="shared" si="0"/>
        <v>85</v>
      </c>
      <c r="F39" s="8" t="str">
        <f t="shared" si="1"/>
        <v>B</v>
      </c>
      <c r="G39" s="8" t="str">
        <f t="shared" si="2"/>
        <v xml:space="preserve">Memiliki kemampuan pemahanan Teori masuk dan berkembangnya Islam di Indonesia, Kerajaan kerajaan Islam di Indonesia, Bukti bukti kehidupan pengaruh islam yang masih ada pada saat ini, </v>
      </c>
      <c r="H39" s="50">
        <f t="shared" si="3"/>
        <v>88</v>
      </c>
      <c r="I39" s="8" t="str">
        <f t="shared" si="4"/>
        <v>B</v>
      </c>
      <c r="J39"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9" s="8"/>
      <c r="L39" s="13"/>
      <c r="M39" s="14"/>
      <c r="N39" s="44">
        <f t="shared" si="6"/>
        <v>87</v>
      </c>
      <c r="O39" s="44">
        <f t="shared" si="7"/>
        <v>78</v>
      </c>
      <c r="Q39" s="57">
        <v>90</v>
      </c>
      <c r="R39" s="44"/>
      <c r="S39" s="45">
        <v>90</v>
      </c>
      <c r="T39" s="57">
        <v>76</v>
      </c>
      <c r="U39" s="57"/>
      <c r="V39" s="45">
        <v>90</v>
      </c>
      <c r="W39" s="44"/>
      <c r="X39" s="44"/>
      <c r="Y39" s="45"/>
      <c r="Z39" s="44"/>
      <c r="AA39" s="44"/>
      <c r="AB39" s="45"/>
      <c r="AC39" s="44"/>
      <c r="AD39" s="44"/>
      <c r="AE39" s="45"/>
      <c r="AF39" s="45">
        <f t="shared" si="8"/>
        <v>87</v>
      </c>
      <c r="AG39" s="44">
        <v>85</v>
      </c>
      <c r="AH39" s="44"/>
      <c r="AI39" s="57">
        <v>85</v>
      </c>
      <c r="AJ39" s="44"/>
      <c r="AK39" s="44"/>
      <c r="AL39" s="45"/>
      <c r="AM39" s="44"/>
      <c r="AN39" s="44"/>
      <c r="AO39" s="45"/>
      <c r="AP39" s="44"/>
      <c r="AQ39" s="44"/>
      <c r="AR39" s="45"/>
      <c r="AS39" s="44"/>
      <c r="AT39" s="44"/>
      <c r="AU39" s="45"/>
      <c r="AV39" s="44">
        <v>78</v>
      </c>
      <c r="AW39" s="46">
        <f t="shared" si="9"/>
        <v>84.857142857142861</v>
      </c>
      <c r="AX39" s="47">
        <f t="shared" si="10"/>
        <v>85</v>
      </c>
      <c r="AY39" s="48"/>
      <c r="AZ39" s="57"/>
      <c r="BA39" s="45">
        <v>90</v>
      </c>
      <c r="BB39" s="57"/>
      <c r="BC39" s="57"/>
      <c r="BD39" s="57">
        <v>90</v>
      </c>
      <c r="BE39" s="57"/>
      <c r="BF39" s="57"/>
      <c r="BG39" s="57"/>
      <c r="BH39" s="57"/>
      <c r="BI39" s="57"/>
      <c r="BJ39" s="57"/>
      <c r="BK39" s="57"/>
      <c r="BL39" s="57"/>
      <c r="BM39" s="57"/>
      <c r="BN39" s="57"/>
      <c r="BO39" s="45">
        <f t="shared" si="11"/>
        <v>90</v>
      </c>
      <c r="BP39" s="44"/>
      <c r="BQ39" s="44">
        <v>85</v>
      </c>
      <c r="BR39" s="45"/>
      <c r="BS39" s="44"/>
      <c r="BT39" s="44"/>
      <c r="BU39" s="45"/>
      <c r="BV39" s="44"/>
      <c r="BW39" s="44"/>
      <c r="BX39" s="45"/>
      <c r="BY39" s="44"/>
      <c r="BZ39" s="44"/>
      <c r="CA39" s="45"/>
      <c r="CB39" s="44"/>
      <c r="CC39" s="44"/>
      <c r="CD39" s="45"/>
      <c r="CE39" s="46">
        <f t="shared" si="12"/>
        <v>88.333333333333329</v>
      </c>
      <c r="CF39" s="47">
        <f t="shared" si="13"/>
        <v>88</v>
      </c>
      <c r="CG39" s="48"/>
      <c r="CH39" s="57">
        <v>7</v>
      </c>
      <c r="CI39" s="49" t="str">
        <f t="shared" si="14"/>
        <v xml:space="preserve">Memiliki kemampuan pemahanan Teori masuk dan berkembangnya Islam di Indonesia, Kerajaan kerajaan Islam di Indonesia, Bukti bukti kehidupan pengaruh islam yang masih ada pada saat ini, </v>
      </c>
      <c r="CJ39" s="48"/>
      <c r="CK39" s="57">
        <v>7</v>
      </c>
      <c r="CL39"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0" spans="1:102">
      <c r="A40" s="8">
        <v>30</v>
      </c>
      <c r="B40" s="8">
        <v>20484</v>
      </c>
      <c r="C40" s="8" t="s">
        <v>85</v>
      </c>
      <c r="E40" s="50">
        <f t="shared" si="0"/>
        <v>82</v>
      </c>
      <c r="F40" s="8" t="str">
        <f t="shared" si="1"/>
        <v>B</v>
      </c>
      <c r="G40" s="8" t="str">
        <f t="shared" si="2"/>
        <v xml:space="preserve">Memiliki kemampuan pemahanan Teori masuk dan berkembangnya Islam di Indonesia, Kerajaan kerajaan Islam di Indonesia, Bukti bukti kehidupan pengaruh islam yang masih ada pada saat ini, </v>
      </c>
      <c r="H40" s="50">
        <f t="shared" si="3"/>
        <v>88</v>
      </c>
      <c r="I40" s="8" t="str">
        <f t="shared" si="4"/>
        <v>B</v>
      </c>
      <c r="J40"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40" s="8"/>
      <c r="L40" s="13"/>
      <c r="M40" s="14"/>
      <c r="N40" s="44">
        <f t="shared" si="6"/>
        <v>89</v>
      </c>
      <c r="O40" s="44">
        <f t="shared" si="7"/>
        <v>78</v>
      </c>
      <c r="Q40" s="57">
        <v>100</v>
      </c>
      <c r="R40" s="44"/>
      <c r="S40" s="45">
        <v>90</v>
      </c>
      <c r="T40" s="57">
        <v>76</v>
      </c>
      <c r="U40" s="57"/>
      <c r="V40" s="45">
        <v>90</v>
      </c>
      <c r="W40" s="44"/>
      <c r="X40" s="44"/>
      <c r="Y40" s="45"/>
      <c r="Z40" s="44"/>
      <c r="AA40" s="44"/>
      <c r="AB40" s="45"/>
      <c r="AC40" s="44"/>
      <c r="AD40" s="44"/>
      <c r="AE40" s="45"/>
      <c r="AF40" s="45">
        <f t="shared" si="8"/>
        <v>89</v>
      </c>
      <c r="AG40" s="44">
        <v>70</v>
      </c>
      <c r="AH40" s="44"/>
      <c r="AI40" s="57">
        <v>70</v>
      </c>
      <c r="AJ40" s="44"/>
      <c r="AK40" s="44"/>
      <c r="AL40" s="45"/>
      <c r="AM40" s="44"/>
      <c r="AN40" s="44"/>
      <c r="AO40" s="45"/>
      <c r="AP40" s="44"/>
      <c r="AQ40" s="44"/>
      <c r="AR40" s="45"/>
      <c r="AS40" s="44"/>
      <c r="AT40" s="44"/>
      <c r="AU40" s="45"/>
      <c r="AV40" s="44">
        <v>78</v>
      </c>
      <c r="AW40" s="46">
        <f t="shared" si="9"/>
        <v>82</v>
      </c>
      <c r="AX40" s="47">
        <f t="shared" si="10"/>
        <v>82</v>
      </c>
      <c r="AY40" s="48"/>
      <c r="AZ40" s="57"/>
      <c r="BA40" s="45">
        <v>90</v>
      </c>
      <c r="BB40" s="57"/>
      <c r="BC40" s="57"/>
      <c r="BD40" s="57">
        <v>90</v>
      </c>
      <c r="BE40" s="57"/>
      <c r="BF40" s="57"/>
      <c r="BG40" s="57"/>
      <c r="BH40" s="57"/>
      <c r="BI40" s="57"/>
      <c r="BJ40" s="57"/>
      <c r="BK40" s="57"/>
      <c r="BL40" s="57"/>
      <c r="BM40" s="57"/>
      <c r="BN40" s="57"/>
      <c r="BO40" s="45">
        <f t="shared" si="11"/>
        <v>90</v>
      </c>
      <c r="BP40" s="44"/>
      <c r="BQ40" s="44">
        <v>85</v>
      </c>
      <c r="BR40" s="45"/>
      <c r="BS40" s="44"/>
      <c r="BT40" s="44"/>
      <c r="BU40" s="45"/>
      <c r="BV40" s="44"/>
      <c r="BW40" s="44"/>
      <c r="BX40" s="45"/>
      <c r="BY40" s="44"/>
      <c r="BZ40" s="44"/>
      <c r="CA40" s="45"/>
      <c r="CB40" s="44"/>
      <c r="CC40" s="44"/>
      <c r="CD40" s="45"/>
      <c r="CE40" s="46">
        <f t="shared" si="12"/>
        <v>88.333333333333329</v>
      </c>
      <c r="CF40" s="47">
        <f t="shared" si="13"/>
        <v>88</v>
      </c>
      <c r="CG40" s="48"/>
      <c r="CH40" s="57">
        <v>7</v>
      </c>
      <c r="CI40" s="49" t="str">
        <f t="shared" si="14"/>
        <v xml:space="preserve">Memiliki kemampuan pemahanan Teori masuk dan berkembangnya Islam di Indonesia, Kerajaan kerajaan Islam di Indonesia, Bukti bukti kehidupan pengaruh islam yang masih ada pada saat ini, </v>
      </c>
      <c r="CJ40" s="48"/>
      <c r="CK40" s="57">
        <v>7</v>
      </c>
      <c r="CL40"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1" spans="1:102">
      <c r="A41" s="8">
        <v>31</v>
      </c>
      <c r="B41" s="8">
        <v>19300</v>
      </c>
      <c r="C41" s="8" t="s">
        <v>86</v>
      </c>
      <c r="E41" s="50">
        <f t="shared" si="0"/>
        <v>82</v>
      </c>
      <c r="F41" s="8" t="str">
        <f t="shared" si="1"/>
        <v>B</v>
      </c>
      <c r="G41" s="8" t="str">
        <f t="shared" si="2"/>
        <v xml:space="preserve">Memiliki kemampuan pemahanan Teori masuk dan berkembangnya Islam di Indonesia, Kerajaan kerajaan Islam di Indonesia, Bukti bukti kehidupan pengaruh islam yang masih ada pada saat ini, </v>
      </c>
      <c r="H41" s="50">
        <f t="shared" si="3"/>
        <v>77</v>
      </c>
      <c r="I41" s="8" t="str">
        <f t="shared" si="4"/>
        <v>B</v>
      </c>
      <c r="J41"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41" s="8"/>
      <c r="L41" s="13"/>
      <c r="M41" s="14"/>
      <c r="N41" s="44">
        <f t="shared" si="6"/>
        <v>84</v>
      </c>
      <c r="O41" s="44">
        <f t="shared" si="7"/>
        <v>75</v>
      </c>
      <c r="Q41" s="57">
        <v>76</v>
      </c>
      <c r="R41" s="44"/>
      <c r="S41" s="45">
        <v>90</v>
      </c>
      <c r="T41" s="57">
        <v>80</v>
      </c>
      <c r="U41" s="57"/>
      <c r="V41" s="45">
        <v>90</v>
      </c>
      <c r="W41" s="44"/>
      <c r="X41" s="44"/>
      <c r="Y41" s="45"/>
      <c r="Z41" s="44"/>
      <c r="AA41" s="44"/>
      <c r="AB41" s="45"/>
      <c r="AC41" s="44"/>
      <c r="AD41" s="44"/>
      <c r="AE41" s="45"/>
      <c r="AF41" s="45">
        <f t="shared" si="8"/>
        <v>84</v>
      </c>
      <c r="AG41" s="44">
        <v>80</v>
      </c>
      <c r="AH41" s="44"/>
      <c r="AI41" s="57">
        <v>80</v>
      </c>
      <c r="AJ41" s="44"/>
      <c r="AK41" s="44"/>
      <c r="AL41" s="45"/>
      <c r="AM41" s="44"/>
      <c r="AN41" s="44"/>
      <c r="AO41" s="45"/>
      <c r="AP41" s="44"/>
      <c r="AQ41" s="44"/>
      <c r="AR41" s="45"/>
      <c r="AS41" s="44"/>
      <c r="AT41" s="44"/>
      <c r="AU41" s="45"/>
      <c r="AV41" s="44">
        <v>75</v>
      </c>
      <c r="AW41" s="46">
        <f t="shared" si="9"/>
        <v>81.571428571428569</v>
      </c>
      <c r="AX41" s="47">
        <f t="shared" si="10"/>
        <v>82</v>
      </c>
      <c r="AY41" s="48"/>
      <c r="AZ41" s="57"/>
      <c r="BA41" s="45">
        <v>90</v>
      </c>
      <c r="BB41" s="57"/>
      <c r="BC41" s="57"/>
      <c r="BD41" s="57">
        <v>90</v>
      </c>
      <c r="BE41" s="57"/>
      <c r="BF41" s="57"/>
      <c r="BG41" s="57"/>
      <c r="BH41" s="57"/>
      <c r="BI41" s="57"/>
      <c r="BJ41" s="57"/>
      <c r="BK41" s="57"/>
      <c r="BL41" s="57"/>
      <c r="BM41" s="57"/>
      <c r="BN41" s="57"/>
      <c r="BO41" s="45">
        <f t="shared" si="11"/>
        <v>90</v>
      </c>
      <c r="BP41" s="44"/>
      <c r="BQ41" s="44">
        <v>50</v>
      </c>
      <c r="BR41" s="45"/>
      <c r="BS41" s="44"/>
      <c r="BT41" s="44"/>
      <c r="BU41" s="45"/>
      <c r="BV41" s="44"/>
      <c r="BW41" s="44"/>
      <c r="BX41" s="45"/>
      <c r="BY41" s="44"/>
      <c r="BZ41" s="44"/>
      <c r="CA41" s="45"/>
      <c r="CB41" s="44"/>
      <c r="CC41" s="44"/>
      <c r="CD41" s="45"/>
      <c r="CE41" s="46">
        <f t="shared" si="12"/>
        <v>76.666666666666671</v>
      </c>
      <c r="CF41" s="47">
        <f t="shared" si="13"/>
        <v>77</v>
      </c>
      <c r="CG41" s="48"/>
      <c r="CH41" s="57">
        <v>7</v>
      </c>
      <c r="CI41" s="49" t="str">
        <f t="shared" si="14"/>
        <v xml:space="preserve">Memiliki kemampuan pemahanan Teori masuk dan berkembangnya Islam di Indonesia, Kerajaan kerajaan Islam di Indonesia, Bukti bukti kehidupan pengaruh islam yang masih ada pada saat ini, </v>
      </c>
      <c r="CJ41" s="48"/>
      <c r="CK41" s="57">
        <v>7</v>
      </c>
      <c r="CL41"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2" spans="1:102">
      <c r="A42" s="8">
        <v>32</v>
      </c>
      <c r="B42" s="8">
        <v>19316</v>
      </c>
      <c r="C42" s="8" t="s">
        <v>87</v>
      </c>
      <c r="E42" s="50">
        <f t="shared" si="0"/>
        <v>87</v>
      </c>
      <c r="F42" s="8" t="str">
        <f t="shared" si="1"/>
        <v>B</v>
      </c>
      <c r="G42" s="8" t="str">
        <f t="shared" si="2"/>
        <v xml:space="preserve">Memiliki kemampuan pemahanan Teori masuk dan berkembangnya Islam di Indonesia, Kerajaan kerajaan Islam di Indonesia, Bukti bukti kehidupan pengaruh islam yang masih ada pada saat ini, </v>
      </c>
      <c r="H42" s="50">
        <f t="shared" si="3"/>
        <v>90</v>
      </c>
      <c r="I42" s="8" t="str">
        <f t="shared" si="4"/>
        <v>B</v>
      </c>
      <c r="J4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42" s="8"/>
      <c r="L42" s="13"/>
      <c r="M42" s="14"/>
      <c r="N42" s="44">
        <f t="shared" si="6"/>
        <v>91</v>
      </c>
      <c r="O42" s="44">
        <f t="shared" si="7"/>
        <v>84</v>
      </c>
      <c r="Q42" s="57">
        <v>100</v>
      </c>
      <c r="R42" s="44"/>
      <c r="S42" s="45">
        <v>90</v>
      </c>
      <c r="T42" s="57">
        <v>85</v>
      </c>
      <c r="U42" s="57"/>
      <c r="V42" s="45">
        <v>90</v>
      </c>
      <c r="W42" s="44"/>
      <c r="X42" s="44"/>
      <c r="Y42" s="45"/>
      <c r="Z42" s="44"/>
      <c r="AA42" s="44"/>
      <c r="AB42" s="45"/>
      <c r="AC42" s="44"/>
      <c r="AD42" s="44"/>
      <c r="AE42" s="45"/>
      <c r="AF42" s="45">
        <f t="shared" si="8"/>
        <v>91</v>
      </c>
      <c r="AG42" s="44">
        <v>80</v>
      </c>
      <c r="AH42" s="44"/>
      <c r="AI42" s="57">
        <v>80</v>
      </c>
      <c r="AJ42" s="44"/>
      <c r="AK42" s="44"/>
      <c r="AL42" s="45"/>
      <c r="AM42" s="44"/>
      <c r="AN42" s="44"/>
      <c r="AO42" s="45"/>
      <c r="AP42" s="44"/>
      <c r="AQ42" s="44"/>
      <c r="AR42" s="45"/>
      <c r="AS42" s="44"/>
      <c r="AT42" s="44"/>
      <c r="AU42" s="45"/>
      <c r="AV42" s="44">
        <v>84</v>
      </c>
      <c r="AW42" s="46">
        <f t="shared" si="9"/>
        <v>87</v>
      </c>
      <c r="AX42" s="47">
        <f t="shared" si="10"/>
        <v>87</v>
      </c>
      <c r="AY42" s="48"/>
      <c r="AZ42" s="57"/>
      <c r="BA42" s="45">
        <v>90</v>
      </c>
      <c r="BB42" s="57"/>
      <c r="BC42" s="57"/>
      <c r="BD42" s="57">
        <v>90</v>
      </c>
      <c r="BE42" s="57"/>
      <c r="BF42" s="57"/>
      <c r="BG42" s="57"/>
      <c r="BH42" s="57"/>
      <c r="BI42" s="57"/>
      <c r="BJ42" s="57"/>
      <c r="BK42" s="57"/>
      <c r="BL42" s="57"/>
      <c r="BM42" s="57"/>
      <c r="BN42" s="57"/>
      <c r="BO42" s="45">
        <f t="shared" si="11"/>
        <v>90</v>
      </c>
      <c r="BP42" s="44"/>
      <c r="BQ42" s="44">
        <v>90</v>
      </c>
      <c r="BR42" s="45"/>
      <c r="BS42" s="44"/>
      <c r="BT42" s="44"/>
      <c r="BU42" s="45"/>
      <c r="BV42" s="44"/>
      <c r="BW42" s="44"/>
      <c r="BX42" s="45"/>
      <c r="BY42" s="44"/>
      <c r="BZ42" s="44"/>
      <c r="CA42" s="45"/>
      <c r="CB42" s="44"/>
      <c r="CC42" s="44"/>
      <c r="CD42" s="45"/>
      <c r="CE42" s="46">
        <f t="shared" si="12"/>
        <v>90</v>
      </c>
      <c r="CF42" s="47">
        <f t="shared" si="13"/>
        <v>90</v>
      </c>
      <c r="CG42" s="48"/>
      <c r="CH42" s="57">
        <v>7</v>
      </c>
      <c r="CI42" s="49" t="str">
        <f t="shared" si="14"/>
        <v xml:space="preserve">Memiliki kemampuan pemahanan Teori masuk dan berkembangnya Islam di Indonesia, Kerajaan kerajaan Islam di Indonesia, Bukti bukti kehidupan pengaruh islam yang masih ada pada saat ini, </v>
      </c>
      <c r="CJ42" s="48"/>
      <c r="CK42" s="57">
        <v>7</v>
      </c>
      <c r="CL4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3" spans="1:102">
      <c r="A43" s="8">
        <v>33</v>
      </c>
      <c r="B43" s="8">
        <v>19332</v>
      </c>
      <c r="C43" s="8" t="s">
        <v>88</v>
      </c>
      <c r="E43" s="50">
        <f t="shared" ref="E43:E60" si="16">AX43</f>
        <v>84</v>
      </c>
      <c r="F43" s="8" t="str">
        <f t="shared" ref="F43:F60" si="17">IF(E43="","",IF(E43&lt;=69,"D",IF(E43&lt;=75,"C",IF(E43&lt;=90,"B",IF(E43&lt;=100,"A","E")))))</f>
        <v>B</v>
      </c>
      <c r="G43" s="8" t="str">
        <f t="shared" ref="G43:G60" si="18">CI43</f>
        <v xml:space="preserve">Memiliki kemampuan pemahanan Teori masuk dan berkembangnya Islam di Indonesia, Kerajaan kerajaan Islam di Indonesia, Bukti bukti kehidupan pengaruh islam yang masih ada pada saat ini, </v>
      </c>
      <c r="H43" s="50">
        <f t="shared" ref="H43:H60" si="19">CF43</f>
        <v>88</v>
      </c>
      <c r="I43" s="8" t="str">
        <f t="shared" ref="I43:I60" si="20">IF(H43="","",IF(H43&lt;=69,"D",IF(H43&lt;=75,"C",IF(H43&lt;=90,"B",IF(H43&lt;=100,"A","E")))))</f>
        <v>B</v>
      </c>
      <c r="J43" s="8" t="str">
        <f t="shared" ref="J43:J60" si="21">CL43</f>
        <v xml:space="preserve">Memiliki keterampilan Membuat makalah tentang teori masuk dan berkembangnya Islam di Indonesia, Membuat makalah tentang kerajaan kerajaan Islam di Indonesia, Membuat makalah tentang bukti bukti kehidupan pengaruh islam yang masih ada pada saat ini, </v>
      </c>
      <c r="K43" s="8"/>
      <c r="L43" s="13"/>
      <c r="M43" s="14"/>
      <c r="N43" s="44">
        <f t="shared" ref="N43:N60" si="22">AF43</f>
        <v>91</v>
      </c>
      <c r="O43" s="44">
        <f t="shared" ref="O43:O60" si="23">IF(COUNTBLANK(AV43:AV43),"",AV43)</f>
        <v>73</v>
      </c>
      <c r="Q43" s="57">
        <v>100</v>
      </c>
      <c r="R43" s="44"/>
      <c r="S43" s="45">
        <v>90</v>
      </c>
      <c r="T43" s="57">
        <v>85</v>
      </c>
      <c r="U43" s="57"/>
      <c r="V43" s="45">
        <v>90</v>
      </c>
      <c r="W43" s="44"/>
      <c r="X43" s="44"/>
      <c r="Y43" s="45"/>
      <c r="Z43" s="44"/>
      <c r="AA43" s="44"/>
      <c r="AB43" s="45"/>
      <c r="AC43" s="44"/>
      <c r="AD43" s="44"/>
      <c r="AE43" s="45"/>
      <c r="AF43" s="45">
        <f t="shared" ref="AF43:AF60" si="24">IF(AND(Q43="",R43="",S43=""),"",ROUND(AVERAGE(Q43:AE43),0))</f>
        <v>91</v>
      </c>
      <c r="AG43" s="44">
        <v>75</v>
      </c>
      <c r="AH43" s="44"/>
      <c r="AI43" s="57">
        <v>75</v>
      </c>
      <c r="AJ43" s="44"/>
      <c r="AK43" s="44"/>
      <c r="AL43" s="45"/>
      <c r="AM43" s="44"/>
      <c r="AN43" s="44"/>
      <c r="AO43" s="45"/>
      <c r="AP43" s="44"/>
      <c r="AQ43" s="44"/>
      <c r="AR43" s="45"/>
      <c r="AS43" s="44"/>
      <c r="AT43" s="44"/>
      <c r="AU43" s="45"/>
      <c r="AV43" s="44">
        <v>73</v>
      </c>
      <c r="AW43" s="46">
        <f t="shared" ref="AW43:AW60" si="25">IF(AV43="","",AVERAGE(Q43:AE43,AG43:AV43))</f>
        <v>84</v>
      </c>
      <c r="AX43" s="47">
        <f t="shared" ref="AX43:AX60" si="26">IF(AW43="","",ROUND(AW43,0))</f>
        <v>84</v>
      </c>
      <c r="AY43" s="48"/>
      <c r="AZ43" s="57"/>
      <c r="BA43" s="45">
        <v>90</v>
      </c>
      <c r="BB43" s="57"/>
      <c r="BC43" s="57"/>
      <c r="BD43" s="57">
        <v>90</v>
      </c>
      <c r="BE43" s="57"/>
      <c r="BF43" s="57"/>
      <c r="BG43" s="57"/>
      <c r="BH43" s="57"/>
      <c r="BI43" s="57"/>
      <c r="BJ43" s="57"/>
      <c r="BK43" s="57"/>
      <c r="BL43" s="57"/>
      <c r="BM43" s="57"/>
      <c r="BN43" s="57"/>
      <c r="BO43" s="45">
        <f t="shared" ref="BO43:BO60" si="27">IF(AND(BB43="",BA43="",AZ43=""),"",ROUND(AVERAGE(AZ43:BN43),0))</f>
        <v>90</v>
      </c>
      <c r="BP43" s="44"/>
      <c r="BQ43" s="44">
        <v>85</v>
      </c>
      <c r="BR43" s="45"/>
      <c r="BS43" s="44"/>
      <c r="BT43" s="44"/>
      <c r="BU43" s="45"/>
      <c r="BV43" s="44"/>
      <c r="BW43" s="44"/>
      <c r="BX43" s="45"/>
      <c r="BY43" s="44"/>
      <c r="BZ43" s="44"/>
      <c r="CA43" s="45"/>
      <c r="CB43" s="44"/>
      <c r="CC43" s="44"/>
      <c r="CD43" s="45"/>
      <c r="CE43" s="46">
        <f t="shared" ref="CE43:CE60" si="28">IF(AND(BP43="",BQ43="",BR43=""),"",AVERAGE(AZ43:BN43,BP43:CD43))</f>
        <v>88.333333333333329</v>
      </c>
      <c r="CF43" s="47">
        <f t="shared" ref="CF43:CF60" si="29">IF(CE43="","",ROUND(CE43,0))</f>
        <v>88</v>
      </c>
      <c r="CG43" s="48"/>
      <c r="CH43" s="57">
        <v>7</v>
      </c>
      <c r="CI43" s="49" t="str">
        <f t="shared" ref="CI43:CI60" si="30">IF(CH43="","",VLOOKUP(CH43,$CW$9:$CX$20,2,0))</f>
        <v xml:space="preserve">Memiliki kemampuan pemahanan Teori masuk dan berkembangnya Islam di Indonesia, Kerajaan kerajaan Islam di Indonesia, Bukti bukti kehidupan pengaruh islam yang masih ada pada saat ini, </v>
      </c>
      <c r="CJ43" s="48"/>
      <c r="CK43" s="57">
        <v>7</v>
      </c>
      <c r="CL43" s="49" t="str">
        <f t="shared" ref="CL43:CL60" si="31">IF(CK43="","",VLOOKUP(CK43,$CW$22:$CX$33,2,0))</f>
        <v xml:space="preserve">Memiliki keterampilan Membuat makalah tentang teori masuk dan berkembangnya Islam di Indonesia, Membuat makalah tentang kerajaan kerajaan Islam di Indonesia, Membuat makalah tentang bukti bukti kehidupan pengaruh islam yang masih ada pada saat ini, </v>
      </c>
    </row>
    <row r="44" spans="1:102">
      <c r="A44" s="8">
        <v>34</v>
      </c>
      <c r="B44" s="8">
        <v>19348</v>
      </c>
      <c r="C44" s="8" t="s">
        <v>89</v>
      </c>
      <c r="E44" s="50">
        <f t="shared" si="16"/>
        <v>85</v>
      </c>
      <c r="F44" s="8" t="str">
        <f t="shared" si="17"/>
        <v>B</v>
      </c>
      <c r="G44" s="8" t="str">
        <f t="shared" si="18"/>
        <v xml:space="preserve">Memiliki kemampuan pemahanan Teori masuk dan berkembangnya Islam di Indonesia, Kerajaan kerajaan Islam di Indonesia, Bukti bukti kehidupan pengaruh islam yang masih ada pada saat ini, </v>
      </c>
      <c r="H44" s="50">
        <f t="shared" si="19"/>
        <v>88</v>
      </c>
      <c r="I44" s="8" t="str">
        <f t="shared" si="20"/>
        <v>B</v>
      </c>
      <c r="J44" s="8" t="str">
        <f t="shared" si="21"/>
        <v xml:space="preserve">Memiliki keterampilan Membuat makalah tentang teori masuk dan berkembangnya Islam di Indonesia, Membuat makalah tentang kerajaan kerajaan Islam di Indonesia, Membuat makalah tentang bukti bukti kehidupan pengaruh islam yang masih ada pada saat ini, </v>
      </c>
      <c r="K44" s="8"/>
      <c r="L44" s="13"/>
      <c r="M44" s="14"/>
      <c r="N44" s="44">
        <f t="shared" si="22"/>
        <v>88</v>
      </c>
      <c r="O44" s="44">
        <f t="shared" si="23"/>
        <v>81</v>
      </c>
      <c r="Q44" s="57">
        <v>76</v>
      </c>
      <c r="R44" s="44"/>
      <c r="S44" s="45">
        <v>90</v>
      </c>
      <c r="T44" s="57">
        <v>95</v>
      </c>
      <c r="U44" s="57"/>
      <c r="V44" s="45">
        <v>90</v>
      </c>
      <c r="W44" s="44"/>
      <c r="X44" s="44"/>
      <c r="Y44" s="45"/>
      <c r="Z44" s="44"/>
      <c r="AA44" s="44"/>
      <c r="AB44" s="45"/>
      <c r="AC44" s="44"/>
      <c r="AD44" s="44"/>
      <c r="AE44" s="45"/>
      <c r="AF44" s="45">
        <f t="shared" si="24"/>
        <v>88</v>
      </c>
      <c r="AG44" s="44">
        <v>80</v>
      </c>
      <c r="AH44" s="44"/>
      <c r="AI44" s="57">
        <v>80</v>
      </c>
      <c r="AJ44" s="44"/>
      <c r="AK44" s="44"/>
      <c r="AL44" s="45"/>
      <c r="AM44" s="44"/>
      <c r="AN44" s="44"/>
      <c r="AO44" s="45"/>
      <c r="AP44" s="44"/>
      <c r="AQ44" s="44"/>
      <c r="AR44" s="45"/>
      <c r="AS44" s="44"/>
      <c r="AT44" s="44"/>
      <c r="AU44" s="45"/>
      <c r="AV44" s="44">
        <v>81</v>
      </c>
      <c r="AW44" s="46">
        <f t="shared" si="25"/>
        <v>84.571428571428569</v>
      </c>
      <c r="AX44" s="47">
        <f t="shared" si="26"/>
        <v>85</v>
      </c>
      <c r="AY44" s="48"/>
      <c r="AZ44" s="57"/>
      <c r="BA44" s="45">
        <v>90</v>
      </c>
      <c r="BB44" s="57"/>
      <c r="BC44" s="57"/>
      <c r="BD44" s="57">
        <v>90</v>
      </c>
      <c r="BE44" s="57"/>
      <c r="BF44" s="57"/>
      <c r="BG44" s="57"/>
      <c r="BH44" s="57"/>
      <c r="BI44" s="57"/>
      <c r="BJ44" s="57"/>
      <c r="BK44" s="57"/>
      <c r="BL44" s="57"/>
      <c r="BM44" s="57"/>
      <c r="BN44" s="57"/>
      <c r="BO44" s="45">
        <f t="shared" si="27"/>
        <v>90</v>
      </c>
      <c r="BP44" s="44"/>
      <c r="BQ44" s="44">
        <v>85</v>
      </c>
      <c r="BR44" s="45"/>
      <c r="BS44" s="44"/>
      <c r="BT44" s="44"/>
      <c r="BU44" s="45"/>
      <c r="BV44" s="44"/>
      <c r="BW44" s="44"/>
      <c r="BX44" s="45"/>
      <c r="BY44" s="44"/>
      <c r="BZ44" s="44"/>
      <c r="CA44" s="45"/>
      <c r="CB44" s="44"/>
      <c r="CC44" s="44"/>
      <c r="CD44" s="45"/>
      <c r="CE44" s="46">
        <f t="shared" si="28"/>
        <v>88.333333333333329</v>
      </c>
      <c r="CF44" s="47">
        <f t="shared" si="29"/>
        <v>88</v>
      </c>
      <c r="CG44" s="48"/>
      <c r="CH44" s="57">
        <v>7</v>
      </c>
      <c r="CI44" s="49" t="str">
        <f t="shared" si="30"/>
        <v xml:space="preserve">Memiliki kemampuan pemahanan Teori masuk dan berkembangnya Islam di Indonesia, Kerajaan kerajaan Islam di Indonesia, Bukti bukti kehidupan pengaruh islam yang masih ada pada saat ini, </v>
      </c>
      <c r="CJ44" s="48"/>
      <c r="CK44" s="57">
        <v>7</v>
      </c>
      <c r="CL44" s="49" t="str">
        <f t="shared" si="31"/>
        <v xml:space="preserve">Memiliki keterampilan Membuat makalah tentang teori masuk dan berkembangnya Islam di Indonesia, Membuat makalah tentang kerajaan kerajaan Islam di Indonesia, Membuat makalah tentang bukti bukti kehidupan pengaruh islam yang masih ada pada saat ini, </v>
      </c>
    </row>
    <row r="45" spans="1:102">
      <c r="A45" s="8">
        <v>35</v>
      </c>
      <c r="B45" s="8">
        <v>19364</v>
      </c>
      <c r="C45" s="8" t="s">
        <v>90</v>
      </c>
      <c r="E45" s="50">
        <f t="shared" si="16"/>
        <v>79</v>
      </c>
      <c r="F45" s="8" t="str">
        <f t="shared" si="17"/>
        <v>B</v>
      </c>
      <c r="G45" s="8" t="str">
        <f t="shared" si="18"/>
        <v xml:space="preserve">Memiliki kemampuan pemahanan Teori masuk dan berkembangnya Islam di Indonesia, Kerajaan kerajaan Islam di Indonesia, Bukti bukti kehidupan pengaruh islam yang masih ada pada saat ini, </v>
      </c>
      <c r="H45" s="50">
        <f t="shared" si="19"/>
        <v>88</v>
      </c>
      <c r="I45" s="8" t="str">
        <f t="shared" si="20"/>
        <v>B</v>
      </c>
      <c r="J45" s="8" t="str">
        <f t="shared" si="21"/>
        <v xml:space="preserve">Memiliki keterampilan Membuat makalah tentang teori masuk dan berkembangnya Islam di Indonesia, Membuat makalah tentang kerajaan kerajaan Islam di Indonesia, Membuat makalah tentang bukti bukti kehidupan pengaruh islam yang masih ada pada saat ini, </v>
      </c>
      <c r="K45" s="8"/>
      <c r="L45" s="13"/>
      <c r="M45" s="14"/>
      <c r="N45" s="44">
        <f t="shared" si="22"/>
        <v>83</v>
      </c>
      <c r="O45" s="44">
        <f t="shared" si="23"/>
        <v>74</v>
      </c>
      <c r="Q45" s="57">
        <v>76</v>
      </c>
      <c r="R45" s="44"/>
      <c r="S45" s="45">
        <v>90</v>
      </c>
      <c r="T45" s="57">
        <v>76</v>
      </c>
      <c r="U45" s="57"/>
      <c r="V45" s="45">
        <v>90</v>
      </c>
      <c r="W45" s="44"/>
      <c r="X45" s="44"/>
      <c r="Y45" s="45"/>
      <c r="Z45" s="44"/>
      <c r="AA45" s="44"/>
      <c r="AB45" s="45"/>
      <c r="AC45" s="44"/>
      <c r="AD45" s="44"/>
      <c r="AE45" s="45"/>
      <c r="AF45" s="45">
        <f t="shared" si="24"/>
        <v>83</v>
      </c>
      <c r="AG45" s="44">
        <v>75</v>
      </c>
      <c r="AH45" s="44"/>
      <c r="AI45" s="57">
        <v>75</v>
      </c>
      <c r="AJ45" s="44"/>
      <c r="AK45" s="44"/>
      <c r="AL45" s="45"/>
      <c r="AM45" s="44"/>
      <c r="AN45" s="44"/>
      <c r="AO45" s="45"/>
      <c r="AP45" s="44"/>
      <c r="AQ45" s="44"/>
      <c r="AR45" s="45"/>
      <c r="AS45" s="44"/>
      <c r="AT45" s="44"/>
      <c r="AU45" s="45"/>
      <c r="AV45" s="44">
        <v>74</v>
      </c>
      <c r="AW45" s="46">
        <f t="shared" si="25"/>
        <v>79.428571428571431</v>
      </c>
      <c r="AX45" s="47">
        <f t="shared" si="26"/>
        <v>79</v>
      </c>
      <c r="AY45" s="48"/>
      <c r="AZ45" s="57"/>
      <c r="BA45" s="45">
        <v>90</v>
      </c>
      <c r="BB45" s="57"/>
      <c r="BC45" s="57"/>
      <c r="BD45" s="57">
        <v>90</v>
      </c>
      <c r="BE45" s="57"/>
      <c r="BF45" s="57"/>
      <c r="BG45" s="57"/>
      <c r="BH45" s="57"/>
      <c r="BI45" s="57"/>
      <c r="BJ45" s="57"/>
      <c r="BK45" s="57"/>
      <c r="BL45" s="57"/>
      <c r="BM45" s="57"/>
      <c r="BN45" s="57"/>
      <c r="BO45" s="45">
        <f t="shared" si="27"/>
        <v>90</v>
      </c>
      <c r="BP45" s="44"/>
      <c r="BQ45" s="44">
        <v>85</v>
      </c>
      <c r="BR45" s="45"/>
      <c r="BS45" s="44"/>
      <c r="BT45" s="44"/>
      <c r="BU45" s="45"/>
      <c r="BV45" s="44"/>
      <c r="BW45" s="44"/>
      <c r="BX45" s="45"/>
      <c r="BY45" s="44"/>
      <c r="BZ45" s="44"/>
      <c r="CA45" s="45"/>
      <c r="CB45" s="44"/>
      <c r="CC45" s="44"/>
      <c r="CD45" s="45"/>
      <c r="CE45" s="46">
        <f t="shared" si="28"/>
        <v>88.333333333333329</v>
      </c>
      <c r="CF45" s="47">
        <f t="shared" si="29"/>
        <v>88</v>
      </c>
      <c r="CG45" s="48"/>
      <c r="CH45" s="57">
        <v>7</v>
      </c>
      <c r="CI45" s="49" t="str">
        <f t="shared" si="30"/>
        <v xml:space="preserve">Memiliki kemampuan pemahanan Teori masuk dan berkembangnya Islam di Indonesia, Kerajaan kerajaan Islam di Indonesia, Bukti bukti kehidupan pengaruh islam yang masih ada pada saat ini, </v>
      </c>
      <c r="CJ45" s="48"/>
      <c r="CK45" s="57">
        <v>7</v>
      </c>
      <c r="CL45" s="49" t="str">
        <f t="shared" si="31"/>
        <v xml:space="preserve">Memiliki keterampilan Membuat makalah tentang teori masuk dan berkembangnya Islam di Indonesia, Membuat makalah tentang kerajaan kerajaan Islam di Indonesia, Membuat makalah tentang bukti bukti kehidupan pengaruh islam yang masih ada pada saat ini, </v>
      </c>
    </row>
    <row r="46" spans="1:102">
      <c r="A46" s="8">
        <v>36</v>
      </c>
      <c r="B46" s="8">
        <v>19380</v>
      </c>
      <c r="C46" s="8" t="s">
        <v>91</v>
      </c>
      <c r="E46" s="50">
        <f t="shared" si="16"/>
        <v>83</v>
      </c>
      <c r="F46" s="8" t="str">
        <f t="shared" si="17"/>
        <v>B</v>
      </c>
      <c r="G46" s="8" t="str">
        <f t="shared" si="18"/>
        <v xml:space="preserve">Memiliki kemampuan pemahanan Teori masuk dan berkembangnya Islam di Indonesia, Kerajaan kerajaan Islam di Indonesia, Bukti bukti kehidupan pengaruh islam yang masih ada pada saat ini, </v>
      </c>
      <c r="H46" s="50">
        <f t="shared" si="19"/>
        <v>88</v>
      </c>
      <c r="I46" s="8" t="str">
        <f t="shared" si="20"/>
        <v>B</v>
      </c>
      <c r="J46" s="8" t="str">
        <f t="shared" si="21"/>
        <v xml:space="preserve">Memiliki keterampilan Membuat makalah tentang teori masuk dan berkembangnya Islam di Indonesia, Membuat makalah tentang kerajaan kerajaan Islam di Indonesia, Membuat makalah tentang bukti bukti kehidupan pengaruh islam yang masih ada pada saat ini, </v>
      </c>
      <c r="K46" s="8"/>
      <c r="L46" s="13"/>
      <c r="M46" s="14"/>
      <c r="N46" s="44">
        <f t="shared" si="22"/>
        <v>89</v>
      </c>
      <c r="O46" s="44">
        <f t="shared" si="23"/>
        <v>73</v>
      </c>
      <c r="Q46" s="57">
        <v>100</v>
      </c>
      <c r="R46" s="44"/>
      <c r="S46" s="45">
        <v>90</v>
      </c>
      <c r="T46" s="57">
        <v>76</v>
      </c>
      <c r="U46" s="57"/>
      <c r="V46" s="45">
        <v>90</v>
      </c>
      <c r="W46" s="44"/>
      <c r="X46" s="44"/>
      <c r="Y46" s="45"/>
      <c r="Z46" s="44"/>
      <c r="AA46" s="44"/>
      <c r="AB46" s="45"/>
      <c r="AC46" s="44"/>
      <c r="AD46" s="44"/>
      <c r="AE46" s="45"/>
      <c r="AF46" s="45">
        <f t="shared" si="24"/>
        <v>89</v>
      </c>
      <c r="AG46" s="44">
        <v>75</v>
      </c>
      <c r="AH46" s="44"/>
      <c r="AI46" s="57">
        <v>75</v>
      </c>
      <c r="AJ46" s="44"/>
      <c r="AK46" s="44"/>
      <c r="AL46" s="45"/>
      <c r="AM46" s="44"/>
      <c r="AN46" s="44"/>
      <c r="AO46" s="45"/>
      <c r="AP46" s="44"/>
      <c r="AQ46" s="44"/>
      <c r="AR46" s="45"/>
      <c r="AS46" s="44"/>
      <c r="AT46" s="44"/>
      <c r="AU46" s="45"/>
      <c r="AV46" s="44">
        <v>73</v>
      </c>
      <c r="AW46" s="46">
        <f t="shared" si="25"/>
        <v>82.714285714285708</v>
      </c>
      <c r="AX46" s="47">
        <f t="shared" si="26"/>
        <v>83</v>
      </c>
      <c r="AY46" s="48"/>
      <c r="AZ46" s="57"/>
      <c r="BA46" s="45">
        <v>90</v>
      </c>
      <c r="BB46" s="57"/>
      <c r="BC46" s="57"/>
      <c r="BD46" s="57">
        <v>90</v>
      </c>
      <c r="BE46" s="57"/>
      <c r="BF46" s="57"/>
      <c r="BG46" s="57"/>
      <c r="BH46" s="57"/>
      <c r="BI46" s="57"/>
      <c r="BJ46" s="57"/>
      <c r="BK46" s="57"/>
      <c r="BL46" s="57"/>
      <c r="BM46" s="57"/>
      <c r="BN46" s="57"/>
      <c r="BO46" s="45">
        <f t="shared" si="27"/>
        <v>90</v>
      </c>
      <c r="BP46" s="44"/>
      <c r="BQ46" s="44">
        <v>85</v>
      </c>
      <c r="BR46" s="45"/>
      <c r="BS46" s="44"/>
      <c r="BT46" s="44"/>
      <c r="BU46" s="45"/>
      <c r="BV46" s="44"/>
      <c r="BW46" s="44"/>
      <c r="BX46" s="45"/>
      <c r="BY46" s="44"/>
      <c r="BZ46" s="44"/>
      <c r="CA46" s="45"/>
      <c r="CB46" s="44"/>
      <c r="CC46" s="44"/>
      <c r="CD46" s="45"/>
      <c r="CE46" s="46">
        <f t="shared" si="28"/>
        <v>88.333333333333329</v>
      </c>
      <c r="CF46" s="47">
        <f t="shared" si="29"/>
        <v>88</v>
      </c>
      <c r="CG46" s="48"/>
      <c r="CH46" s="57">
        <v>7</v>
      </c>
      <c r="CI46" s="49" t="str">
        <f t="shared" si="30"/>
        <v xml:space="preserve">Memiliki kemampuan pemahanan Teori masuk dan berkembangnya Islam di Indonesia, Kerajaan kerajaan Islam di Indonesia, Bukti bukti kehidupan pengaruh islam yang masih ada pada saat ini, </v>
      </c>
      <c r="CJ46" s="48"/>
      <c r="CK46" s="57">
        <v>7</v>
      </c>
      <c r="CL46" s="49" t="str">
        <f t="shared" si="31"/>
        <v xml:space="preserve">Memiliki keterampilan Membuat makalah tentang teori masuk dan berkembangnya Islam di Indonesia, Membuat makalah tentang kerajaan kerajaan Islam di Indonesia, Membuat makalah tentang bukti bukti kehidupan pengaruh islam yang masih ada pada saat ini, </v>
      </c>
    </row>
    <row r="47" spans="1:102">
      <c r="A47" s="8"/>
      <c r="B47" s="8"/>
      <c r="C47" s="8"/>
      <c r="E47" s="50" t="str">
        <f t="shared" si="16"/>
        <v/>
      </c>
      <c r="F47" s="8" t="str">
        <f t="shared" si="17"/>
        <v/>
      </c>
      <c r="G47" s="8" t="str">
        <f t="shared" si="18"/>
        <v/>
      </c>
      <c r="H47" s="50" t="str">
        <f t="shared" si="19"/>
        <v/>
      </c>
      <c r="I47" s="8" t="str">
        <f t="shared" si="20"/>
        <v/>
      </c>
      <c r="J47" s="8" t="str">
        <f t="shared" si="21"/>
        <v/>
      </c>
      <c r="K47" s="8"/>
      <c r="L47" s="13"/>
      <c r="M47" s="14"/>
      <c r="N47" s="44" t="str">
        <f t="shared" si="22"/>
        <v/>
      </c>
      <c r="O47" s="44" t="str">
        <f t="shared" si="23"/>
        <v/>
      </c>
      <c r="Q47" s="44"/>
      <c r="R47" s="44"/>
      <c r="S47" s="45"/>
      <c r="T47" s="44"/>
      <c r="U47" s="44"/>
      <c r="V47" s="45"/>
      <c r="W47" s="44"/>
      <c r="X47" s="44"/>
      <c r="Y47" s="45"/>
      <c r="Z47" s="44"/>
      <c r="AA47" s="44"/>
      <c r="AB47" s="45"/>
      <c r="AC47" s="44"/>
      <c r="AD47" s="44"/>
      <c r="AE47" s="45"/>
      <c r="AF47" s="45" t="str">
        <f t="shared" si="24"/>
        <v/>
      </c>
      <c r="AG47" s="44"/>
      <c r="AH47" s="44"/>
      <c r="AI47" s="45"/>
      <c r="AJ47" s="44"/>
      <c r="AK47" s="44"/>
      <c r="AL47" s="45"/>
      <c r="AM47" s="44"/>
      <c r="AN47" s="44"/>
      <c r="AO47" s="45"/>
      <c r="AP47" s="44"/>
      <c r="AQ47" s="44"/>
      <c r="AR47" s="45"/>
      <c r="AS47" s="44"/>
      <c r="AT47" s="44"/>
      <c r="AU47" s="45"/>
      <c r="AV47" s="44"/>
      <c r="AW47" s="46" t="str">
        <f t="shared" si="25"/>
        <v/>
      </c>
      <c r="AX47" s="47" t="str">
        <f t="shared" si="26"/>
        <v/>
      </c>
      <c r="AY47" s="48"/>
      <c r="AZ47" s="57"/>
      <c r="BA47" s="57"/>
      <c r="BB47" s="57"/>
      <c r="BC47" s="57"/>
      <c r="BD47" s="57"/>
      <c r="BE47" s="57"/>
      <c r="BF47" s="57"/>
      <c r="BG47" s="57"/>
      <c r="BH47" s="57"/>
      <c r="BI47" s="57"/>
      <c r="BJ47" s="57"/>
      <c r="BK47" s="57"/>
      <c r="BL47" s="57"/>
      <c r="BM47" s="57"/>
      <c r="BN47" s="57"/>
      <c r="BO47" s="45" t="str">
        <f t="shared" si="27"/>
        <v/>
      </c>
      <c r="BP47" s="44"/>
      <c r="BQ47" s="44"/>
      <c r="BR47" s="45"/>
      <c r="BS47" s="44"/>
      <c r="BT47" s="44"/>
      <c r="BU47" s="45"/>
      <c r="BV47" s="44"/>
      <c r="BW47" s="44"/>
      <c r="BX47" s="45"/>
      <c r="BY47" s="44"/>
      <c r="BZ47" s="44"/>
      <c r="CA47" s="45"/>
      <c r="CB47" s="44"/>
      <c r="CC47" s="44"/>
      <c r="CD47" s="45"/>
      <c r="CE47" s="46" t="str">
        <f t="shared" si="28"/>
        <v/>
      </c>
      <c r="CF47" s="47" t="str">
        <f t="shared" si="29"/>
        <v/>
      </c>
      <c r="CG47" s="48"/>
      <c r="CH47" s="57"/>
      <c r="CI47" s="49" t="str">
        <f t="shared" si="30"/>
        <v/>
      </c>
      <c r="CJ47" s="48"/>
      <c r="CK47" s="57"/>
      <c r="CL47" s="49" t="str">
        <f t="shared" si="31"/>
        <v/>
      </c>
    </row>
    <row r="48" spans="1:102">
      <c r="A48" s="8"/>
      <c r="B48" s="8"/>
      <c r="C48" s="8"/>
      <c r="E48" s="50" t="str">
        <f t="shared" si="16"/>
        <v/>
      </c>
      <c r="F48" s="8" t="str">
        <f t="shared" si="17"/>
        <v/>
      </c>
      <c r="G48" s="8" t="str">
        <f t="shared" si="18"/>
        <v/>
      </c>
      <c r="H48" s="50" t="str">
        <f t="shared" si="19"/>
        <v/>
      </c>
      <c r="I48" s="8" t="str">
        <f t="shared" si="20"/>
        <v/>
      </c>
      <c r="J48" s="8" t="str">
        <f t="shared" si="21"/>
        <v/>
      </c>
      <c r="K48" s="8"/>
      <c r="L48" s="13"/>
      <c r="M48" s="14"/>
      <c r="N48" s="44" t="str">
        <f t="shared" si="22"/>
        <v/>
      </c>
      <c r="O48" s="44" t="str">
        <f t="shared" si="23"/>
        <v/>
      </c>
      <c r="Q48" s="44"/>
      <c r="R48" s="44"/>
      <c r="S48" s="45"/>
      <c r="T48" s="44"/>
      <c r="U48" s="44"/>
      <c r="V48" s="45"/>
      <c r="W48" s="44"/>
      <c r="X48" s="44"/>
      <c r="Y48" s="45"/>
      <c r="Z48" s="44"/>
      <c r="AA48" s="44"/>
      <c r="AB48" s="45"/>
      <c r="AC48" s="44"/>
      <c r="AD48" s="44"/>
      <c r="AE48" s="45"/>
      <c r="AF48" s="45" t="str">
        <f t="shared" si="24"/>
        <v/>
      </c>
      <c r="AG48" s="44"/>
      <c r="AH48" s="44"/>
      <c r="AI48" s="45"/>
      <c r="AJ48" s="44"/>
      <c r="AK48" s="44"/>
      <c r="AL48" s="45"/>
      <c r="AM48" s="44"/>
      <c r="AN48" s="44"/>
      <c r="AO48" s="45"/>
      <c r="AP48" s="44"/>
      <c r="AQ48" s="44"/>
      <c r="AR48" s="45"/>
      <c r="AS48" s="44"/>
      <c r="AT48" s="44"/>
      <c r="AU48" s="45"/>
      <c r="AV48" s="44"/>
      <c r="AW48" s="46" t="str">
        <f t="shared" si="25"/>
        <v/>
      </c>
      <c r="AX48" s="47" t="str">
        <f t="shared" si="26"/>
        <v/>
      </c>
      <c r="AY48" s="48"/>
      <c r="AZ48" s="57"/>
      <c r="BA48" s="57"/>
      <c r="BB48" s="57"/>
      <c r="BC48" s="57"/>
      <c r="BD48" s="57"/>
      <c r="BE48" s="57"/>
      <c r="BF48" s="57"/>
      <c r="BG48" s="57"/>
      <c r="BH48" s="57"/>
      <c r="BI48" s="57"/>
      <c r="BJ48" s="57"/>
      <c r="BK48" s="57"/>
      <c r="BL48" s="57"/>
      <c r="BM48" s="57"/>
      <c r="BN48" s="57"/>
      <c r="BO48" s="45" t="str">
        <f t="shared" si="27"/>
        <v/>
      </c>
      <c r="BP48" s="44"/>
      <c r="BQ48" s="44"/>
      <c r="BR48" s="45"/>
      <c r="BS48" s="44"/>
      <c r="BT48" s="44"/>
      <c r="BU48" s="45"/>
      <c r="BV48" s="44"/>
      <c r="BW48" s="44"/>
      <c r="BX48" s="45"/>
      <c r="BY48" s="44"/>
      <c r="BZ48" s="44"/>
      <c r="CA48" s="45"/>
      <c r="CB48" s="44"/>
      <c r="CC48" s="44"/>
      <c r="CD48" s="45"/>
      <c r="CE48" s="46" t="str">
        <f t="shared" si="28"/>
        <v/>
      </c>
      <c r="CF48" s="47" t="str">
        <f t="shared" si="29"/>
        <v/>
      </c>
      <c r="CG48" s="48"/>
      <c r="CH48" s="57"/>
      <c r="CI48" s="49" t="str">
        <f t="shared" si="30"/>
        <v/>
      </c>
      <c r="CJ48" s="48"/>
      <c r="CK48" s="57"/>
      <c r="CL48" s="49" t="str">
        <f t="shared" si="31"/>
        <v/>
      </c>
    </row>
    <row r="49" spans="1:90">
      <c r="A49" s="8"/>
      <c r="B49" s="8"/>
      <c r="C49" s="8"/>
      <c r="E49" s="50" t="str">
        <f t="shared" si="16"/>
        <v/>
      </c>
      <c r="F49" s="8" t="str">
        <f t="shared" si="17"/>
        <v/>
      </c>
      <c r="G49" s="8" t="str">
        <f t="shared" si="18"/>
        <v/>
      </c>
      <c r="H49" s="50" t="str">
        <f t="shared" si="19"/>
        <v/>
      </c>
      <c r="I49" s="8" t="str">
        <f t="shared" si="20"/>
        <v/>
      </c>
      <c r="J49" s="8" t="str">
        <f t="shared" si="21"/>
        <v/>
      </c>
      <c r="K49" s="8"/>
      <c r="L49" s="13"/>
      <c r="M49" s="14"/>
      <c r="N49" s="44" t="str">
        <f t="shared" si="22"/>
        <v/>
      </c>
      <c r="O49" s="44" t="str">
        <f t="shared" si="23"/>
        <v/>
      </c>
      <c r="Q49" s="44"/>
      <c r="R49" s="44"/>
      <c r="S49" s="45"/>
      <c r="T49" s="44"/>
      <c r="U49" s="44"/>
      <c r="V49" s="45"/>
      <c r="W49" s="44"/>
      <c r="X49" s="44"/>
      <c r="Y49" s="45"/>
      <c r="Z49" s="44"/>
      <c r="AA49" s="44"/>
      <c r="AB49" s="45"/>
      <c r="AC49" s="44"/>
      <c r="AD49" s="44"/>
      <c r="AE49" s="45"/>
      <c r="AF49" s="45" t="str">
        <f t="shared" si="24"/>
        <v/>
      </c>
      <c r="AG49" s="44"/>
      <c r="AH49" s="44"/>
      <c r="AI49" s="45"/>
      <c r="AJ49" s="44"/>
      <c r="AK49" s="44"/>
      <c r="AL49" s="45"/>
      <c r="AM49" s="44"/>
      <c r="AN49" s="44"/>
      <c r="AO49" s="45"/>
      <c r="AP49" s="44"/>
      <c r="AQ49" s="44"/>
      <c r="AR49" s="45"/>
      <c r="AS49" s="44"/>
      <c r="AT49" s="44"/>
      <c r="AU49" s="45"/>
      <c r="AV49" s="44"/>
      <c r="AW49" s="46" t="str">
        <f t="shared" si="25"/>
        <v/>
      </c>
      <c r="AX49" s="47" t="str">
        <f t="shared" si="26"/>
        <v/>
      </c>
      <c r="AY49" s="48"/>
      <c r="AZ49" s="57"/>
      <c r="BA49" s="57"/>
      <c r="BB49" s="57"/>
      <c r="BC49" s="57"/>
      <c r="BD49" s="57"/>
      <c r="BE49" s="57"/>
      <c r="BF49" s="57"/>
      <c r="BG49" s="57"/>
      <c r="BH49" s="57"/>
      <c r="BI49" s="57"/>
      <c r="BJ49" s="57"/>
      <c r="BK49" s="57"/>
      <c r="BL49" s="57"/>
      <c r="BM49" s="57"/>
      <c r="BN49" s="57"/>
      <c r="BO49" s="45" t="str">
        <f t="shared" si="27"/>
        <v/>
      </c>
      <c r="BP49" s="44"/>
      <c r="BQ49" s="44"/>
      <c r="BR49" s="45"/>
      <c r="BS49" s="44"/>
      <c r="BT49" s="44"/>
      <c r="BU49" s="45"/>
      <c r="BV49" s="44"/>
      <c r="BW49" s="44"/>
      <c r="BX49" s="45"/>
      <c r="BY49" s="44"/>
      <c r="BZ49" s="44"/>
      <c r="CA49" s="45"/>
      <c r="CB49" s="44"/>
      <c r="CC49" s="44"/>
      <c r="CD49" s="45"/>
      <c r="CE49" s="46" t="str">
        <f t="shared" si="28"/>
        <v/>
      </c>
      <c r="CF49" s="47" t="str">
        <f t="shared" si="29"/>
        <v/>
      </c>
      <c r="CG49" s="48"/>
      <c r="CH49" s="57"/>
      <c r="CI49" s="49" t="str">
        <f t="shared" si="30"/>
        <v/>
      </c>
      <c r="CJ49" s="48"/>
      <c r="CK49" s="57"/>
      <c r="CL49" s="49" t="str">
        <f t="shared" si="31"/>
        <v/>
      </c>
    </row>
    <row r="50" spans="1:90">
      <c r="A50" s="8"/>
      <c r="B50" s="8"/>
      <c r="C50" s="8"/>
      <c r="E50" s="50" t="str">
        <f t="shared" si="16"/>
        <v/>
      </c>
      <c r="F50" s="8" t="str">
        <f t="shared" si="17"/>
        <v/>
      </c>
      <c r="G50" s="8" t="str">
        <f t="shared" si="18"/>
        <v/>
      </c>
      <c r="H50" s="50" t="str">
        <f t="shared" si="19"/>
        <v/>
      </c>
      <c r="I50" s="8" t="str">
        <f t="shared" si="20"/>
        <v/>
      </c>
      <c r="J50" s="8" t="str">
        <f t="shared" si="21"/>
        <v/>
      </c>
      <c r="K50" s="8"/>
      <c r="L50" s="13"/>
      <c r="M50" s="14"/>
      <c r="N50" s="44" t="str">
        <f t="shared" si="22"/>
        <v/>
      </c>
      <c r="O50" s="44" t="str">
        <f t="shared" si="23"/>
        <v/>
      </c>
      <c r="Q50" s="44"/>
      <c r="R50" s="44"/>
      <c r="S50" s="45"/>
      <c r="T50" s="44"/>
      <c r="U50" s="44"/>
      <c r="V50" s="45"/>
      <c r="W50" s="44"/>
      <c r="X50" s="44"/>
      <c r="Y50" s="45"/>
      <c r="Z50" s="44"/>
      <c r="AA50" s="44"/>
      <c r="AB50" s="45"/>
      <c r="AC50" s="44"/>
      <c r="AD50" s="44"/>
      <c r="AE50" s="45"/>
      <c r="AF50" s="45" t="str">
        <f t="shared" si="24"/>
        <v/>
      </c>
      <c r="AG50" s="44"/>
      <c r="AH50" s="44"/>
      <c r="AI50" s="45"/>
      <c r="AJ50" s="44"/>
      <c r="AK50" s="44"/>
      <c r="AL50" s="45"/>
      <c r="AM50" s="44"/>
      <c r="AN50" s="44"/>
      <c r="AO50" s="45"/>
      <c r="AP50" s="44"/>
      <c r="AQ50" s="44"/>
      <c r="AR50" s="45"/>
      <c r="AS50" s="44"/>
      <c r="AT50" s="44"/>
      <c r="AU50" s="45"/>
      <c r="AV50" s="44"/>
      <c r="AW50" s="46" t="str">
        <f t="shared" si="25"/>
        <v/>
      </c>
      <c r="AX50" s="47" t="str">
        <f t="shared" si="26"/>
        <v/>
      </c>
      <c r="AY50" s="48"/>
      <c r="AZ50" s="57"/>
      <c r="BA50" s="57"/>
      <c r="BB50" s="57"/>
      <c r="BC50" s="57"/>
      <c r="BD50" s="57"/>
      <c r="BE50" s="57"/>
      <c r="BF50" s="57"/>
      <c r="BG50" s="57"/>
      <c r="BH50" s="57"/>
      <c r="BI50" s="57"/>
      <c r="BJ50" s="57"/>
      <c r="BK50" s="57"/>
      <c r="BL50" s="57"/>
      <c r="BM50" s="57"/>
      <c r="BN50" s="57"/>
      <c r="BO50" s="45" t="str">
        <f t="shared" si="27"/>
        <v/>
      </c>
      <c r="BP50" s="44"/>
      <c r="BQ50" s="44"/>
      <c r="BR50" s="45"/>
      <c r="BS50" s="44"/>
      <c r="BT50" s="44"/>
      <c r="BU50" s="45"/>
      <c r="BV50" s="44"/>
      <c r="BW50" s="44"/>
      <c r="BX50" s="45"/>
      <c r="BY50" s="44"/>
      <c r="BZ50" s="44"/>
      <c r="CA50" s="45"/>
      <c r="CB50" s="44"/>
      <c r="CC50" s="44"/>
      <c r="CD50" s="45"/>
      <c r="CE50" s="46" t="str">
        <f t="shared" si="28"/>
        <v/>
      </c>
      <c r="CF50" s="47" t="str">
        <f t="shared" si="29"/>
        <v/>
      </c>
      <c r="CG50" s="48"/>
      <c r="CH50" s="57"/>
      <c r="CI50" s="49" t="str">
        <f t="shared" si="30"/>
        <v/>
      </c>
      <c r="CJ50" s="48"/>
      <c r="CK50" s="57"/>
      <c r="CL50" s="49" t="str">
        <f t="shared" si="31"/>
        <v/>
      </c>
    </row>
    <row r="51" spans="1:90">
      <c r="A51" s="8"/>
      <c r="B51" s="8"/>
      <c r="C51" s="8"/>
      <c r="E51" s="50" t="str">
        <f t="shared" si="16"/>
        <v/>
      </c>
      <c r="F51" s="8" t="str">
        <f t="shared" si="17"/>
        <v/>
      </c>
      <c r="G51" s="8" t="str">
        <f t="shared" si="18"/>
        <v/>
      </c>
      <c r="H51" s="50" t="str">
        <f t="shared" si="19"/>
        <v/>
      </c>
      <c r="I51" s="8" t="str">
        <f t="shared" si="20"/>
        <v/>
      </c>
      <c r="J51" s="8" t="str">
        <f t="shared" si="21"/>
        <v/>
      </c>
      <c r="K51" s="8"/>
      <c r="L51" s="13"/>
      <c r="M51" s="14"/>
      <c r="N51" s="44" t="str">
        <f t="shared" si="22"/>
        <v/>
      </c>
      <c r="O51" s="44" t="str">
        <f t="shared" si="23"/>
        <v/>
      </c>
      <c r="Q51" s="44"/>
      <c r="R51" s="44"/>
      <c r="S51" s="45"/>
      <c r="T51" s="44"/>
      <c r="U51" s="44"/>
      <c r="V51" s="45"/>
      <c r="W51" s="44"/>
      <c r="X51" s="44"/>
      <c r="Y51" s="45"/>
      <c r="Z51" s="44"/>
      <c r="AA51" s="44"/>
      <c r="AB51" s="45"/>
      <c r="AC51" s="44"/>
      <c r="AD51" s="44"/>
      <c r="AE51" s="45"/>
      <c r="AF51" s="45" t="str">
        <f t="shared" si="24"/>
        <v/>
      </c>
      <c r="AG51" s="44"/>
      <c r="AH51" s="44"/>
      <c r="AI51" s="45"/>
      <c r="AJ51" s="44"/>
      <c r="AK51" s="44"/>
      <c r="AL51" s="45"/>
      <c r="AM51" s="44"/>
      <c r="AN51" s="44"/>
      <c r="AO51" s="45"/>
      <c r="AP51" s="44"/>
      <c r="AQ51" s="44"/>
      <c r="AR51" s="45"/>
      <c r="AS51" s="44"/>
      <c r="AT51" s="44"/>
      <c r="AU51" s="45"/>
      <c r="AV51" s="44"/>
      <c r="AW51" s="46" t="str">
        <f t="shared" si="25"/>
        <v/>
      </c>
      <c r="AX51" s="47" t="str">
        <f t="shared" si="26"/>
        <v/>
      </c>
      <c r="AY51" s="48"/>
      <c r="AZ51" s="57"/>
      <c r="BA51" s="57"/>
      <c r="BB51" s="57"/>
      <c r="BC51" s="57"/>
      <c r="BD51" s="57"/>
      <c r="BE51" s="57"/>
      <c r="BF51" s="57"/>
      <c r="BG51" s="57"/>
      <c r="BH51" s="57"/>
      <c r="BI51" s="57"/>
      <c r="BJ51" s="57"/>
      <c r="BK51" s="57"/>
      <c r="BL51" s="57"/>
      <c r="BM51" s="57"/>
      <c r="BN51" s="57"/>
      <c r="BO51" s="45" t="str">
        <f t="shared" si="27"/>
        <v/>
      </c>
      <c r="BP51" s="44"/>
      <c r="BQ51" s="44"/>
      <c r="BR51" s="45"/>
      <c r="BS51" s="44"/>
      <c r="BT51" s="44"/>
      <c r="BU51" s="45"/>
      <c r="BV51" s="44"/>
      <c r="BW51" s="44"/>
      <c r="BX51" s="45"/>
      <c r="BY51" s="44"/>
      <c r="BZ51" s="44"/>
      <c r="CA51" s="45"/>
      <c r="CB51" s="44"/>
      <c r="CC51" s="44"/>
      <c r="CD51" s="45"/>
      <c r="CE51" s="46" t="str">
        <f t="shared" si="28"/>
        <v/>
      </c>
      <c r="CF51" s="47" t="str">
        <f t="shared" si="29"/>
        <v/>
      </c>
      <c r="CG51" s="48"/>
      <c r="CH51" s="57"/>
      <c r="CI51" s="49" t="str">
        <f t="shared" si="30"/>
        <v/>
      </c>
      <c r="CJ51" s="48"/>
      <c r="CK51" s="57"/>
      <c r="CL51" s="49" t="str">
        <f t="shared" si="31"/>
        <v/>
      </c>
    </row>
    <row r="52" spans="1:90">
      <c r="A52" s="8"/>
      <c r="B52" s="8"/>
      <c r="C52" s="8"/>
      <c r="E52" s="50" t="str">
        <f t="shared" si="16"/>
        <v/>
      </c>
      <c r="F52" s="8" t="str">
        <f t="shared" si="17"/>
        <v/>
      </c>
      <c r="G52" s="8" t="str">
        <f t="shared" si="18"/>
        <v/>
      </c>
      <c r="H52" s="50" t="str">
        <f t="shared" si="19"/>
        <v/>
      </c>
      <c r="I52" s="8" t="str">
        <f t="shared" si="20"/>
        <v/>
      </c>
      <c r="J52" s="8" t="str">
        <f t="shared" si="21"/>
        <v/>
      </c>
      <c r="K52" s="8"/>
      <c r="L52" s="13"/>
      <c r="M52" s="14"/>
      <c r="N52" s="44" t="str">
        <f t="shared" si="22"/>
        <v/>
      </c>
      <c r="O52" s="44" t="str">
        <f t="shared" si="23"/>
        <v/>
      </c>
      <c r="Q52" s="44"/>
      <c r="R52" s="44"/>
      <c r="S52" s="45"/>
      <c r="T52" s="44"/>
      <c r="U52" s="44"/>
      <c r="V52" s="45"/>
      <c r="W52" s="44"/>
      <c r="X52" s="44"/>
      <c r="Y52" s="45"/>
      <c r="Z52" s="44"/>
      <c r="AA52" s="44"/>
      <c r="AB52" s="45"/>
      <c r="AC52" s="44"/>
      <c r="AD52" s="44"/>
      <c r="AE52" s="45"/>
      <c r="AF52" s="45" t="str">
        <f t="shared" si="24"/>
        <v/>
      </c>
      <c r="AG52" s="44"/>
      <c r="AH52" s="44"/>
      <c r="AI52" s="45"/>
      <c r="AJ52" s="44"/>
      <c r="AK52" s="44"/>
      <c r="AL52" s="45"/>
      <c r="AM52" s="44"/>
      <c r="AN52" s="44"/>
      <c r="AO52" s="45"/>
      <c r="AP52" s="44"/>
      <c r="AQ52" s="44"/>
      <c r="AR52" s="45"/>
      <c r="AS52" s="44"/>
      <c r="AT52" s="44"/>
      <c r="AU52" s="45"/>
      <c r="AV52" s="44"/>
      <c r="AW52" s="46" t="str">
        <f t="shared" si="25"/>
        <v/>
      </c>
      <c r="AX52" s="47" t="str">
        <f t="shared" si="26"/>
        <v/>
      </c>
      <c r="AY52" s="48"/>
      <c r="AZ52" s="57"/>
      <c r="BA52" s="57"/>
      <c r="BB52" s="57"/>
      <c r="BC52" s="57"/>
      <c r="BD52" s="57"/>
      <c r="BE52" s="57"/>
      <c r="BF52" s="57"/>
      <c r="BG52" s="57"/>
      <c r="BH52" s="57"/>
      <c r="BI52" s="57"/>
      <c r="BJ52" s="57"/>
      <c r="BK52" s="57"/>
      <c r="BL52" s="57"/>
      <c r="BM52" s="57"/>
      <c r="BN52" s="57"/>
      <c r="BO52" s="45" t="str">
        <f t="shared" si="27"/>
        <v/>
      </c>
      <c r="BP52" s="44"/>
      <c r="BQ52" s="44"/>
      <c r="BR52" s="45"/>
      <c r="BS52" s="44"/>
      <c r="BT52" s="44"/>
      <c r="BU52" s="45"/>
      <c r="BV52" s="44"/>
      <c r="BW52" s="44"/>
      <c r="BX52" s="45"/>
      <c r="BY52" s="44"/>
      <c r="BZ52" s="44"/>
      <c r="CA52" s="45"/>
      <c r="CB52" s="44"/>
      <c r="CC52" s="44"/>
      <c r="CD52" s="45"/>
      <c r="CE52" s="46" t="str">
        <f t="shared" si="28"/>
        <v/>
      </c>
      <c r="CF52" s="47" t="str">
        <f t="shared" si="29"/>
        <v/>
      </c>
      <c r="CG52" s="48"/>
      <c r="CH52" s="57"/>
      <c r="CI52" s="49" t="str">
        <f t="shared" si="30"/>
        <v/>
      </c>
      <c r="CJ52" s="48"/>
      <c r="CK52" s="57"/>
      <c r="CL52" s="49" t="str">
        <f t="shared" si="31"/>
        <v/>
      </c>
    </row>
    <row r="53" spans="1:90">
      <c r="A53" s="8"/>
      <c r="B53" s="8"/>
      <c r="C53" s="8"/>
      <c r="E53" s="50" t="str">
        <f t="shared" si="16"/>
        <v/>
      </c>
      <c r="F53" s="8" t="str">
        <f t="shared" si="17"/>
        <v/>
      </c>
      <c r="G53" s="8" t="str">
        <f t="shared" si="18"/>
        <v/>
      </c>
      <c r="H53" s="50" t="str">
        <f t="shared" si="19"/>
        <v/>
      </c>
      <c r="I53" s="8" t="str">
        <f t="shared" si="20"/>
        <v/>
      </c>
      <c r="J53" s="8" t="str">
        <f t="shared" si="21"/>
        <v/>
      </c>
      <c r="K53" s="8"/>
      <c r="L53" s="13"/>
      <c r="M53" s="14"/>
      <c r="N53" s="44" t="str">
        <f t="shared" si="22"/>
        <v/>
      </c>
      <c r="O53" s="44" t="str">
        <f t="shared" si="23"/>
        <v/>
      </c>
      <c r="Q53" s="44"/>
      <c r="R53" s="44"/>
      <c r="S53" s="45"/>
      <c r="T53" s="44"/>
      <c r="U53" s="44"/>
      <c r="V53" s="45"/>
      <c r="W53" s="44"/>
      <c r="X53" s="44"/>
      <c r="Y53" s="45"/>
      <c r="Z53" s="44"/>
      <c r="AA53" s="44"/>
      <c r="AB53" s="45"/>
      <c r="AC53" s="44"/>
      <c r="AD53" s="44"/>
      <c r="AE53" s="45"/>
      <c r="AF53" s="45" t="str">
        <f t="shared" si="24"/>
        <v/>
      </c>
      <c r="AG53" s="44"/>
      <c r="AH53" s="44"/>
      <c r="AI53" s="45"/>
      <c r="AJ53" s="44"/>
      <c r="AK53" s="44"/>
      <c r="AL53" s="45"/>
      <c r="AM53" s="44"/>
      <c r="AN53" s="44"/>
      <c r="AO53" s="45"/>
      <c r="AP53" s="44"/>
      <c r="AQ53" s="44"/>
      <c r="AR53" s="45"/>
      <c r="AS53" s="44"/>
      <c r="AT53" s="44"/>
      <c r="AU53" s="45"/>
      <c r="AV53" s="44"/>
      <c r="AW53" s="46" t="str">
        <f t="shared" si="25"/>
        <v/>
      </c>
      <c r="AX53" s="47" t="str">
        <f t="shared" si="26"/>
        <v/>
      </c>
      <c r="AY53" s="48"/>
      <c r="AZ53" s="57"/>
      <c r="BA53" s="57"/>
      <c r="BB53" s="57"/>
      <c r="BC53" s="57"/>
      <c r="BD53" s="57"/>
      <c r="BE53" s="57"/>
      <c r="BF53" s="57"/>
      <c r="BG53" s="57"/>
      <c r="BH53" s="57"/>
      <c r="BI53" s="57"/>
      <c r="BJ53" s="57"/>
      <c r="BK53" s="57"/>
      <c r="BL53" s="57"/>
      <c r="BM53" s="57"/>
      <c r="BN53" s="57"/>
      <c r="BO53" s="45" t="str">
        <f t="shared" si="27"/>
        <v/>
      </c>
      <c r="BP53" s="44"/>
      <c r="BQ53" s="44"/>
      <c r="BR53" s="45"/>
      <c r="BS53" s="44"/>
      <c r="BT53" s="44"/>
      <c r="BU53" s="45"/>
      <c r="BV53" s="44"/>
      <c r="BW53" s="44"/>
      <c r="BX53" s="45"/>
      <c r="BY53" s="44"/>
      <c r="BZ53" s="44"/>
      <c r="CA53" s="45"/>
      <c r="CB53" s="44"/>
      <c r="CC53" s="44"/>
      <c r="CD53" s="45"/>
      <c r="CE53" s="46" t="str">
        <f t="shared" si="28"/>
        <v/>
      </c>
      <c r="CF53" s="47" t="str">
        <f t="shared" si="29"/>
        <v/>
      </c>
      <c r="CG53" s="48"/>
      <c r="CH53" s="57"/>
      <c r="CI53" s="49" t="str">
        <f t="shared" si="30"/>
        <v/>
      </c>
      <c r="CJ53" s="48"/>
      <c r="CK53" s="57"/>
      <c r="CL53" s="49" t="str">
        <f t="shared" si="31"/>
        <v/>
      </c>
    </row>
    <row r="54" spans="1:90">
      <c r="A54" s="8"/>
      <c r="B54" s="8"/>
      <c r="C54" s="8"/>
      <c r="E54" s="50" t="str">
        <f t="shared" si="16"/>
        <v/>
      </c>
      <c r="F54" s="8" t="str">
        <f t="shared" si="17"/>
        <v/>
      </c>
      <c r="G54" s="8" t="str">
        <f t="shared" si="18"/>
        <v/>
      </c>
      <c r="H54" s="50" t="str">
        <f t="shared" si="19"/>
        <v/>
      </c>
      <c r="I54" s="8" t="str">
        <f t="shared" si="20"/>
        <v/>
      </c>
      <c r="J54" s="8" t="str">
        <f t="shared" si="21"/>
        <v/>
      </c>
      <c r="K54" s="8"/>
      <c r="L54" s="13"/>
      <c r="M54" s="14"/>
      <c r="N54" s="44" t="str">
        <f t="shared" si="22"/>
        <v/>
      </c>
      <c r="O54" s="44" t="str">
        <f t="shared" si="23"/>
        <v/>
      </c>
      <c r="Q54" s="44"/>
      <c r="R54" s="44"/>
      <c r="S54" s="45"/>
      <c r="T54" s="44"/>
      <c r="U54" s="44"/>
      <c r="V54" s="45"/>
      <c r="W54" s="44"/>
      <c r="X54" s="44"/>
      <c r="Y54" s="45"/>
      <c r="Z54" s="44"/>
      <c r="AA54" s="44"/>
      <c r="AB54" s="45"/>
      <c r="AC54" s="44"/>
      <c r="AD54" s="44"/>
      <c r="AE54" s="45"/>
      <c r="AF54" s="45" t="str">
        <f t="shared" si="24"/>
        <v/>
      </c>
      <c r="AG54" s="44"/>
      <c r="AH54" s="44"/>
      <c r="AI54" s="45"/>
      <c r="AJ54" s="44"/>
      <c r="AK54" s="44"/>
      <c r="AL54" s="45"/>
      <c r="AM54" s="44"/>
      <c r="AN54" s="44"/>
      <c r="AO54" s="45"/>
      <c r="AP54" s="44"/>
      <c r="AQ54" s="44"/>
      <c r="AR54" s="45"/>
      <c r="AS54" s="44"/>
      <c r="AT54" s="44"/>
      <c r="AU54" s="45"/>
      <c r="AV54" s="44"/>
      <c r="AW54" s="46" t="str">
        <f t="shared" si="25"/>
        <v/>
      </c>
      <c r="AX54" s="47" t="str">
        <f t="shared" si="26"/>
        <v/>
      </c>
      <c r="AY54" s="48"/>
      <c r="AZ54" s="57"/>
      <c r="BA54" s="57"/>
      <c r="BB54" s="57"/>
      <c r="BC54" s="57"/>
      <c r="BD54" s="57"/>
      <c r="BE54" s="57"/>
      <c r="BF54" s="57"/>
      <c r="BG54" s="57"/>
      <c r="BH54" s="57"/>
      <c r="BI54" s="57"/>
      <c r="BJ54" s="57"/>
      <c r="BK54" s="57"/>
      <c r="BL54" s="57"/>
      <c r="BM54" s="57"/>
      <c r="BN54" s="57"/>
      <c r="BO54" s="45" t="str">
        <f t="shared" si="27"/>
        <v/>
      </c>
      <c r="BP54" s="44"/>
      <c r="BQ54" s="44"/>
      <c r="BR54" s="45"/>
      <c r="BS54" s="44"/>
      <c r="BT54" s="44"/>
      <c r="BU54" s="45"/>
      <c r="BV54" s="44"/>
      <c r="BW54" s="44"/>
      <c r="BX54" s="45"/>
      <c r="BY54" s="44"/>
      <c r="BZ54" s="44"/>
      <c r="CA54" s="45"/>
      <c r="CB54" s="44"/>
      <c r="CC54" s="44"/>
      <c r="CD54" s="45"/>
      <c r="CE54" s="46" t="str">
        <f t="shared" si="28"/>
        <v/>
      </c>
      <c r="CF54" s="47" t="str">
        <f t="shared" si="29"/>
        <v/>
      </c>
      <c r="CG54" s="48"/>
      <c r="CH54" s="57"/>
      <c r="CI54" s="49" t="str">
        <f t="shared" si="30"/>
        <v/>
      </c>
      <c r="CJ54" s="48"/>
      <c r="CK54" s="57"/>
      <c r="CL54" s="49" t="str">
        <f t="shared" si="31"/>
        <v/>
      </c>
    </row>
    <row r="55" spans="1:90">
      <c r="A55" s="8"/>
      <c r="B55" s="8"/>
      <c r="C55" s="8"/>
      <c r="E55" s="50" t="str">
        <f t="shared" si="16"/>
        <v/>
      </c>
      <c r="F55" s="8" t="str">
        <f t="shared" si="17"/>
        <v/>
      </c>
      <c r="G55" s="8" t="str">
        <f t="shared" si="18"/>
        <v/>
      </c>
      <c r="H55" s="50" t="str">
        <f t="shared" si="19"/>
        <v/>
      </c>
      <c r="I55" s="8" t="str">
        <f t="shared" si="20"/>
        <v/>
      </c>
      <c r="J55" s="8" t="str">
        <f t="shared" si="21"/>
        <v/>
      </c>
      <c r="K55" s="8"/>
      <c r="L55" s="13"/>
      <c r="M55" s="14"/>
      <c r="N55" s="44" t="str">
        <f t="shared" si="22"/>
        <v/>
      </c>
      <c r="O55" s="44" t="str">
        <f t="shared" si="23"/>
        <v/>
      </c>
      <c r="Q55" s="44"/>
      <c r="R55" s="44"/>
      <c r="S55" s="45"/>
      <c r="T55" s="44"/>
      <c r="U55" s="44"/>
      <c r="V55" s="45"/>
      <c r="W55" s="44"/>
      <c r="X55" s="44"/>
      <c r="Y55" s="45"/>
      <c r="Z55" s="44"/>
      <c r="AA55" s="44"/>
      <c r="AB55" s="45"/>
      <c r="AC55" s="44"/>
      <c r="AD55" s="44"/>
      <c r="AE55" s="45"/>
      <c r="AF55" s="45" t="str">
        <f t="shared" si="24"/>
        <v/>
      </c>
      <c r="AG55" s="44"/>
      <c r="AH55" s="44"/>
      <c r="AI55" s="45"/>
      <c r="AJ55" s="44"/>
      <c r="AK55" s="44"/>
      <c r="AL55" s="45"/>
      <c r="AM55" s="44"/>
      <c r="AN55" s="44"/>
      <c r="AO55" s="45"/>
      <c r="AP55" s="44"/>
      <c r="AQ55" s="44"/>
      <c r="AR55" s="45"/>
      <c r="AS55" s="44"/>
      <c r="AT55" s="44"/>
      <c r="AU55" s="45"/>
      <c r="AV55" s="44"/>
      <c r="AW55" s="46" t="str">
        <f t="shared" si="25"/>
        <v/>
      </c>
      <c r="AX55" s="47" t="str">
        <f t="shared" si="26"/>
        <v/>
      </c>
      <c r="AY55" s="48"/>
      <c r="AZ55" s="57"/>
      <c r="BA55" s="57"/>
      <c r="BB55" s="57"/>
      <c r="BC55" s="57"/>
      <c r="BD55" s="57"/>
      <c r="BE55" s="57"/>
      <c r="BF55" s="57"/>
      <c r="BG55" s="57"/>
      <c r="BH55" s="57"/>
      <c r="BI55" s="57"/>
      <c r="BJ55" s="57"/>
      <c r="BK55" s="57"/>
      <c r="BL55" s="57"/>
      <c r="BM55" s="57"/>
      <c r="BN55" s="57"/>
      <c r="BO55" s="45" t="str">
        <f t="shared" si="27"/>
        <v/>
      </c>
      <c r="BP55" s="44"/>
      <c r="BQ55" s="44"/>
      <c r="BR55" s="45"/>
      <c r="BS55" s="44"/>
      <c r="BT55" s="44"/>
      <c r="BU55" s="45"/>
      <c r="BV55" s="44"/>
      <c r="BW55" s="44"/>
      <c r="BX55" s="45"/>
      <c r="BY55" s="44"/>
      <c r="BZ55" s="44"/>
      <c r="CA55" s="45"/>
      <c r="CB55" s="44"/>
      <c r="CC55" s="44"/>
      <c r="CD55" s="45"/>
      <c r="CE55" s="46" t="str">
        <f t="shared" si="28"/>
        <v/>
      </c>
      <c r="CF55" s="47" t="str">
        <f t="shared" si="29"/>
        <v/>
      </c>
      <c r="CG55" s="48"/>
      <c r="CH55" s="57"/>
      <c r="CI55" s="49" t="str">
        <f t="shared" si="30"/>
        <v/>
      </c>
      <c r="CJ55" s="48"/>
      <c r="CK55" s="57"/>
      <c r="CL55" s="49" t="str">
        <f t="shared" si="31"/>
        <v/>
      </c>
    </row>
    <row r="56" spans="1:90">
      <c r="A56" s="8"/>
      <c r="B56" s="8"/>
      <c r="C56" s="8"/>
      <c r="E56" s="50" t="str">
        <f t="shared" si="16"/>
        <v/>
      </c>
      <c r="F56" s="8" t="str">
        <f t="shared" si="17"/>
        <v/>
      </c>
      <c r="G56" s="8" t="str">
        <f t="shared" si="18"/>
        <v/>
      </c>
      <c r="H56" s="50" t="str">
        <f t="shared" si="19"/>
        <v/>
      </c>
      <c r="I56" s="8" t="str">
        <f t="shared" si="20"/>
        <v/>
      </c>
      <c r="J56" s="8" t="str">
        <f t="shared" si="21"/>
        <v/>
      </c>
      <c r="K56" s="8"/>
      <c r="L56" s="13"/>
      <c r="M56" s="14"/>
      <c r="N56" s="44" t="str">
        <f t="shared" si="22"/>
        <v/>
      </c>
      <c r="O56" s="44" t="str">
        <f t="shared" si="23"/>
        <v/>
      </c>
      <c r="Q56" s="44"/>
      <c r="R56" s="44"/>
      <c r="S56" s="45"/>
      <c r="T56" s="44"/>
      <c r="U56" s="44"/>
      <c r="V56" s="45"/>
      <c r="W56" s="44"/>
      <c r="X56" s="44"/>
      <c r="Y56" s="45"/>
      <c r="Z56" s="44"/>
      <c r="AA56" s="44"/>
      <c r="AB56" s="45"/>
      <c r="AC56" s="44"/>
      <c r="AD56" s="44"/>
      <c r="AE56" s="45"/>
      <c r="AF56" s="45" t="str">
        <f t="shared" si="24"/>
        <v/>
      </c>
      <c r="AG56" s="44"/>
      <c r="AH56" s="44"/>
      <c r="AI56" s="45"/>
      <c r="AJ56" s="44"/>
      <c r="AK56" s="44"/>
      <c r="AL56" s="45"/>
      <c r="AM56" s="44"/>
      <c r="AN56" s="44"/>
      <c r="AO56" s="45"/>
      <c r="AP56" s="44"/>
      <c r="AQ56" s="44"/>
      <c r="AR56" s="45"/>
      <c r="AS56" s="44"/>
      <c r="AT56" s="44"/>
      <c r="AU56" s="45"/>
      <c r="AV56" s="44"/>
      <c r="AW56" s="46" t="str">
        <f t="shared" si="25"/>
        <v/>
      </c>
      <c r="AX56" s="47" t="str">
        <f t="shared" si="26"/>
        <v/>
      </c>
      <c r="AY56" s="48"/>
      <c r="AZ56" s="57"/>
      <c r="BA56" s="57"/>
      <c r="BB56" s="57"/>
      <c r="BC56" s="57"/>
      <c r="BD56" s="57"/>
      <c r="BE56" s="57"/>
      <c r="BF56" s="57"/>
      <c r="BG56" s="57"/>
      <c r="BH56" s="57"/>
      <c r="BI56" s="57"/>
      <c r="BJ56" s="57"/>
      <c r="BK56" s="57"/>
      <c r="BL56" s="57"/>
      <c r="BM56" s="57"/>
      <c r="BN56" s="57"/>
      <c r="BO56" s="45" t="str">
        <f t="shared" si="27"/>
        <v/>
      </c>
      <c r="BP56" s="44"/>
      <c r="BQ56" s="44"/>
      <c r="BR56" s="45"/>
      <c r="BS56" s="44"/>
      <c r="BT56" s="44"/>
      <c r="BU56" s="45"/>
      <c r="BV56" s="44"/>
      <c r="BW56" s="44"/>
      <c r="BX56" s="45"/>
      <c r="BY56" s="44"/>
      <c r="BZ56" s="44"/>
      <c r="CA56" s="45"/>
      <c r="CB56" s="44"/>
      <c r="CC56" s="44"/>
      <c r="CD56" s="45"/>
      <c r="CE56" s="46" t="str">
        <f t="shared" si="28"/>
        <v/>
      </c>
      <c r="CF56" s="47" t="str">
        <f t="shared" si="29"/>
        <v/>
      </c>
      <c r="CG56" s="48"/>
      <c r="CH56" s="57"/>
      <c r="CI56" s="49" t="str">
        <f t="shared" si="30"/>
        <v/>
      </c>
      <c r="CJ56" s="48"/>
      <c r="CK56" s="57"/>
      <c r="CL56" s="49" t="str">
        <f t="shared" si="31"/>
        <v/>
      </c>
    </row>
    <row r="57" spans="1:90">
      <c r="A57" s="8"/>
      <c r="B57" s="8"/>
      <c r="C57" s="8"/>
      <c r="E57" s="50" t="str">
        <f t="shared" si="16"/>
        <v/>
      </c>
      <c r="F57" s="8" t="str">
        <f t="shared" si="17"/>
        <v/>
      </c>
      <c r="G57" s="8" t="str">
        <f t="shared" si="18"/>
        <v/>
      </c>
      <c r="H57" s="50" t="str">
        <f t="shared" si="19"/>
        <v/>
      </c>
      <c r="I57" s="8" t="str">
        <f t="shared" si="20"/>
        <v/>
      </c>
      <c r="J57" s="8" t="str">
        <f t="shared" si="21"/>
        <v/>
      </c>
      <c r="K57" s="8"/>
      <c r="L57" s="13"/>
      <c r="M57" s="14"/>
      <c r="N57" s="44" t="str">
        <f t="shared" si="22"/>
        <v/>
      </c>
      <c r="O57" s="44" t="str">
        <f t="shared" si="23"/>
        <v/>
      </c>
      <c r="Q57" s="44"/>
      <c r="R57" s="44"/>
      <c r="S57" s="45"/>
      <c r="T57" s="44"/>
      <c r="U57" s="44"/>
      <c r="V57" s="45"/>
      <c r="W57" s="44"/>
      <c r="X57" s="44"/>
      <c r="Y57" s="45"/>
      <c r="Z57" s="44"/>
      <c r="AA57" s="44"/>
      <c r="AB57" s="45"/>
      <c r="AC57" s="44"/>
      <c r="AD57" s="44"/>
      <c r="AE57" s="45"/>
      <c r="AF57" s="45" t="str">
        <f t="shared" si="24"/>
        <v/>
      </c>
      <c r="AG57" s="44"/>
      <c r="AH57" s="44"/>
      <c r="AI57" s="45"/>
      <c r="AJ57" s="44"/>
      <c r="AK57" s="44"/>
      <c r="AL57" s="45"/>
      <c r="AM57" s="44"/>
      <c r="AN57" s="44"/>
      <c r="AO57" s="45"/>
      <c r="AP57" s="44"/>
      <c r="AQ57" s="44"/>
      <c r="AR57" s="45"/>
      <c r="AS57" s="44"/>
      <c r="AT57" s="44"/>
      <c r="AU57" s="45"/>
      <c r="AV57" s="44"/>
      <c r="AW57" s="46" t="str">
        <f t="shared" si="25"/>
        <v/>
      </c>
      <c r="AX57" s="47" t="str">
        <f t="shared" si="26"/>
        <v/>
      </c>
      <c r="AY57" s="48"/>
      <c r="AZ57" s="57"/>
      <c r="BA57" s="57"/>
      <c r="BB57" s="57"/>
      <c r="BC57" s="57"/>
      <c r="BD57" s="57"/>
      <c r="BE57" s="57"/>
      <c r="BF57" s="57"/>
      <c r="BG57" s="57"/>
      <c r="BH57" s="57"/>
      <c r="BI57" s="57"/>
      <c r="BJ57" s="57"/>
      <c r="BK57" s="57"/>
      <c r="BL57" s="57"/>
      <c r="BM57" s="57"/>
      <c r="BN57" s="57"/>
      <c r="BO57" s="45" t="str">
        <f t="shared" si="27"/>
        <v/>
      </c>
      <c r="BP57" s="44"/>
      <c r="BQ57" s="44"/>
      <c r="BR57" s="45"/>
      <c r="BS57" s="44"/>
      <c r="BT57" s="44"/>
      <c r="BU57" s="45"/>
      <c r="BV57" s="44"/>
      <c r="BW57" s="44"/>
      <c r="BX57" s="45"/>
      <c r="BY57" s="44"/>
      <c r="BZ57" s="44"/>
      <c r="CA57" s="45"/>
      <c r="CB57" s="44"/>
      <c r="CC57" s="44"/>
      <c r="CD57" s="45"/>
      <c r="CE57" s="46" t="str">
        <f t="shared" si="28"/>
        <v/>
      </c>
      <c r="CF57" s="47" t="str">
        <f t="shared" si="29"/>
        <v/>
      </c>
      <c r="CG57" s="48"/>
      <c r="CH57" s="57"/>
      <c r="CI57" s="49" t="str">
        <f t="shared" si="30"/>
        <v/>
      </c>
      <c r="CJ57" s="48"/>
      <c r="CK57" s="57"/>
      <c r="CL57" s="49" t="str">
        <f t="shared" si="31"/>
        <v/>
      </c>
    </row>
    <row r="58" spans="1:90">
      <c r="A58" s="8"/>
      <c r="B58" s="8"/>
      <c r="C58" s="8"/>
      <c r="E58" s="50" t="str">
        <f t="shared" si="16"/>
        <v/>
      </c>
      <c r="F58" s="8" t="str">
        <f t="shared" si="17"/>
        <v/>
      </c>
      <c r="G58" s="8" t="str">
        <f t="shared" si="18"/>
        <v/>
      </c>
      <c r="H58" s="50" t="str">
        <f t="shared" si="19"/>
        <v/>
      </c>
      <c r="I58" s="8" t="str">
        <f t="shared" si="20"/>
        <v/>
      </c>
      <c r="J58" s="8" t="str">
        <f t="shared" si="21"/>
        <v/>
      </c>
      <c r="K58" s="8"/>
      <c r="L58" s="13"/>
      <c r="M58" s="14"/>
      <c r="N58" s="44" t="str">
        <f t="shared" si="22"/>
        <v/>
      </c>
      <c r="O58" s="44" t="str">
        <f t="shared" si="23"/>
        <v/>
      </c>
      <c r="Q58" s="44"/>
      <c r="R58" s="44"/>
      <c r="S58" s="45"/>
      <c r="T58" s="44"/>
      <c r="U58" s="44"/>
      <c r="V58" s="45"/>
      <c r="W58" s="44"/>
      <c r="X58" s="44"/>
      <c r="Y58" s="45"/>
      <c r="Z58" s="44"/>
      <c r="AA58" s="44"/>
      <c r="AB58" s="45"/>
      <c r="AC58" s="44"/>
      <c r="AD58" s="44"/>
      <c r="AE58" s="45"/>
      <c r="AF58" s="45" t="str">
        <f t="shared" si="24"/>
        <v/>
      </c>
      <c r="AG58" s="44"/>
      <c r="AH58" s="44"/>
      <c r="AI58" s="45"/>
      <c r="AJ58" s="44"/>
      <c r="AK58" s="44"/>
      <c r="AL58" s="45"/>
      <c r="AM58" s="44"/>
      <c r="AN58" s="44"/>
      <c r="AO58" s="45"/>
      <c r="AP58" s="44"/>
      <c r="AQ58" s="44"/>
      <c r="AR58" s="45"/>
      <c r="AS58" s="44"/>
      <c r="AT58" s="44"/>
      <c r="AU58" s="45"/>
      <c r="AV58" s="44"/>
      <c r="AW58" s="46" t="str">
        <f t="shared" si="25"/>
        <v/>
      </c>
      <c r="AX58" s="47" t="str">
        <f t="shared" si="26"/>
        <v/>
      </c>
      <c r="AY58" s="48"/>
      <c r="AZ58" s="57"/>
      <c r="BA58" s="57"/>
      <c r="BB58" s="57"/>
      <c r="BC58" s="57"/>
      <c r="BD58" s="57"/>
      <c r="BE58" s="57"/>
      <c r="BF58" s="57"/>
      <c r="BG58" s="57"/>
      <c r="BH58" s="57"/>
      <c r="BI58" s="57"/>
      <c r="BJ58" s="57"/>
      <c r="BK58" s="57"/>
      <c r="BL58" s="57"/>
      <c r="BM58" s="57"/>
      <c r="BN58" s="57"/>
      <c r="BO58" s="45" t="str">
        <f t="shared" si="27"/>
        <v/>
      </c>
      <c r="BP58" s="44"/>
      <c r="BQ58" s="44"/>
      <c r="BR58" s="45"/>
      <c r="BS58" s="44"/>
      <c r="BT58" s="44"/>
      <c r="BU58" s="45"/>
      <c r="BV58" s="44"/>
      <c r="BW58" s="44"/>
      <c r="BX58" s="45"/>
      <c r="BY58" s="44"/>
      <c r="BZ58" s="44"/>
      <c r="CA58" s="45"/>
      <c r="CB58" s="44"/>
      <c r="CC58" s="44"/>
      <c r="CD58" s="45"/>
      <c r="CE58" s="46" t="str">
        <f t="shared" si="28"/>
        <v/>
      </c>
      <c r="CF58" s="47" t="str">
        <f t="shared" si="29"/>
        <v/>
      </c>
      <c r="CG58" s="48"/>
      <c r="CH58" s="57"/>
      <c r="CI58" s="49" t="str">
        <f t="shared" si="30"/>
        <v/>
      </c>
      <c r="CJ58" s="48"/>
      <c r="CK58" s="57"/>
      <c r="CL58" s="49" t="str">
        <f t="shared" si="31"/>
        <v/>
      </c>
    </row>
    <row r="59" spans="1:90">
      <c r="A59" s="8"/>
      <c r="B59" s="8"/>
      <c r="C59" s="8"/>
      <c r="E59" s="50" t="str">
        <f t="shared" si="16"/>
        <v/>
      </c>
      <c r="F59" s="8" t="str">
        <f t="shared" si="17"/>
        <v/>
      </c>
      <c r="G59" s="8" t="str">
        <f t="shared" si="18"/>
        <v/>
      </c>
      <c r="H59" s="50" t="str">
        <f t="shared" si="19"/>
        <v/>
      </c>
      <c r="I59" s="8" t="str">
        <f t="shared" si="20"/>
        <v/>
      </c>
      <c r="J59" s="8" t="str">
        <f t="shared" si="21"/>
        <v/>
      </c>
      <c r="K59" s="8"/>
      <c r="L59" s="13"/>
      <c r="M59" s="14"/>
      <c r="N59" s="44" t="str">
        <f t="shared" si="22"/>
        <v/>
      </c>
      <c r="O59" s="44" t="str">
        <f t="shared" si="23"/>
        <v/>
      </c>
      <c r="Q59" s="44"/>
      <c r="R59" s="44"/>
      <c r="S59" s="45"/>
      <c r="T59" s="44"/>
      <c r="U59" s="44"/>
      <c r="V59" s="45"/>
      <c r="W59" s="44"/>
      <c r="X59" s="44"/>
      <c r="Y59" s="45"/>
      <c r="Z59" s="44"/>
      <c r="AA59" s="44"/>
      <c r="AB59" s="45"/>
      <c r="AC59" s="44"/>
      <c r="AD59" s="44"/>
      <c r="AE59" s="45"/>
      <c r="AF59" s="45" t="str">
        <f t="shared" si="24"/>
        <v/>
      </c>
      <c r="AG59" s="44"/>
      <c r="AH59" s="44"/>
      <c r="AI59" s="45"/>
      <c r="AJ59" s="44"/>
      <c r="AK59" s="44"/>
      <c r="AL59" s="45"/>
      <c r="AM59" s="44"/>
      <c r="AN59" s="44"/>
      <c r="AO59" s="45"/>
      <c r="AP59" s="44"/>
      <c r="AQ59" s="44"/>
      <c r="AR59" s="45"/>
      <c r="AS59" s="44"/>
      <c r="AT59" s="44"/>
      <c r="AU59" s="45"/>
      <c r="AV59" s="44"/>
      <c r="AW59" s="46" t="str">
        <f t="shared" si="25"/>
        <v/>
      </c>
      <c r="AX59" s="47" t="str">
        <f t="shared" si="26"/>
        <v/>
      </c>
      <c r="AY59" s="48"/>
      <c r="AZ59" s="57"/>
      <c r="BA59" s="57"/>
      <c r="BB59" s="57"/>
      <c r="BC59" s="57"/>
      <c r="BD59" s="57"/>
      <c r="BE59" s="57"/>
      <c r="BF59" s="57"/>
      <c r="BG59" s="57"/>
      <c r="BH59" s="57"/>
      <c r="BI59" s="57"/>
      <c r="BJ59" s="57"/>
      <c r="BK59" s="57"/>
      <c r="BL59" s="57"/>
      <c r="BM59" s="57"/>
      <c r="BN59" s="57"/>
      <c r="BO59" s="45" t="str">
        <f t="shared" si="27"/>
        <v/>
      </c>
      <c r="BP59" s="44"/>
      <c r="BQ59" s="44"/>
      <c r="BR59" s="45"/>
      <c r="BS59" s="44"/>
      <c r="BT59" s="44"/>
      <c r="BU59" s="45"/>
      <c r="BV59" s="44"/>
      <c r="BW59" s="44"/>
      <c r="BX59" s="45"/>
      <c r="BY59" s="44"/>
      <c r="BZ59" s="44"/>
      <c r="CA59" s="45"/>
      <c r="CB59" s="44"/>
      <c r="CC59" s="44"/>
      <c r="CD59" s="45"/>
      <c r="CE59" s="46" t="str">
        <f t="shared" si="28"/>
        <v/>
      </c>
      <c r="CF59" s="47" t="str">
        <f t="shared" si="29"/>
        <v/>
      </c>
      <c r="CG59" s="48"/>
      <c r="CH59" s="57"/>
      <c r="CI59" s="49" t="str">
        <f t="shared" si="30"/>
        <v/>
      </c>
      <c r="CJ59" s="48"/>
      <c r="CK59" s="57"/>
      <c r="CL59" s="49" t="str">
        <f t="shared" si="31"/>
        <v/>
      </c>
    </row>
    <row r="60" spans="1:90">
      <c r="A60" s="8"/>
      <c r="B60" s="8"/>
      <c r="C60" s="8"/>
      <c r="E60" s="50" t="str">
        <f t="shared" si="16"/>
        <v/>
      </c>
      <c r="F60" s="8" t="str">
        <f t="shared" si="17"/>
        <v/>
      </c>
      <c r="G60" s="8" t="str">
        <f t="shared" si="18"/>
        <v/>
      </c>
      <c r="H60" s="50" t="str">
        <f t="shared" si="19"/>
        <v/>
      </c>
      <c r="I60" s="8" t="str">
        <f t="shared" si="20"/>
        <v/>
      </c>
      <c r="J60" s="8" t="str">
        <f t="shared" si="21"/>
        <v/>
      </c>
      <c r="K60" s="8"/>
      <c r="L60" s="13"/>
      <c r="M60" s="14"/>
      <c r="N60" s="44" t="str">
        <f t="shared" si="22"/>
        <v/>
      </c>
      <c r="O60" s="44" t="str">
        <f t="shared" si="23"/>
        <v/>
      </c>
      <c r="Q60" s="44"/>
      <c r="R60" s="44"/>
      <c r="S60" s="45"/>
      <c r="T60" s="44"/>
      <c r="U60" s="44"/>
      <c r="V60" s="45"/>
      <c r="W60" s="44"/>
      <c r="X60" s="44"/>
      <c r="Y60" s="45"/>
      <c r="Z60" s="44"/>
      <c r="AA60" s="44"/>
      <c r="AB60" s="45"/>
      <c r="AC60" s="44"/>
      <c r="AD60" s="44"/>
      <c r="AE60" s="45"/>
      <c r="AF60" s="45" t="str">
        <f t="shared" si="24"/>
        <v/>
      </c>
      <c r="AG60" s="44"/>
      <c r="AH60" s="44"/>
      <c r="AI60" s="45"/>
      <c r="AJ60" s="44"/>
      <c r="AK60" s="44"/>
      <c r="AL60" s="45"/>
      <c r="AM60" s="44"/>
      <c r="AN60" s="44"/>
      <c r="AO60" s="45"/>
      <c r="AP60" s="44"/>
      <c r="AQ60" s="44"/>
      <c r="AR60" s="45"/>
      <c r="AS60" s="44"/>
      <c r="AT60" s="44"/>
      <c r="AU60" s="45"/>
      <c r="AV60" s="44"/>
      <c r="AW60" s="46" t="str">
        <f t="shared" si="25"/>
        <v/>
      </c>
      <c r="AX60" s="47" t="str">
        <f t="shared" si="26"/>
        <v/>
      </c>
      <c r="AY60" s="48"/>
      <c r="AZ60" s="57"/>
      <c r="BA60" s="57"/>
      <c r="BB60" s="57"/>
      <c r="BC60" s="57"/>
      <c r="BD60" s="57"/>
      <c r="BE60" s="57"/>
      <c r="BF60" s="57"/>
      <c r="BG60" s="57"/>
      <c r="BH60" s="57"/>
      <c r="BI60" s="57"/>
      <c r="BJ60" s="57"/>
      <c r="BK60" s="57"/>
      <c r="BL60" s="57"/>
      <c r="BM60" s="57"/>
      <c r="BN60" s="57"/>
      <c r="BO60" s="45" t="str">
        <f t="shared" si="27"/>
        <v/>
      </c>
      <c r="BP60" s="44"/>
      <c r="BQ60" s="44"/>
      <c r="BR60" s="45"/>
      <c r="BS60" s="44"/>
      <c r="BT60" s="44"/>
      <c r="BU60" s="45"/>
      <c r="BV60" s="44"/>
      <c r="BW60" s="44"/>
      <c r="BX60" s="45"/>
      <c r="BY60" s="44"/>
      <c r="BZ60" s="44"/>
      <c r="CA60" s="45"/>
      <c r="CB60" s="44"/>
      <c r="CC60" s="44"/>
      <c r="CD60" s="45"/>
      <c r="CE60" s="46" t="str">
        <f t="shared" si="28"/>
        <v/>
      </c>
      <c r="CF60" s="47" t="str">
        <f t="shared" si="29"/>
        <v/>
      </c>
      <c r="CG60" s="48"/>
      <c r="CH60" s="57"/>
      <c r="CI60" s="49" t="str">
        <f t="shared" si="30"/>
        <v/>
      </c>
      <c r="CJ60" s="48"/>
      <c r="CK60" s="57"/>
      <c r="CL60" s="49" t="str">
        <f t="shared" si="31"/>
        <v/>
      </c>
    </row>
  </sheetData>
  <sheetProtection formatCells="0" formatColumns="0" formatRows="0" insertColumns="0" insertRows="0" insertHyperlinks="0" deleteColumns="0" deleteRows="0" sort="0" autoFilter="0" pivotTables="0"/>
  <mergeCells count="44">
    <mergeCell ref="BY9:CA9"/>
    <mergeCell ref="CB9:CD9"/>
    <mergeCell ref="CH8:CH10"/>
    <mergeCell ref="CI8:CI10"/>
    <mergeCell ref="CF8:CF10"/>
    <mergeCell ref="CK8:CK10"/>
    <mergeCell ref="CQ11:CS11"/>
    <mergeCell ref="CQ25:CS25"/>
    <mergeCell ref="AW8:AW10"/>
    <mergeCell ref="AX8:AX10"/>
    <mergeCell ref="CL8:CL10"/>
    <mergeCell ref="CE8:CE10"/>
    <mergeCell ref="AZ9:BB9"/>
    <mergeCell ref="BC9:BE9"/>
    <mergeCell ref="BF9:BH9"/>
    <mergeCell ref="BI9:BK9"/>
    <mergeCell ref="BL9:BN9"/>
    <mergeCell ref="BO9:BO10"/>
    <mergeCell ref="BP9:BR9"/>
    <mergeCell ref="BS9:BU9"/>
    <mergeCell ref="BV9:BX9"/>
    <mergeCell ref="Q9:S9"/>
    <mergeCell ref="T9:V9"/>
    <mergeCell ref="W9:Y9"/>
    <mergeCell ref="Z9:AB9"/>
    <mergeCell ref="AC9:AE9"/>
    <mergeCell ref="AV8:AV10"/>
    <mergeCell ref="AF9:AF10"/>
    <mergeCell ref="AG9:AI9"/>
    <mergeCell ref="AJ9:AL9"/>
    <mergeCell ref="AM9:AO9"/>
    <mergeCell ref="AP9:AR9"/>
    <mergeCell ref="AS9:AU9"/>
    <mergeCell ref="K9:K10"/>
    <mergeCell ref="E7:J8"/>
    <mergeCell ref="C1:O1"/>
    <mergeCell ref="N9:N10"/>
    <mergeCell ref="O9:O10"/>
    <mergeCell ref="N7:O8"/>
    <mergeCell ref="A8:A10"/>
    <mergeCell ref="B8:B10"/>
    <mergeCell ref="C8:C10"/>
    <mergeCell ref="E9:G9"/>
    <mergeCell ref="H9:J9"/>
  </mergeCells>
  <conditionalFormatting sqref="Q11">
    <cfRule type="cellIs" dxfId="20083" priority="435" operator="lessThan">
      <formula>$C$4</formula>
    </cfRule>
  </conditionalFormatting>
  <conditionalFormatting sqref="Q12">
    <cfRule type="cellIs" dxfId="20082" priority="436" operator="lessThan">
      <formula>$C$4</formula>
    </cfRule>
  </conditionalFormatting>
  <conditionalFormatting sqref="Q13">
    <cfRule type="cellIs" dxfId="20081" priority="437" operator="lessThan">
      <formula>$C$4</formula>
    </cfRule>
  </conditionalFormatting>
  <conditionalFormatting sqref="Q14">
    <cfRule type="cellIs" dxfId="20080" priority="438" operator="lessThan">
      <formula>$C$4</formula>
    </cfRule>
  </conditionalFormatting>
  <conditionalFormatting sqref="Q15">
    <cfRule type="cellIs" dxfId="20079" priority="439" operator="lessThan">
      <formula>$C$4</formula>
    </cfRule>
  </conditionalFormatting>
  <conditionalFormatting sqref="Q16">
    <cfRule type="cellIs" dxfId="20078" priority="440" operator="lessThan">
      <formula>$C$4</formula>
    </cfRule>
  </conditionalFormatting>
  <conditionalFormatting sqref="Q17">
    <cfRule type="cellIs" dxfId="20077" priority="441" operator="lessThan">
      <formula>$C$4</formula>
    </cfRule>
  </conditionalFormatting>
  <conditionalFormatting sqref="Q18">
    <cfRule type="cellIs" dxfId="20076" priority="442" operator="lessThan">
      <formula>$C$4</formula>
    </cfRule>
  </conditionalFormatting>
  <conditionalFormatting sqref="Q19">
    <cfRule type="cellIs" dxfId="20075" priority="443" operator="lessThan">
      <formula>$C$4</formula>
    </cfRule>
  </conditionalFormatting>
  <conditionalFormatting sqref="Q20">
    <cfRule type="cellIs" dxfId="20074" priority="444" operator="lessThan">
      <formula>$C$4</formula>
    </cfRule>
  </conditionalFormatting>
  <conditionalFormatting sqref="Q21">
    <cfRule type="cellIs" dxfId="20073" priority="445" operator="lessThan">
      <formula>$C$4</formula>
    </cfRule>
  </conditionalFormatting>
  <conditionalFormatting sqref="Q22">
    <cfRule type="cellIs" dxfId="20072" priority="446" operator="lessThan">
      <formula>$C$4</formula>
    </cfRule>
  </conditionalFormatting>
  <conditionalFormatting sqref="Q23">
    <cfRule type="cellIs" dxfId="20071" priority="447" operator="lessThan">
      <formula>$C$4</formula>
    </cfRule>
  </conditionalFormatting>
  <conditionalFormatting sqref="Q24">
    <cfRule type="cellIs" dxfId="20070" priority="448" operator="lessThan">
      <formula>$C$4</formula>
    </cfRule>
  </conditionalFormatting>
  <conditionalFormatting sqref="Q25">
    <cfRule type="cellIs" dxfId="20069" priority="449" operator="lessThan">
      <formula>$C$4</formula>
    </cfRule>
  </conditionalFormatting>
  <conditionalFormatting sqref="Q26">
    <cfRule type="cellIs" dxfId="20068" priority="450" operator="lessThan">
      <formula>$C$4</formula>
    </cfRule>
  </conditionalFormatting>
  <conditionalFormatting sqref="Q27">
    <cfRule type="cellIs" dxfId="20067" priority="451" operator="lessThan">
      <formula>$C$4</formula>
    </cfRule>
  </conditionalFormatting>
  <conditionalFormatting sqref="Q28">
    <cfRule type="cellIs" dxfId="20066" priority="452" operator="lessThan">
      <formula>$C$4</formula>
    </cfRule>
  </conditionalFormatting>
  <conditionalFormatting sqref="Q29">
    <cfRule type="cellIs" dxfId="20065" priority="453" operator="lessThan">
      <formula>$C$4</formula>
    </cfRule>
  </conditionalFormatting>
  <conditionalFormatting sqref="Q30">
    <cfRule type="cellIs" dxfId="20064" priority="454" operator="lessThan">
      <formula>$C$4</formula>
    </cfRule>
  </conditionalFormatting>
  <conditionalFormatting sqref="Q31">
    <cfRule type="cellIs" dxfId="20063" priority="455" operator="lessThan">
      <formula>$C$4</formula>
    </cfRule>
  </conditionalFormatting>
  <conditionalFormatting sqref="Q32">
    <cfRule type="cellIs" dxfId="20062" priority="456" operator="lessThan">
      <formula>$C$4</formula>
    </cfRule>
  </conditionalFormatting>
  <conditionalFormatting sqref="Q33">
    <cfRule type="cellIs" dxfId="20061" priority="457" operator="lessThan">
      <formula>$C$4</formula>
    </cfRule>
  </conditionalFormatting>
  <conditionalFormatting sqref="Q34">
    <cfRule type="cellIs" dxfId="20060" priority="458" operator="lessThan">
      <formula>$C$4</formula>
    </cfRule>
  </conditionalFormatting>
  <conditionalFormatting sqref="Q35">
    <cfRule type="cellIs" dxfId="20059" priority="459" operator="lessThan">
      <formula>$C$4</formula>
    </cfRule>
  </conditionalFormatting>
  <conditionalFormatting sqref="Q36">
    <cfRule type="cellIs" dxfId="20058" priority="460" operator="lessThan">
      <formula>$C$4</formula>
    </cfRule>
  </conditionalFormatting>
  <conditionalFormatting sqref="Q37">
    <cfRule type="cellIs" dxfId="20057" priority="461" operator="lessThan">
      <formula>$C$4</formula>
    </cfRule>
  </conditionalFormatting>
  <conditionalFormatting sqref="Q38">
    <cfRule type="cellIs" dxfId="20056" priority="462" operator="lessThan">
      <formula>$C$4</formula>
    </cfRule>
  </conditionalFormatting>
  <conditionalFormatting sqref="Q39">
    <cfRule type="cellIs" dxfId="20055" priority="463" operator="lessThan">
      <formula>$C$4</formula>
    </cfRule>
  </conditionalFormatting>
  <conditionalFormatting sqref="Q40">
    <cfRule type="cellIs" dxfId="20054" priority="464" operator="lessThan">
      <formula>$C$4</formula>
    </cfRule>
  </conditionalFormatting>
  <conditionalFormatting sqref="Q41">
    <cfRule type="cellIs" dxfId="20053" priority="465" operator="lessThan">
      <formula>$C$4</formula>
    </cfRule>
  </conditionalFormatting>
  <conditionalFormatting sqref="Q42">
    <cfRule type="cellIs" dxfId="20052" priority="466" operator="lessThan">
      <formula>$C$4</formula>
    </cfRule>
  </conditionalFormatting>
  <conditionalFormatting sqref="Q43">
    <cfRule type="cellIs" dxfId="20051" priority="467" operator="lessThan">
      <formula>$C$4</formula>
    </cfRule>
  </conditionalFormatting>
  <conditionalFormatting sqref="Q44">
    <cfRule type="cellIs" dxfId="20050" priority="468" operator="lessThan">
      <formula>$C$4</formula>
    </cfRule>
  </conditionalFormatting>
  <conditionalFormatting sqref="Q45">
    <cfRule type="cellIs" dxfId="20049" priority="469" operator="lessThan">
      <formula>$C$4</formula>
    </cfRule>
  </conditionalFormatting>
  <conditionalFormatting sqref="Q46">
    <cfRule type="cellIs" dxfId="20048" priority="470" operator="lessThan">
      <formula>$C$4</formula>
    </cfRule>
  </conditionalFormatting>
  <conditionalFormatting sqref="Q47">
    <cfRule type="cellIs" dxfId="20047" priority="471" operator="lessThan">
      <formula>$C$4</formula>
    </cfRule>
  </conditionalFormatting>
  <conditionalFormatting sqref="Q48">
    <cfRule type="cellIs" dxfId="20046" priority="472" operator="lessThan">
      <formula>$C$4</formula>
    </cfRule>
  </conditionalFormatting>
  <conditionalFormatting sqref="Q49">
    <cfRule type="cellIs" dxfId="20045" priority="473" operator="lessThan">
      <formula>$C$4</formula>
    </cfRule>
  </conditionalFormatting>
  <conditionalFormatting sqref="Q50">
    <cfRule type="cellIs" dxfId="20044" priority="474" operator="lessThan">
      <formula>$C$4</formula>
    </cfRule>
  </conditionalFormatting>
  <conditionalFormatting sqref="Q51">
    <cfRule type="cellIs" dxfId="20043" priority="475" operator="lessThan">
      <formula>$C$4</formula>
    </cfRule>
  </conditionalFormatting>
  <conditionalFormatting sqref="Q52">
    <cfRule type="cellIs" dxfId="20042" priority="476" operator="lessThan">
      <formula>$C$4</formula>
    </cfRule>
  </conditionalFormatting>
  <conditionalFormatting sqref="Q53">
    <cfRule type="cellIs" dxfId="20041" priority="477" operator="lessThan">
      <formula>$C$4</formula>
    </cfRule>
  </conditionalFormatting>
  <conditionalFormatting sqref="Q54">
    <cfRule type="cellIs" dxfId="20040" priority="478" operator="lessThan">
      <formula>$C$4</formula>
    </cfRule>
  </conditionalFormatting>
  <conditionalFormatting sqref="Q55">
    <cfRule type="cellIs" dxfId="20039" priority="479" operator="lessThan">
      <formula>$C$4</formula>
    </cfRule>
  </conditionalFormatting>
  <conditionalFormatting sqref="Q56">
    <cfRule type="cellIs" dxfId="20038" priority="480" operator="lessThan">
      <formula>$C$4</formula>
    </cfRule>
  </conditionalFormatting>
  <conditionalFormatting sqref="Q57">
    <cfRule type="cellIs" dxfId="20037" priority="481" operator="lessThan">
      <formula>$C$4</formula>
    </cfRule>
  </conditionalFormatting>
  <conditionalFormatting sqref="Q58">
    <cfRule type="cellIs" dxfId="20036" priority="482" operator="lessThan">
      <formula>$C$4</formula>
    </cfRule>
  </conditionalFormatting>
  <conditionalFormatting sqref="Q59">
    <cfRule type="cellIs" dxfId="20035" priority="483" operator="lessThan">
      <formula>$C$4</formula>
    </cfRule>
  </conditionalFormatting>
  <conditionalFormatting sqref="Q60">
    <cfRule type="cellIs" dxfId="20034" priority="484" operator="lessThan">
      <formula>$C$4</formula>
    </cfRule>
  </conditionalFormatting>
  <conditionalFormatting sqref="R11">
    <cfRule type="cellIs" dxfId="20033" priority="485" operator="lessThan">
      <formula>$C$4</formula>
    </cfRule>
  </conditionalFormatting>
  <conditionalFormatting sqref="R12">
    <cfRule type="cellIs" dxfId="20032" priority="486" operator="lessThan">
      <formula>$C$4</formula>
    </cfRule>
  </conditionalFormatting>
  <conditionalFormatting sqref="R13">
    <cfRule type="cellIs" dxfId="20031" priority="487" operator="lessThan">
      <formula>$C$4</formula>
    </cfRule>
  </conditionalFormatting>
  <conditionalFormatting sqref="R14">
    <cfRule type="cellIs" dxfId="20030" priority="488" operator="lessThan">
      <formula>$C$4</formula>
    </cfRule>
  </conditionalFormatting>
  <conditionalFormatting sqref="R15">
    <cfRule type="cellIs" dxfId="20029" priority="489" operator="lessThan">
      <formula>$C$4</formula>
    </cfRule>
  </conditionalFormatting>
  <conditionalFormatting sqref="R16">
    <cfRule type="cellIs" dxfId="20028" priority="490" operator="lessThan">
      <formula>$C$4</formula>
    </cfRule>
  </conditionalFormatting>
  <conditionalFormatting sqref="R17">
    <cfRule type="cellIs" dxfId="20027" priority="491" operator="lessThan">
      <formula>$C$4</formula>
    </cfRule>
  </conditionalFormatting>
  <conditionalFormatting sqref="R18">
    <cfRule type="cellIs" dxfId="20026" priority="492" operator="lessThan">
      <formula>$C$4</formula>
    </cfRule>
  </conditionalFormatting>
  <conditionalFormatting sqref="R19">
    <cfRule type="cellIs" dxfId="20025" priority="493" operator="lessThan">
      <formula>$C$4</formula>
    </cfRule>
  </conditionalFormatting>
  <conditionalFormatting sqref="R20">
    <cfRule type="cellIs" dxfId="20024" priority="494" operator="lessThan">
      <formula>$C$4</formula>
    </cfRule>
  </conditionalFormatting>
  <conditionalFormatting sqref="R21">
    <cfRule type="cellIs" dxfId="20023" priority="495" operator="lessThan">
      <formula>$C$4</formula>
    </cfRule>
  </conditionalFormatting>
  <conditionalFormatting sqref="R22">
    <cfRule type="cellIs" dxfId="20022" priority="496" operator="lessThan">
      <formula>$C$4</formula>
    </cfRule>
  </conditionalFormatting>
  <conditionalFormatting sqref="R23">
    <cfRule type="cellIs" dxfId="20021" priority="497" operator="lessThan">
      <formula>$C$4</formula>
    </cfRule>
  </conditionalFormatting>
  <conditionalFormatting sqref="R24">
    <cfRule type="cellIs" dxfId="20020" priority="498" operator="lessThan">
      <formula>$C$4</formula>
    </cfRule>
  </conditionalFormatting>
  <conditionalFormatting sqref="R25">
    <cfRule type="cellIs" dxfId="20019" priority="499" operator="lessThan">
      <formula>$C$4</formula>
    </cfRule>
  </conditionalFormatting>
  <conditionalFormatting sqref="R26">
    <cfRule type="cellIs" dxfId="20018" priority="500" operator="lessThan">
      <formula>$C$4</formula>
    </cfRule>
  </conditionalFormatting>
  <conditionalFormatting sqref="R27">
    <cfRule type="cellIs" dxfId="20017" priority="501" operator="lessThan">
      <formula>$C$4</formula>
    </cfRule>
  </conditionalFormatting>
  <conditionalFormatting sqref="R28">
    <cfRule type="cellIs" dxfId="20016" priority="502" operator="lessThan">
      <formula>$C$4</formula>
    </cfRule>
  </conditionalFormatting>
  <conditionalFormatting sqref="R29">
    <cfRule type="cellIs" dxfId="20015" priority="503" operator="lessThan">
      <formula>$C$4</formula>
    </cfRule>
  </conditionalFormatting>
  <conditionalFormatting sqref="R30">
    <cfRule type="cellIs" dxfId="20014" priority="504" operator="lessThan">
      <formula>$C$4</formula>
    </cfRule>
  </conditionalFormatting>
  <conditionalFormatting sqref="R31">
    <cfRule type="cellIs" dxfId="20013" priority="505" operator="lessThan">
      <formula>$C$4</formula>
    </cfRule>
  </conditionalFormatting>
  <conditionalFormatting sqref="R32">
    <cfRule type="cellIs" dxfId="20012" priority="506" operator="lessThan">
      <formula>$C$4</formula>
    </cfRule>
  </conditionalFormatting>
  <conditionalFormatting sqref="R33">
    <cfRule type="cellIs" dxfId="20011" priority="507" operator="lessThan">
      <formula>$C$4</formula>
    </cfRule>
  </conditionalFormatting>
  <conditionalFormatting sqref="R34">
    <cfRule type="cellIs" dxfId="20010" priority="508" operator="lessThan">
      <formula>$C$4</formula>
    </cfRule>
  </conditionalFormatting>
  <conditionalFormatting sqref="R35">
    <cfRule type="cellIs" dxfId="20009" priority="509" operator="lessThan">
      <formula>$C$4</formula>
    </cfRule>
  </conditionalFormatting>
  <conditionalFormatting sqref="R36">
    <cfRule type="cellIs" dxfId="20008" priority="510" operator="lessThan">
      <formula>$C$4</formula>
    </cfRule>
  </conditionalFormatting>
  <conditionalFormatting sqref="R37">
    <cfRule type="cellIs" dxfId="20007" priority="511" operator="lessThan">
      <formula>$C$4</formula>
    </cfRule>
  </conditionalFormatting>
  <conditionalFormatting sqref="R38">
    <cfRule type="cellIs" dxfId="20006" priority="512" operator="lessThan">
      <formula>$C$4</formula>
    </cfRule>
  </conditionalFormatting>
  <conditionalFormatting sqref="R39">
    <cfRule type="cellIs" dxfId="20005" priority="513" operator="lessThan">
      <formula>$C$4</formula>
    </cfRule>
  </conditionalFormatting>
  <conditionalFormatting sqref="R40">
    <cfRule type="cellIs" dxfId="20004" priority="514" operator="lessThan">
      <formula>$C$4</formula>
    </cfRule>
  </conditionalFormatting>
  <conditionalFormatting sqref="R41">
    <cfRule type="cellIs" dxfId="20003" priority="515" operator="lessThan">
      <formula>$C$4</formula>
    </cfRule>
  </conditionalFormatting>
  <conditionalFormatting sqref="R42">
    <cfRule type="cellIs" dxfId="20002" priority="516" operator="lessThan">
      <formula>$C$4</formula>
    </cfRule>
  </conditionalFormatting>
  <conditionalFormatting sqref="R43">
    <cfRule type="cellIs" dxfId="20001" priority="517" operator="lessThan">
      <formula>$C$4</formula>
    </cfRule>
  </conditionalFormatting>
  <conditionalFormatting sqref="R44">
    <cfRule type="cellIs" dxfId="20000" priority="518" operator="lessThan">
      <formula>$C$4</formula>
    </cfRule>
  </conditionalFormatting>
  <conditionalFormatting sqref="R45">
    <cfRule type="cellIs" dxfId="19999" priority="519" operator="lessThan">
      <formula>$C$4</formula>
    </cfRule>
  </conditionalFormatting>
  <conditionalFormatting sqref="R46">
    <cfRule type="cellIs" dxfId="19998" priority="520" operator="lessThan">
      <formula>$C$4</formula>
    </cfRule>
  </conditionalFormatting>
  <conditionalFormatting sqref="R47">
    <cfRule type="cellIs" dxfId="19997" priority="521" operator="lessThan">
      <formula>$C$4</formula>
    </cfRule>
  </conditionalFormatting>
  <conditionalFormatting sqref="R48">
    <cfRule type="cellIs" dxfId="19996" priority="522" operator="lessThan">
      <formula>$C$4</formula>
    </cfRule>
  </conditionalFormatting>
  <conditionalFormatting sqref="R49">
    <cfRule type="cellIs" dxfId="19995" priority="523" operator="lessThan">
      <formula>$C$4</formula>
    </cfRule>
  </conditionalFormatting>
  <conditionalFormatting sqref="R50">
    <cfRule type="cellIs" dxfId="19994" priority="524" operator="lessThan">
      <formula>$C$4</formula>
    </cfRule>
  </conditionalFormatting>
  <conditionalFormatting sqref="R51">
    <cfRule type="cellIs" dxfId="19993" priority="525" operator="lessThan">
      <formula>$C$4</formula>
    </cfRule>
  </conditionalFormatting>
  <conditionalFormatting sqref="R52">
    <cfRule type="cellIs" dxfId="19992" priority="526" operator="lessThan">
      <formula>$C$4</formula>
    </cfRule>
  </conditionalFormatting>
  <conditionalFormatting sqref="R53">
    <cfRule type="cellIs" dxfId="19991" priority="527" operator="lessThan">
      <formula>$C$4</formula>
    </cfRule>
  </conditionalFormatting>
  <conditionalFormatting sqref="R54">
    <cfRule type="cellIs" dxfId="19990" priority="528" operator="lessThan">
      <formula>$C$4</formula>
    </cfRule>
  </conditionalFormatting>
  <conditionalFormatting sqref="R55">
    <cfRule type="cellIs" dxfId="19989" priority="529" operator="lessThan">
      <formula>$C$4</formula>
    </cfRule>
  </conditionalFormatting>
  <conditionalFormatting sqref="R56">
    <cfRule type="cellIs" dxfId="19988" priority="530" operator="lessThan">
      <formula>$C$4</formula>
    </cfRule>
  </conditionalFormatting>
  <conditionalFormatting sqref="R57">
    <cfRule type="cellIs" dxfId="19987" priority="531" operator="lessThan">
      <formula>$C$4</formula>
    </cfRule>
  </conditionalFormatting>
  <conditionalFormatting sqref="R58">
    <cfRule type="cellIs" dxfId="19986" priority="532" operator="lessThan">
      <formula>$C$4</formula>
    </cfRule>
  </conditionalFormatting>
  <conditionalFormatting sqref="R59">
    <cfRule type="cellIs" dxfId="19985" priority="533" operator="lessThan">
      <formula>$C$4</formula>
    </cfRule>
  </conditionalFormatting>
  <conditionalFormatting sqref="R60">
    <cfRule type="cellIs" dxfId="19984" priority="534" operator="lessThan">
      <formula>$C$4</formula>
    </cfRule>
  </conditionalFormatting>
  <conditionalFormatting sqref="S11">
    <cfRule type="cellIs" dxfId="19983" priority="535" operator="lessThan">
      <formula>$C$4</formula>
    </cfRule>
  </conditionalFormatting>
  <conditionalFormatting sqref="S12">
    <cfRule type="cellIs" dxfId="19982" priority="536" operator="lessThan">
      <formula>$C$4</formula>
    </cfRule>
  </conditionalFormatting>
  <conditionalFormatting sqref="S13">
    <cfRule type="cellIs" dxfId="19981" priority="537" operator="lessThan">
      <formula>$C$4</formula>
    </cfRule>
  </conditionalFormatting>
  <conditionalFormatting sqref="S14">
    <cfRule type="cellIs" dxfId="19980" priority="538" operator="lessThan">
      <formula>$C$4</formula>
    </cfRule>
  </conditionalFormatting>
  <conditionalFormatting sqref="S15">
    <cfRule type="cellIs" dxfId="19979" priority="539" operator="lessThan">
      <formula>$C$4</formula>
    </cfRule>
  </conditionalFormatting>
  <conditionalFormatting sqref="S16">
    <cfRule type="cellIs" dxfId="19978" priority="540" operator="lessThan">
      <formula>$C$4</formula>
    </cfRule>
  </conditionalFormatting>
  <conditionalFormatting sqref="S17">
    <cfRule type="cellIs" dxfId="19977" priority="541" operator="lessThan">
      <formula>$C$4</formula>
    </cfRule>
  </conditionalFormatting>
  <conditionalFormatting sqref="S18">
    <cfRule type="cellIs" dxfId="19976" priority="542" operator="lessThan">
      <formula>$C$4</formula>
    </cfRule>
  </conditionalFormatting>
  <conditionalFormatting sqref="S19">
    <cfRule type="cellIs" dxfId="19975" priority="543" operator="lessThan">
      <formula>$C$4</formula>
    </cfRule>
  </conditionalFormatting>
  <conditionalFormatting sqref="S20">
    <cfRule type="cellIs" dxfId="19974" priority="544" operator="lessThan">
      <formula>$C$4</formula>
    </cfRule>
  </conditionalFormatting>
  <conditionalFormatting sqref="S21">
    <cfRule type="cellIs" dxfId="19973" priority="545" operator="lessThan">
      <formula>$C$4</formula>
    </cfRule>
  </conditionalFormatting>
  <conditionalFormatting sqref="S22">
    <cfRule type="cellIs" dxfId="19972" priority="546" operator="lessThan">
      <formula>$C$4</formula>
    </cfRule>
  </conditionalFormatting>
  <conditionalFormatting sqref="S23">
    <cfRule type="cellIs" dxfId="19971" priority="547" operator="lessThan">
      <formula>$C$4</formula>
    </cfRule>
  </conditionalFormatting>
  <conditionalFormatting sqref="S24">
    <cfRule type="cellIs" dxfId="19970" priority="548" operator="lessThan">
      <formula>$C$4</formula>
    </cfRule>
  </conditionalFormatting>
  <conditionalFormatting sqref="S25">
    <cfRule type="cellIs" dxfId="19969" priority="549" operator="lessThan">
      <formula>$C$4</formula>
    </cfRule>
  </conditionalFormatting>
  <conditionalFormatting sqref="S26">
    <cfRule type="cellIs" dxfId="19968" priority="550" operator="lessThan">
      <formula>$C$4</formula>
    </cfRule>
  </conditionalFormatting>
  <conditionalFormatting sqref="S27">
    <cfRule type="cellIs" dxfId="19967" priority="551" operator="lessThan">
      <formula>$C$4</formula>
    </cfRule>
  </conditionalFormatting>
  <conditionalFormatting sqref="S28">
    <cfRule type="cellIs" dxfId="19966" priority="552" operator="lessThan">
      <formula>$C$4</formula>
    </cfRule>
  </conditionalFormatting>
  <conditionalFormatting sqref="S29">
    <cfRule type="cellIs" dxfId="19965" priority="553" operator="lessThan">
      <formula>$C$4</formula>
    </cfRule>
  </conditionalFormatting>
  <conditionalFormatting sqref="S30">
    <cfRule type="cellIs" dxfId="19964" priority="554" operator="lessThan">
      <formula>$C$4</formula>
    </cfRule>
  </conditionalFormatting>
  <conditionalFormatting sqref="S31">
    <cfRule type="cellIs" dxfId="19963" priority="555" operator="lessThan">
      <formula>$C$4</formula>
    </cfRule>
  </conditionalFormatting>
  <conditionalFormatting sqref="S32">
    <cfRule type="cellIs" dxfId="19962" priority="556" operator="lessThan">
      <formula>$C$4</formula>
    </cfRule>
  </conditionalFormatting>
  <conditionalFormatting sqref="S33">
    <cfRule type="cellIs" dxfId="19961" priority="557" operator="lessThan">
      <formula>$C$4</formula>
    </cfRule>
  </conditionalFormatting>
  <conditionalFormatting sqref="S34">
    <cfRule type="cellIs" dxfId="19960" priority="558" operator="lessThan">
      <formula>$C$4</formula>
    </cfRule>
  </conditionalFormatting>
  <conditionalFormatting sqref="S35">
    <cfRule type="cellIs" dxfId="19959" priority="559" operator="lessThan">
      <formula>$C$4</formula>
    </cfRule>
  </conditionalFormatting>
  <conditionalFormatting sqref="S36">
    <cfRule type="cellIs" dxfId="19958" priority="560" operator="lessThan">
      <formula>$C$4</formula>
    </cfRule>
  </conditionalFormatting>
  <conditionalFormatting sqref="S37">
    <cfRule type="cellIs" dxfId="19957" priority="561" operator="lessThan">
      <formula>$C$4</formula>
    </cfRule>
  </conditionalFormatting>
  <conditionalFormatting sqref="S38">
    <cfRule type="cellIs" dxfId="19956" priority="562" operator="lessThan">
      <formula>$C$4</formula>
    </cfRule>
  </conditionalFormatting>
  <conditionalFormatting sqref="S39">
    <cfRule type="cellIs" dxfId="19955" priority="563" operator="lessThan">
      <formula>$C$4</formula>
    </cfRule>
  </conditionalFormatting>
  <conditionalFormatting sqref="S40">
    <cfRule type="cellIs" dxfId="19954" priority="564" operator="lessThan">
      <formula>$C$4</formula>
    </cfRule>
  </conditionalFormatting>
  <conditionalFormatting sqref="S41">
    <cfRule type="cellIs" dxfId="19953" priority="565" operator="lessThan">
      <formula>$C$4</formula>
    </cfRule>
  </conditionalFormatting>
  <conditionalFormatting sqref="S42">
    <cfRule type="cellIs" dxfId="19952" priority="566" operator="lessThan">
      <formula>$C$4</formula>
    </cfRule>
  </conditionalFormatting>
  <conditionalFormatting sqref="S43">
    <cfRule type="cellIs" dxfId="19951" priority="567" operator="lessThan">
      <formula>$C$4</formula>
    </cfRule>
  </conditionalFormatting>
  <conditionalFormatting sqref="S44">
    <cfRule type="cellIs" dxfId="19950" priority="568" operator="lessThan">
      <formula>$C$4</formula>
    </cfRule>
  </conditionalFormatting>
  <conditionalFormatting sqref="S45">
    <cfRule type="cellIs" dxfId="19949" priority="569" operator="lessThan">
      <formula>$C$4</formula>
    </cfRule>
  </conditionalFormatting>
  <conditionalFormatting sqref="S46">
    <cfRule type="cellIs" dxfId="19948" priority="570" operator="lessThan">
      <formula>$C$4</formula>
    </cfRule>
  </conditionalFormatting>
  <conditionalFormatting sqref="S47">
    <cfRule type="cellIs" dxfId="19947" priority="571" operator="lessThan">
      <formula>$C$4</formula>
    </cfRule>
  </conditionalFormatting>
  <conditionalFormatting sqref="S48">
    <cfRule type="cellIs" dxfId="19946" priority="572" operator="lessThan">
      <formula>$C$4</formula>
    </cfRule>
  </conditionalFormatting>
  <conditionalFormatting sqref="S49">
    <cfRule type="cellIs" dxfId="19945" priority="573" operator="lessThan">
      <formula>$C$4</formula>
    </cfRule>
  </conditionalFormatting>
  <conditionalFormatting sqref="S50">
    <cfRule type="cellIs" dxfId="19944" priority="574" operator="lessThan">
      <formula>$C$4</formula>
    </cfRule>
  </conditionalFormatting>
  <conditionalFormatting sqref="S51">
    <cfRule type="cellIs" dxfId="19943" priority="575" operator="lessThan">
      <formula>$C$4</formula>
    </cfRule>
  </conditionalFormatting>
  <conditionalFormatting sqref="S52">
    <cfRule type="cellIs" dxfId="19942" priority="576" operator="lessThan">
      <formula>$C$4</formula>
    </cfRule>
  </conditionalFormatting>
  <conditionalFormatting sqref="S53">
    <cfRule type="cellIs" dxfId="19941" priority="577" operator="lessThan">
      <formula>$C$4</formula>
    </cfRule>
  </conditionalFormatting>
  <conditionalFormatting sqref="S54">
    <cfRule type="cellIs" dxfId="19940" priority="578" operator="lessThan">
      <formula>$C$4</formula>
    </cfRule>
  </conditionalFormatting>
  <conditionalFormatting sqref="S55">
    <cfRule type="cellIs" dxfId="19939" priority="579" operator="lessThan">
      <formula>$C$4</formula>
    </cfRule>
  </conditionalFormatting>
  <conditionalFormatting sqref="S56">
    <cfRule type="cellIs" dxfId="19938" priority="580" operator="lessThan">
      <formula>$C$4</formula>
    </cfRule>
  </conditionalFormatting>
  <conditionalFormatting sqref="S57">
    <cfRule type="cellIs" dxfId="19937" priority="581" operator="lessThan">
      <formula>$C$4</formula>
    </cfRule>
  </conditionalFormatting>
  <conditionalFormatting sqref="S58">
    <cfRule type="cellIs" dxfId="19936" priority="582" operator="lessThan">
      <formula>$C$4</formula>
    </cfRule>
  </conditionalFormatting>
  <conditionalFormatting sqref="S59">
    <cfRule type="cellIs" dxfId="19935" priority="583" operator="lessThan">
      <formula>$C$4</formula>
    </cfRule>
  </conditionalFormatting>
  <conditionalFormatting sqref="S60">
    <cfRule type="cellIs" dxfId="19934" priority="584" operator="lessThan">
      <formula>$C$4</formula>
    </cfRule>
  </conditionalFormatting>
  <conditionalFormatting sqref="V11">
    <cfRule type="cellIs" dxfId="19933" priority="585" operator="lessThan">
      <formula>$C$4</formula>
    </cfRule>
  </conditionalFormatting>
  <conditionalFormatting sqref="V12">
    <cfRule type="cellIs" dxfId="19932" priority="586" operator="lessThan">
      <formula>$C$4</formula>
    </cfRule>
  </conditionalFormatting>
  <conditionalFormatting sqref="V13">
    <cfRule type="cellIs" dxfId="19931" priority="587" operator="lessThan">
      <formula>$C$4</formula>
    </cfRule>
  </conditionalFormatting>
  <conditionalFormatting sqref="V14">
    <cfRule type="cellIs" dxfId="19930" priority="588" operator="lessThan">
      <formula>$C$4</formula>
    </cfRule>
  </conditionalFormatting>
  <conditionalFormatting sqref="V15">
    <cfRule type="cellIs" dxfId="19929" priority="589" operator="lessThan">
      <formula>$C$4</formula>
    </cfRule>
  </conditionalFormatting>
  <conditionalFormatting sqref="V16">
    <cfRule type="cellIs" dxfId="19928" priority="590" operator="lessThan">
      <formula>$C$4</formula>
    </cfRule>
  </conditionalFormatting>
  <conditionalFormatting sqref="V17">
    <cfRule type="cellIs" dxfId="19927" priority="591" operator="lessThan">
      <formula>$C$4</formula>
    </cfRule>
  </conditionalFormatting>
  <conditionalFormatting sqref="V18">
    <cfRule type="cellIs" dxfId="19926" priority="592" operator="lessThan">
      <formula>$C$4</formula>
    </cfRule>
  </conditionalFormatting>
  <conditionalFormatting sqref="V19">
    <cfRule type="cellIs" dxfId="19925" priority="593" operator="lessThan">
      <formula>$C$4</formula>
    </cfRule>
  </conditionalFormatting>
  <conditionalFormatting sqref="V20">
    <cfRule type="cellIs" dxfId="19924" priority="594" operator="lessThan">
      <formula>$C$4</formula>
    </cfRule>
  </conditionalFormatting>
  <conditionalFormatting sqref="V21">
    <cfRule type="cellIs" dxfId="19923" priority="595" operator="lessThan">
      <formula>$C$4</formula>
    </cfRule>
  </conditionalFormatting>
  <conditionalFormatting sqref="V22">
    <cfRule type="cellIs" dxfId="19922" priority="596" operator="lessThan">
      <formula>$C$4</formula>
    </cfRule>
  </conditionalFormatting>
  <conditionalFormatting sqref="V23">
    <cfRule type="cellIs" dxfId="19921" priority="597" operator="lessThan">
      <formula>$C$4</formula>
    </cfRule>
  </conditionalFormatting>
  <conditionalFormatting sqref="V24">
    <cfRule type="cellIs" dxfId="19920" priority="598" operator="lessThan">
      <formula>$C$4</formula>
    </cfRule>
  </conditionalFormatting>
  <conditionalFormatting sqref="V25">
    <cfRule type="cellIs" dxfId="19919" priority="599" operator="lessThan">
      <formula>$C$4</formula>
    </cfRule>
  </conditionalFormatting>
  <conditionalFormatting sqref="V26">
    <cfRule type="cellIs" dxfId="19918" priority="600" operator="lessThan">
      <formula>$C$4</formula>
    </cfRule>
  </conditionalFormatting>
  <conditionalFormatting sqref="V27">
    <cfRule type="cellIs" dxfId="19917" priority="601" operator="lessThan">
      <formula>$C$4</formula>
    </cfRule>
  </conditionalFormatting>
  <conditionalFormatting sqref="V28">
    <cfRule type="cellIs" dxfId="19916" priority="602" operator="lessThan">
      <formula>$C$4</formula>
    </cfRule>
  </conditionalFormatting>
  <conditionalFormatting sqref="V29">
    <cfRule type="cellIs" dxfId="19915" priority="603" operator="lessThan">
      <formula>$C$4</formula>
    </cfRule>
  </conditionalFormatting>
  <conditionalFormatting sqref="V30">
    <cfRule type="cellIs" dxfId="19914" priority="604" operator="lessThan">
      <formula>$C$4</formula>
    </cfRule>
  </conditionalFormatting>
  <conditionalFormatting sqref="V31">
    <cfRule type="cellIs" dxfId="19913" priority="605" operator="lessThan">
      <formula>$C$4</formula>
    </cfRule>
  </conditionalFormatting>
  <conditionalFormatting sqref="V32">
    <cfRule type="cellIs" dxfId="19912" priority="606" operator="lessThan">
      <formula>$C$4</formula>
    </cfRule>
  </conditionalFormatting>
  <conditionalFormatting sqref="V33">
    <cfRule type="cellIs" dxfId="19911" priority="607" operator="lessThan">
      <formula>$C$4</formula>
    </cfRule>
  </conditionalFormatting>
  <conditionalFormatting sqref="V34">
    <cfRule type="cellIs" dxfId="19910" priority="608" operator="lessThan">
      <formula>$C$4</formula>
    </cfRule>
  </conditionalFormatting>
  <conditionalFormatting sqref="V35">
    <cfRule type="cellIs" dxfId="19909" priority="609" operator="lessThan">
      <formula>$C$4</formula>
    </cfRule>
  </conditionalFormatting>
  <conditionalFormatting sqref="V36">
    <cfRule type="cellIs" dxfId="19908" priority="610" operator="lessThan">
      <formula>$C$4</formula>
    </cfRule>
  </conditionalFormatting>
  <conditionalFormatting sqref="V37">
    <cfRule type="cellIs" dxfId="19907" priority="611" operator="lessThan">
      <formula>$C$4</formula>
    </cfRule>
  </conditionalFormatting>
  <conditionalFormatting sqref="V38">
    <cfRule type="cellIs" dxfId="19906" priority="612" operator="lessThan">
      <formula>$C$4</formula>
    </cfRule>
  </conditionalFormatting>
  <conditionalFormatting sqref="V39">
    <cfRule type="cellIs" dxfId="19905" priority="613" operator="lessThan">
      <formula>$C$4</formula>
    </cfRule>
  </conditionalFormatting>
  <conditionalFormatting sqref="V40">
    <cfRule type="cellIs" dxfId="19904" priority="614" operator="lessThan">
      <formula>$C$4</formula>
    </cfRule>
  </conditionalFormatting>
  <conditionalFormatting sqref="V41">
    <cfRule type="cellIs" dxfId="19903" priority="615" operator="lessThan">
      <formula>$C$4</formula>
    </cfRule>
  </conditionalFormatting>
  <conditionalFormatting sqref="V42">
    <cfRule type="cellIs" dxfId="19902" priority="616" operator="lessThan">
      <formula>$C$4</formula>
    </cfRule>
  </conditionalFormatting>
  <conditionalFormatting sqref="V43">
    <cfRule type="cellIs" dxfId="19901" priority="617" operator="lessThan">
      <formula>$C$4</formula>
    </cfRule>
  </conditionalFormatting>
  <conditionalFormatting sqref="V44">
    <cfRule type="cellIs" dxfId="19900" priority="618" operator="lessThan">
      <formula>$C$4</formula>
    </cfRule>
  </conditionalFormatting>
  <conditionalFormatting sqref="V45">
    <cfRule type="cellIs" dxfId="19899" priority="619" operator="lessThan">
      <formula>$C$4</formula>
    </cfRule>
  </conditionalFormatting>
  <conditionalFormatting sqref="V46">
    <cfRule type="cellIs" dxfId="19898" priority="620" operator="lessThan">
      <formula>$C$4</formula>
    </cfRule>
  </conditionalFormatting>
  <conditionalFormatting sqref="V47">
    <cfRule type="cellIs" dxfId="19897" priority="621" operator="lessThan">
      <formula>$C$4</formula>
    </cfRule>
  </conditionalFormatting>
  <conditionalFormatting sqref="V48">
    <cfRule type="cellIs" dxfId="19896" priority="622" operator="lessThan">
      <formula>$C$4</formula>
    </cfRule>
  </conditionalFormatting>
  <conditionalFormatting sqref="V49">
    <cfRule type="cellIs" dxfId="19895" priority="623" operator="lessThan">
      <formula>$C$4</formula>
    </cfRule>
  </conditionalFormatting>
  <conditionalFormatting sqref="V50">
    <cfRule type="cellIs" dxfId="19894" priority="624" operator="lessThan">
      <formula>$C$4</formula>
    </cfRule>
  </conditionalFormatting>
  <conditionalFormatting sqref="V51">
    <cfRule type="cellIs" dxfId="19893" priority="625" operator="lessThan">
      <formula>$C$4</formula>
    </cfRule>
  </conditionalFormatting>
  <conditionalFormatting sqref="V52">
    <cfRule type="cellIs" dxfId="19892" priority="626" operator="lessThan">
      <formula>$C$4</formula>
    </cfRule>
  </conditionalFormatting>
  <conditionalFormatting sqref="V53">
    <cfRule type="cellIs" dxfId="19891" priority="627" operator="lessThan">
      <formula>$C$4</formula>
    </cfRule>
  </conditionalFormatting>
  <conditionalFormatting sqref="V54">
    <cfRule type="cellIs" dxfId="19890" priority="628" operator="lessThan">
      <formula>$C$4</formula>
    </cfRule>
  </conditionalFormatting>
  <conditionalFormatting sqref="V55">
    <cfRule type="cellIs" dxfId="19889" priority="629" operator="lessThan">
      <formula>$C$4</formula>
    </cfRule>
  </conditionalFormatting>
  <conditionalFormatting sqref="V56">
    <cfRule type="cellIs" dxfId="19888" priority="630" operator="lessThan">
      <formula>$C$4</formula>
    </cfRule>
  </conditionalFormatting>
  <conditionalFormatting sqref="V57">
    <cfRule type="cellIs" dxfId="19887" priority="631" operator="lessThan">
      <formula>$C$4</formula>
    </cfRule>
  </conditionalFormatting>
  <conditionalFormatting sqref="V58">
    <cfRule type="cellIs" dxfId="19886" priority="632" operator="lessThan">
      <formula>$C$4</formula>
    </cfRule>
  </conditionalFormatting>
  <conditionalFormatting sqref="V59">
    <cfRule type="cellIs" dxfId="19885" priority="633" operator="lessThan">
      <formula>$C$4</formula>
    </cfRule>
  </conditionalFormatting>
  <conditionalFormatting sqref="V60">
    <cfRule type="cellIs" dxfId="19884" priority="634" operator="lessThan">
      <formula>$C$4</formula>
    </cfRule>
  </conditionalFormatting>
  <conditionalFormatting sqref="Y11">
    <cfRule type="cellIs" dxfId="19883" priority="635" operator="lessThan">
      <formula>$C$4</formula>
    </cfRule>
  </conditionalFormatting>
  <conditionalFormatting sqref="Y12">
    <cfRule type="cellIs" dxfId="19882" priority="636" operator="lessThan">
      <formula>$C$4</formula>
    </cfRule>
  </conditionalFormatting>
  <conditionalFormatting sqref="Y13">
    <cfRule type="cellIs" dxfId="19881" priority="637" operator="lessThan">
      <formula>$C$4</formula>
    </cfRule>
  </conditionalFormatting>
  <conditionalFormatting sqref="Y14">
    <cfRule type="cellIs" dxfId="19880" priority="638" operator="lessThan">
      <formula>$C$4</formula>
    </cfRule>
  </conditionalFormatting>
  <conditionalFormatting sqref="Y15">
    <cfRule type="cellIs" dxfId="19879" priority="639" operator="lessThan">
      <formula>$C$4</formula>
    </cfRule>
  </conditionalFormatting>
  <conditionalFormatting sqref="Y16">
    <cfRule type="cellIs" dxfId="19878" priority="640" operator="lessThan">
      <formula>$C$4</formula>
    </cfRule>
  </conditionalFormatting>
  <conditionalFormatting sqref="Y17">
    <cfRule type="cellIs" dxfId="19877" priority="641" operator="lessThan">
      <formula>$C$4</formula>
    </cfRule>
  </conditionalFormatting>
  <conditionalFormatting sqref="Y18">
    <cfRule type="cellIs" dxfId="19876" priority="642" operator="lessThan">
      <formula>$C$4</formula>
    </cfRule>
  </conditionalFormatting>
  <conditionalFormatting sqref="Y19">
    <cfRule type="cellIs" dxfId="19875" priority="643" operator="lessThan">
      <formula>$C$4</formula>
    </cfRule>
  </conditionalFormatting>
  <conditionalFormatting sqref="Y20">
    <cfRule type="cellIs" dxfId="19874" priority="644" operator="lessThan">
      <formula>$C$4</formula>
    </cfRule>
  </conditionalFormatting>
  <conditionalFormatting sqref="Y21">
    <cfRule type="cellIs" dxfId="19873" priority="645" operator="lessThan">
      <formula>$C$4</formula>
    </cfRule>
  </conditionalFormatting>
  <conditionalFormatting sqref="Y22">
    <cfRule type="cellIs" dxfId="19872" priority="646" operator="lessThan">
      <formula>$C$4</formula>
    </cfRule>
  </conditionalFormatting>
  <conditionalFormatting sqref="Y23">
    <cfRule type="cellIs" dxfId="19871" priority="647" operator="lessThan">
      <formula>$C$4</formula>
    </cfRule>
  </conditionalFormatting>
  <conditionalFormatting sqref="Y24">
    <cfRule type="cellIs" dxfId="19870" priority="648" operator="lessThan">
      <formula>$C$4</formula>
    </cfRule>
  </conditionalFormatting>
  <conditionalFormatting sqref="Y25">
    <cfRule type="cellIs" dxfId="19869" priority="649" operator="lessThan">
      <formula>$C$4</formula>
    </cfRule>
  </conditionalFormatting>
  <conditionalFormatting sqref="Y26">
    <cfRule type="cellIs" dxfId="19868" priority="650" operator="lessThan">
      <formula>$C$4</formula>
    </cfRule>
  </conditionalFormatting>
  <conditionalFormatting sqref="Y27">
    <cfRule type="cellIs" dxfId="19867" priority="651" operator="lessThan">
      <formula>$C$4</formula>
    </cfRule>
  </conditionalFormatting>
  <conditionalFormatting sqref="Y28">
    <cfRule type="cellIs" dxfId="19866" priority="652" operator="lessThan">
      <formula>$C$4</formula>
    </cfRule>
  </conditionalFormatting>
  <conditionalFormatting sqref="Y29">
    <cfRule type="cellIs" dxfId="19865" priority="653" operator="lessThan">
      <formula>$C$4</formula>
    </cfRule>
  </conditionalFormatting>
  <conditionalFormatting sqref="Y30">
    <cfRule type="cellIs" dxfId="19864" priority="654" operator="lessThan">
      <formula>$C$4</formula>
    </cfRule>
  </conditionalFormatting>
  <conditionalFormatting sqref="Y31">
    <cfRule type="cellIs" dxfId="19863" priority="655" operator="lessThan">
      <formula>$C$4</formula>
    </cfRule>
  </conditionalFormatting>
  <conditionalFormatting sqref="Y32">
    <cfRule type="cellIs" dxfId="19862" priority="656" operator="lessThan">
      <formula>$C$4</formula>
    </cfRule>
  </conditionalFormatting>
  <conditionalFormatting sqref="Y33">
    <cfRule type="cellIs" dxfId="19861" priority="657" operator="lessThan">
      <formula>$C$4</formula>
    </cfRule>
  </conditionalFormatting>
  <conditionalFormatting sqref="Y34">
    <cfRule type="cellIs" dxfId="19860" priority="658" operator="lessThan">
      <formula>$C$4</formula>
    </cfRule>
  </conditionalFormatting>
  <conditionalFormatting sqref="Y35">
    <cfRule type="cellIs" dxfId="19859" priority="659" operator="lessThan">
      <formula>$C$4</formula>
    </cfRule>
  </conditionalFormatting>
  <conditionalFormatting sqref="Y36">
    <cfRule type="cellIs" dxfId="19858" priority="660" operator="lessThan">
      <formula>$C$4</formula>
    </cfRule>
  </conditionalFormatting>
  <conditionalFormatting sqref="Y37">
    <cfRule type="cellIs" dxfId="19857" priority="661" operator="lessThan">
      <formula>$C$4</formula>
    </cfRule>
  </conditionalFormatting>
  <conditionalFormatting sqref="Y38">
    <cfRule type="cellIs" dxfId="19856" priority="662" operator="lessThan">
      <formula>$C$4</formula>
    </cfRule>
  </conditionalFormatting>
  <conditionalFormatting sqref="Y39">
    <cfRule type="cellIs" dxfId="19855" priority="663" operator="lessThan">
      <formula>$C$4</formula>
    </cfRule>
  </conditionalFormatting>
  <conditionalFormatting sqref="Y40">
    <cfRule type="cellIs" dxfId="19854" priority="664" operator="lessThan">
      <formula>$C$4</formula>
    </cfRule>
  </conditionalFormatting>
  <conditionalFormatting sqref="Y41">
    <cfRule type="cellIs" dxfId="19853" priority="665" operator="lessThan">
      <formula>$C$4</formula>
    </cfRule>
  </conditionalFormatting>
  <conditionalFormatting sqref="Y42">
    <cfRule type="cellIs" dxfId="19852" priority="666" operator="lessThan">
      <formula>$C$4</formula>
    </cfRule>
  </conditionalFormatting>
  <conditionalFormatting sqref="Y43">
    <cfRule type="cellIs" dxfId="19851" priority="667" operator="lessThan">
      <formula>$C$4</formula>
    </cfRule>
  </conditionalFormatting>
  <conditionalFormatting sqref="Y44">
    <cfRule type="cellIs" dxfId="19850" priority="668" operator="lessThan">
      <formula>$C$4</formula>
    </cfRule>
  </conditionalFormatting>
  <conditionalFormatting sqref="Y45">
    <cfRule type="cellIs" dxfId="19849" priority="669" operator="lessThan">
      <formula>$C$4</formula>
    </cfRule>
  </conditionalFormatting>
  <conditionalFormatting sqref="Y46">
    <cfRule type="cellIs" dxfId="19848" priority="670" operator="lessThan">
      <formula>$C$4</formula>
    </cfRule>
  </conditionalFormatting>
  <conditionalFormatting sqref="Y47">
    <cfRule type="cellIs" dxfId="19847" priority="671" operator="lessThan">
      <formula>$C$4</formula>
    </cfRule>
  </conditionalFormatting>
  <conditionalFormatting sqref="Y48">
    <cfRule type="cellIs" dxfId="19846" priority="672" operator="lessThan">
      <formula>$C$4</formula>
    </cfRule>
  </conditionalFormatting>
  <conditionalFormatting sqref="Y49">
    <cfRule type="cellIs" dxfId="19845" priority="673" operator="lessThan">
      <formula>$C$4</formula>
    </cfRule>
  </conditionalFormatting>
  <conditionalFormatting sqref="Y50">
    <cfRule type="cellIs" dxfId="19844" priority="674" operator="lessThan">
      <formula>$C$4</formula>
    </cfRule>
  </conditionalFormatting>
  <conditionalFormatting sqref="Y51">
    <cfRule type="cellIs" dxfId="19843" priority="675" operator="lessThan">
      <formula>$C$4</formula>
    </cfRule>
  </conditionalFormatting>
  <conditionalFormatting sqref="Y52">
    <cfRule type="cellIs" dxfId="19842" priority="676" operator="lessThan">
      <formula>$C$4</formula>
    </cfRule>
  </conditionalFormatting>
  <conditionalFormatting sqref="Y53">
    <cfRule type="cellIs" dxfId="19841" priority="677" operator="lessThan">
      <formula>$C$4</formula>
    </cfRule>
  </conditionalFormatting>
  <conditionalFormatting sqref="Y54">
    <cfRule type="cellIs" dxfId="19840" priority="678" operator="lessThan">
      <formula>$C$4</formula>
    </cfRule>
  </conditionalFormatting>
  <conditionalFormatting sqref="Y55">
    <cfRule type="cellIs" dxfId="19839" priority="679" operator="lessThan">
      <formula>$C$4</formula>
    </cfRule>
  </conditionalFormatting>
  <conditionalFormatting sqref="Y56">
    <cfRule type="cellIs" dxfId="19838" priority="680" operator="lessThan">
      <formula>$C$4</formula>
    </cfRule>
  </conditionalFormatting>
  <conditionalFormatting sqref="Y57">
    <cfRule type="cellIs" dxfId="19837" priority="681" operator="lessThan">
      <formula>$C$4</formula>
    </cfRule>
  </conditionalFormatting>
  <conditionalFormatting sqref="Y58">
    <cfRule type="cellIs" dxfId="19836" priority="682" operator="lessThan">
      <formula>$C$4</formula>
    </cfRule>
  </conditionalFormatting>
  <conditionalFormatting sqref="Y59">
    <cfRule type="cellIs" dxfId="19835" priority="683" operator="lessThan">
      <formula>$C$4</formula>
    </cfRule>
  </conditionalFormatting>
  <conditionalFormatting sqref="Y60">
    <cfRule type="cellIs" dxfId="19834" priority="684" operator="lessThan">
      <formula>$C$4</formula>
    </cfRule>
  </conditionalFormatting>
  <conditionalFormatting sqref="Z11">
    <cfRule type="cellIs" dxfId="19833" priority="685" operator="lessThan">
      <formula>$C$4</formula>
    </cfRule>
  </conditionalFormatting>
  <conditionalFormatting sqref="Z12">
    <cfRule type="cellIs" dxfId="19832" priority="686" operator="lessThan">
      <formula>$C$4</formula>
    </cfRule>
  </conditionalFormatting>
  <conditionalFormatting sqref="Z13">
    <cfRule type="cellIs" dxfId="19831" priority="687" operator="lessThan">
      <formula>$C$4</formula>
    </cfRule>
  </conditionalFormatting>
  <conditionalFormatting sqref="Z14">
    <cfRule type="cellIs" dxfId="19830" priority="688" operator="lessThan">
      <formula>$C$4</formula>
    </cfRule>
  </conditionalFormatting>
  <conditionalFormatting sqref="Z15">
    <cfRule type="cellIs" dxfId="19829" priority="689" operator="lessThan">
      <formula>$C$4</formula>
    </cfRule>
  </conditionalFormatting>
  <conditionalFormatting sqref="Z16">
    <cfRule type="cellIs" dxfId="19828" priority="690" operator="lessThan">
      <formula>$C$4</formula>
    </cfRule>
  </conditionalFormatting>
  <conditionalFormatting sqref="Z17">
    <cfRule type="cellIs" dxfId="19827" priority="691" operator="lessThan">
      <formula>$C$4</formula>
    </cfRule>
  </conditionalFormatting>
  <conditionalFormatting sqref="Z18">
    <cfRule type="cellIs" dxfId="19826" priority="692" operator="lessThan">
      <formula>$C$4</formula>
    </cfRule>
  </conditionalFormatting>
  <conditionalFormatting sqref="Z19">
    <cfRule type="cellIs" dxfId="19825" priority="693" operator="lessThan">
      <formula>$C$4</formula>
    </cfRule>
  </conditionalFormatting>
  <conditionalFormatting sqref="Z20">
    <cfRule type="cellIs" dxfId="19824" priority="694" operator="lessThan">
      <formula>$C$4</formula>
    </cfRule>
  </conditionalFormatting>
  <conditionalFormatting sqref="Z21">
    <cfRule type="cellIs" dxfId="19823" priority="695" operator="lessThan">
      <formula>$C$4</formula>
    </cfRule>
  </conditionalFormatting>
  <conditionalFormatting sqref="Z22">
    <cfRule type="cellIs" dxfId="19822" priority="696" operator="lessThan">
      <formula>$C$4</formula>
    </cfRule>
  </conditionalFormatting>
  <conditionalFormatting sqref="Z23">
    <cfRule type="cellIs" dxfId="19821" priority="697" operator="lessThan">
      <formula>$C$4</formula>
    </cfRule>
  </conditionalFormatting>
  <conditionalFormatting sqref="Z24">
    <cfRule type="cellIs" dxfId="19820" priority="698" operator="lessThan">
      <formula>$C$4</formula>
    </cfRule>
  </conditionalFormatting>
  <conditionalFormatting sqref="Z25">
    <cfRule type="cellIs" dxfId="19819" priority="699" operator="lessThan">
      <formula>$C$4</formula>
    </cfRule>
  </conditionalFormatting>
  <conditionalFormatting sqref="Z26">
    <cfRule type="cellIs" dxfId="19818" priority="700" operator="lessThan">
      <formula>$C$4</formula>
    </cfRule>
  </conditionalFormatting>
  <conditionalFormatting sqref="Z27">
    <cfRule type="cellIs" dxfId="19817" priority="701" operator="lessThan">
      <formula>$C$4</formula>
    </cfRule>
  </conditionalFormatting>
  <conditionalFormatting sqref="Z28">
    <cfRule type="cellIs" dxfId="19816" priority="702" operator="lessThan">
      <formula>$C$4</formula>
    </cfRule>
  </conditionalFormatting>
  <conditionalFormatting sqref="Z29">
    <cfRule type="cellIs" dxfId="19815" priority="703" operator="lessThan">
      <formula>$C$4</formula>
    </cfRule>
  </conditionalFormatting>
  <conditionalFormatting sqref="Z30">
    <cfRule type="cellIs" dxfId="19814" priority="704" operator="lessThan">
      <formula>$C$4</formula>
    </cfRule>
  </conditionalFormatting>
  <conditionalFormatting sqref="Z31">
    <cfRule type="cellIs" dxfId="19813" priority="705" operator="lessThan">
      <formula>$C$4</formula>
    </cfRule>
  </conditionalFormatting>
  <conditionalFormatting sqref="Z32">
    <cfRule type="cellIs" dxfId="19812" priority="706" operator="lessThan">
      <formula>$C$4</formula>
    </cfRule>
  </conditionalFormatting>
  <conditionalFormatting sqref="Z33">
    <cfRule type="cellIs" dxfId="19811" priority="707" operator="lessThan">
      <formula>$C$4</formula>
    </cfRule>
  </conditionalFormatting>
  <conditionalFormatting sqref="Z34">
    <cfRule type="cellIs" dxfId="19810" priority="708" operator="lessThan">
      <formula>$C$4</formula>
    </cfRule>
  </conditionalFormatting>
  <conditionalFormatting sqref="Z35">
    <cfRule type="cellIs" dxfId="19809" priority="709" operator="lessThan">
      <formula>$C$4</formula>
    </cfRule>
  </conditionalFormatting>
  <conditionalFormatting sqref="Z36">
    <cfRule type="cellIs" dxfId="19808" priority="710" operator="lessThan">
      <formula>$C$4</formula>
    </cfRule>
  </conditionalFormatting>
  <conditionalFormatting sqref="Z37">
    <cfRule type="cellIs" dxfId="19807" priority="711" operator="lessThan">
      <formula>$C$4</formula>
    </cfRule>
  </conditionalFormatting>
  <conditionalFormatting sqref="Z38">
    <cfRule type="cellIs" dxfId="19806" priority="712" operator="lessThan">
      <formula>$C$4</formula>
    </cfRule>
  </conditionalFormatting>
  <conditionalFormatting sqref="Z39">
    <cfRule type="cellIs" dxfId="19805" priority="713" operator="lessThan">
      <formula>$C$4</formula>
    </cfRule>
  </conditionalFormatting>
  <conditionalFormatting sqref="Z40">
    <cfRule type="cellIs" dxfId="19804" priority="714" operator="lessThan">
      <formula>$C$4</formula>
    </cfRule>
  </conditionalFormatting>
  <conditionalFormatting sqref="Z41">
    <cfRule type="cellIs" dxfId="19803" priority="715" operator="lessThan">
      <formula>$C$4</formula>
    </cfRule>
  </conditionalFormatting>
  <conditionalFormatting sqref="Z42">
    <cfRule type="cellIs" dxfId="19802" priority="716" operator="lessThan">
      <formula>$C$4</formula>
    </cfRule>
  </conditionalFormatting>
  <conditionalFormatting sqref="Z43">
    <cfRule type="cellIs" dxfId="19801" priority="717" operator="lessThan">
      <formula>$C$4</formula>
    </cfRule>
  </conditionalFormatting>
  <conditionalFormatting sqref="Z44">
    <cfRule type="cellIs" dxfId="19800" priority="718" operator="lessThan">
      <formula>$C$4</formula>
    </cfRule>
  </conditionalFormatting>
  <conditionalFormatting sqref="Z45">
    <cfRule type="cellIs" dxfId="19799" priority="719" operator="lessThan">
      <formula>$C$4</formula>
    </cfRule>
  </conditionalFormatting>
  <conditionalFormatting sqref="Z46">
    <cfRule type="cellIs" dxfId="19798" priority="720" operator="lessThan">
      <formula>$C$4</formula>
    </cfRule>
  </conditionalFormatting>
  <conditionalFormatting sqref="Z47">
    <cfRule type="cellIs" dxfId="19797" priority="721" operator="lessThan">
      <formula>$C$4</formula>
    </cfRule>
  </conditionalFormatting>
  <conditionalFormatting sqref="Z48">
    <cfRule type="cellIs" dxfId="19796" priority="722" operator="lessThan">
      <formula>$C$4</formula>
    </cfRule>
  </conditionalFormatting>
  <conditionalFormatting sqref="Z49">
    <cfRule type="cellIs" dxfId="19795" priority="723" operator="lessThan">
      <formula>$C$4</formula>
    </cfRule>
  </conditionalFormatting>
  <conditionalFormatting sqref="Z50">
    <cfRule type="cellIs" dxfId="19794" priority="724" operator="lessThan">
      <formula>$C$4</formula>
    </cfRule>
  </conditionalFormatting>
  <conditionalFormatting sqref="Z51">
    <cfRule type="cellIs" dxfId="19793" priority="725" operator="lessThan">
      <formula>$C$4</formula>
    </cfRule>
  </conditionalFormatting>
  <conditionalFormatting sqref="Z52">
    <cfRule type="cellIs" dxfId="19792" priority="726" operator="lessThan">
      <formula>$C$4</formula>
    </cfRule>
  </conditionalFormatting>
  <conditionalFormatting sqref="Z53">
    <cfRule type="cellIs" dxfId="19791" priority="727" operator="lessThan">
      <formula>$C$4</formula>
    </cfRule>
  </conditionalFormatting>
  <conditionalFormatting sqref="Z54">
    <cfRule type="cellIs" dxfId="19790" priority="728" operator="lessThan">
      <formula>$C$4</formula>
    </cfRule>
  </conditionalFormatting>
  <conditionalFormatting sqref="Z55">
    <cfRule type="cellIs" dxfId="19789" priority="729" operator="lessThan">
      <formula>$C$4</formula>
    </cfRule>
  </conditionalFormatting>
  <conditionalFormatting sqref="Z56">
    <cfRule type="cellIs" dxfId="19788" priority="730" operator="lessThan">
      <formula>$C$4</formula>
    </cfRule>
  </conditionalFormatting>
  <conditionalFormatting sqref="Z57">
    <cfRule type="cellIs" dxfId="19787" priority="731" operator="lessThan">
      <formula>$C$4</formula>
    </cfRule>
  </conditionalFormatting>
  <conditionalFormatting sqref="Z58">
    <cfRule type="cellIs" dxfId="19786" priority="732" operator="lessThan">
      <formula>$C$4</formula>
    </cfRule>
  </conditionalFormatting>
  <conditionalFormatting sqref="Z59">
    <cfRule type="cellIs" dxfId="19785" priority="733" operator="lessThan">
      <formula>$C$4</formula>
    </cfRule>
  </conditionalFormatting>
  <conditionalFormatting sqref="Z60">
    <cfRule type="cellIs" dxfId="19784" priority="734" operator="lessThan">
      <formula>$C$4</formula>
    </cfRule>
  </conditionalFormatting>
  <conditionalFormatting sqref="AA11">
    <cfRule type="cellIs" dxfId="19783" priority="735" operator="lessThan">
      <formula>$C$4</formula>
    </cfRule>
  </conditionalFormatting>
  <conditionalFormatting sqref="AA12">
    <cfRule type="cellIs" dxfId="19782" priority="736" operator="lessThan">
      <formula>$C$4</formula>
    </cfRule>
  </conditionalFormatting>
  <conditionalFormatting sqref="AA13">
    <cfRule type="cellIs" dxfId="19781" priority="737" operator="lessThan">
      <formula>$C$4</formula>
    </cfRule>
  </conditionalFormatting>
  <conditionalFormatting sqref="AA14">
    <cfRule type="cellIs" dxfId="19780" priority="738" operator="lessThan">
      <formula>$C$4</formula>
    </cfRule>
  </conditionalFormatting>
  <conditionalFormatting sqref="AA15">
    <cfRule type="cellIs" dxfId="19779" priority="739" operator="lessThan">
      <formula>$C$4</formula>
    </cfRule>
  </conditionalFormatting>
  <conditionalFormatting sqref="AA16">
    <cfRule type="cellIs" dxfId="19778" priority="740" operator="lessThan">
      <formula>$C$4</formula>
    </cfRule>
  </conditionalFormatting>
  <conditionalFormatting sqref="AA17">
    <cfRule type="cellIs" dxfId="19777" priority="741" operator="lessThan">
      <formula>$C$4</formula>
    </cfRule>
  </conditionalFormatting>
  <conditionalFormatting sqref="AA18">
    <cfRule type="cellIs" dxfId="19776" priority="742" operator="lessThan">
      <formula>$C$4</formula>
    </cfRule>
  </conditionalFormatting>
  <conditionalFormatting sqref="AA19">
    <cfRule type="cellIs" dxfId="19775" priority="743" operator="lessThan">
      <formula>$C$4</formula>
    </cfRule>
  </conditionalFormatting>
  <conditionalFormatting sqref="AA20">
    <cfRule type="cellIs" dxfId="19774" priority="744" operator="lessThan">
      <formula>$C$4</formula>
    </cfRule>
  </conditionalFormatting>
  <conditionalFormatting sqref="AA21">
    <cfRule type="cellIs" dxfId="19773" priority="745" operator="lessThan">
      <formula>$C$4</formula>
    </cfRule>
  </conditionalFormatting>
  <conditionalFormatting sqref="AA22">
    <cfRule type="cellIs" dxfId="19772" priority="746" operator="lessThan">
      <formula>$C$4</formula>
    </cfRule>
  </conditionalFormatting>
  <conditionalFormatting sqref="AA23">
    <cfRule type="cellIs" dxfId="19771" priority="747" operator="lessThan">
      <formula>$C$4</formula>
    </cfRule>
  </conditionalFormatting>
  <conditionalFormatting sqref="AA24">
    <cfRule type="cellIs" dxfId="19770" priority="748" operator="lessThan">
      <formula>$C$4</formula>
    </cfRule>
  </conditionalFormatting>
  <conditionalFormatting sqref="AA25">
    <cfRule type="cellIs" dxfId="19769" priority="749" operator="lessThan">
      <formula>$C$4</formula>
    </cfRule>
  </conditionalFormatting>
  <conditionalFormatting sqref="AA26">
    <cfRule type="cellIs" dxfId="19768" priority="750" operator="lessThan">
      <formula>$C$4</formula>
    </cfRule>
  </conditionalFormatting>
  <conditionalFormatting sqref="AA27">
    <cfRule type="cellIs" dxfId="19767" priority="751" operator="lessThan">
      <formula>$C$4</formula>
    </cfRule>
  </conditionalFormatting>
  <conditionalFormatting sqref="AA28">
    <cfRule type="cellIs" dxfId="19766" priority="752" operator="lessThan">
      <formula>$C$4</formula>
    </cfRule>
  </conditionalFormatting>
  <conditionalFormatting sqref="AA29">
    <cfRule type="cellIs" dxfId="19765" priority="753" operator="lessThan">
      <formula>$C$4</formula>
    </cfRule>
  </conditionalFormatting>
  <conditionalFormatting sqref="AA30">
    <cfRule type="cellIs" dxfId="19764" priority="754" operator="lessThan">
      <formula>$C$4</formula>
    </cfRule>
  </conditionalFormatting>
  <conditionalFormatting sqref="AA31">
    <cfRule type="cellIs" dxfId="19763" priority="755" operator="lessThan">
      <formula>$C$4</formula>
    </cfRule>
  </conditionalFormatting>
  <conditionalFormatting sqref="AA32">
    <cfRule type="cellIs" dxfId="19762" priority="756" operator="lessThan">
      <formula>$C$4</formula>
    </cfRule>
  </conditionalFormatting>
  <conditionalFormatting sqref="AA33">
    <cfRule type="cellIs" dxfId="19761" priority="757" operator="lessThan">
      <formula>$C$4</formula>
    </cfRule>
  </conditionalFormatting>
  <conditionalFormatting sqref="AA34">
    <cfRule type="cellIs" dxfId="19760" priority="758" operator="lessThan">
      <formula>$C$4</formula>
    </cfRule>
  </conditionalFormatting>
  <conditionalFormatting sqref="AA35">
    <cfRule type="cellIs" dxfId="19759" priority="759" operator="lessThan">
      <formula>$C$4</formula>
    </cfRule>
  </conditionalFormatting>
  <conditionalFormatting sqref="AA36">
    <cfRule type="cellIs" dxfId="19758" priority="760" operator="lessThan">
      <formula>$C$4</formula>
    </cfRule>
  </conditionalFormatting>
  <conditionalFormatting sqref="AA37">
    <cfRule type="cellIs" dxfId="19757" priority="761" operator="lessThan">
      <formula>$C$4</formula>
    </cfRule>
  </conditionalFormatting>
  <conditionalFormatting sqref="AA38">
    <cfRule type="cellIs" dxfId="19756" priority="762" operator="lessThan">
      <formula>$C$4</formula>
    </cfRule>
  </conditionalFormatting>
  <conditionalFormatting sqref="AA39">
    <cfRule type="cellIs" dxfId="19755" priority="763" operator="lessThan">
      <formula>$C$4</formula>
    </cfRule>
  </conditionalFormatting>
  <conditionalFormatting sqref="AA40">
    <cfRule type="cellIs" dxfId="19754" priority="764" operator="lessThan">
      <formula>$C$4</formula>
    </cfRule>
  </conditionalFormatting>
  <conditionalFormatting sqref="AA41">
    <cfRule type="cellIs" dxfId="19753" priority="765" operator="lessThan">
      <formula>$C$4</formula>
    </cfRule>
  </conditionalFormatting>
  <conditionalFormatting sqref="AA42">
    <cfRule type="cellIs" dxfId="19752" priority="766" operator="lessThan">
      <formula>$C$4</formula>
    </cfRule>
  </conditionalFormatting>
  <conditionalFormatting sqref="AA43">
    <cfRule type="cellIs" dxfId="19751" priority="767" operator="lessThan">
      <formula>$C$4</formula>
    </cfRule>
  </conditionalFormatting>
  <conditionalFormatting sqref="AA44">
    <cfRule type="cellIs" dxfId="19750" priority="768" operator="lessThan">
      <formula>$C$4</formula>
    </cfRule>
  </conditionalFormatting>
  <conditionalFormatting sqref="AA45">
    <cfRule type="cellIs" dxfId="19749" priority="769" operator="lessThan">
      <formula>$C$4</formula>
    </cfRule>
  </conditionalFormatting>
  <conditionalFormatting sqref="AA46">
    <cfRule type="cellIs" dxfId="19748" priority="770" operator="lessThan">
      <formula>$C$4</formula>
    </cfRule>
  </conditionalFormatting>
  <conditionalFormatting sqref="AA47">
    <cfRule type="cellIs" dxfId="19747" priority="771" operator="lessThan">
      <formula>$C$4</formula>
    </cfRule>
  </conditionalFormatting>
  <conditionalFormatting sqref="AA48">
    <cfRule type="cellIs" dxfId="19746" priority="772" operator="lessThan">
      <formula>$C$4</formula>
    </cfRule>
  </conditionalFormatting>
  <conditionalFormatting sqref="AA49">
    <cfRule type="cellIs" dxfId="19745" priority="773" operator="lessThan">
      <formula>$C$4</formula>
    </cfRule>
  </conditionalFormatting>
  <conditionalFormatting sqref="AA50">
    <cfRule type="cellIs" dxfId="19744" priority="774" operator="lessThan">
      <formula>$C$4</formula>
    </cfRule>
  </conditionalFormatting>
  <conditionalFormatting sqref="AA51">
    <cfRule type="cellIs" dxfId="19743" priority="775" operator="lessThan">
      <formula>$C$4</formula>
    </cfRule>
  </conditionalFormatting>
  <conditionalFormatting sqref="AA52">
    <cfRule type="cellIs" dxfId="19742" priority="776" operator="lessThan">
      <formula>$C$4</formula>
    </cfRule>
  </conditionalFormatting>
  <conditionalFormatting sqref="AA53">
    <cfRule type="cellIs" dxfId="19741" priority="777" operator="lessThan">
      <formula>$C$4</formula>
    </cfRule>
  </conditionalFormatting>
  <conditionalFormatting sqref="AA54">
    <cfRule type="cellIs" dxfId="19740" priority="778" operator="lessThan">
      <formula>$C$4</formula>
    </cfRule>
  </conditionalFormatting>
  <conditionalFormatting sqref="AA55">
    <cfRule type="cellIs" dxfId="19739" priority="779" operator="lessThan">
      <formula>$C$4</formula>
    </cfRule>
  </conditionalFormatting>
  <conditionalFormatting sqref="AA56">
    <cfRule type="cellIs" dxfId="19738" priority="780" operator="lessThan">
      <formula>$C$4</formula>
    </cfRule>
  </conditionalFormatting>
  <conditionalFormatting sqref="AA57">
    <cfRule type="cellIs" dxfId="19737" priority="781" operator="lessThan">
      <formula>$C$4</formula>
    </cfRule>
  </conditionalFormatting>
  <conditionalFormatting sqref="AA58">
    <cfRule type="cellIs" dxfId="19736" priority="782" operator="lessThan">
      <formula>$C$4</formula>
    </cfRule>
  </conditionalFormatting>
  <conditionalFormatting sqref="AA59">
    <cfRule type="cellIs" dxfId="19735" priority="783" operator="lessThan">
      <formula>$C$4</formula>
    </cfRule>
  </conditionalFormatting>
  <conditionalFormatting sqref="AA60">
    <cfRule type="cellIs" dxfId="19734" priority="784" operator="lessThan">
      <formula>$C$4</formula>
    </cfRule>
  </conditionalFormatting>
  <conditionalFormatting sqref="AB11">
    <cfRule type="cellIs" dxfId="19733" priority="785" operator="lessThan">
      <formula>$C$4</formula>
    </cfRule>
  </conditionalFormatting>
  <conditionalFormatting sqref="AB12">
    <cfRule type="cellIs" dxfId="19732" priority="786" operator="lessThan">
      <formula>$C$4</formula>
    </cfRule>
  </conditionalFormatting>
  <conditionalFormatting sqref="AB13">
    <cfRule type="cellIs" dxfId="19731" priority="787" operator="lessThan">
      <formula>$C$4</formula>
    </cfRule>
  </conditionalFormatting>
  <conditionalFormatting sqref="AB14">
    <cfRule type="cellIs" dxfId="19730" priority="788" operator="lessThan">
      <formula>$C$4</formula>
    </cfRule>
  </conditionalFormatting>
  <conditionalFormatting sqref="AB15">
    <cfRule type="cellIs" dxfId="19729" priority="789" operator="lessThan">
      <formula>$C$4</formula>
    </cfRule>
  </conditionalFormatting>
  <conditionalFormatting sqref="AB16">
    <cfRule type="cellIs" dxfId="19728" priority="790" operator="lessThan">
      <formula>$C$4</formula>
    </cfRule>
  </conditionalFormatting>
  <conditionalFormatting sqref="AB17">
    <cfRule type="cellIs" dxfId="19727" priority="791" operator="lessThan">
      <formula>$C$4</formula>
    </cfRule>
  </conditionalFormatting>
  <conditionalFormatting sqref="AB18">
    <cfRule type="cellIs" dxfId="19726" priority="792" operator="lessThan">
      <formula>$C$4</formula>
    </cfRule>
  </conditionalFormatting>
  <conditionalFormatting sqref="AB19">
    <cfRule type="cellIs" dxfId="19725" priority="793" operator="lessThan">
      <formula>$C$4</formula>
    </cfRule>
  </conditionalFormatting>
  <conditionalFormatting sqref="AB20">
    <cfRule type="cellIs" dxfId="19724" priority="794" operator="lessThan">
      <formula>$C$4</formula>
    </cfRule>
  </conditionalFormatting>
  <conditionalFormatting sqref="AB21">
    <cfRule type="cellIs" dxfId="19723" priority="795" operator="lessThan">
      <formula>$C$4</formula>
    </cfRule>
  </conditionalFormatting>
  <conditionalFormatting sqref="AB22">
    <cfRule type="cellIs" dxfId="19722" priority="796" operator="lessThan">
      <formula>$C$4</formula>
    </cfRule>
  </conditionalFormatting>
  <conditionalFormatting sqref="AB23">
    <cfRule type="cellIs" dxfId="19721" priority="797" operator="lessThan">
      <formula>$C$4</formula>
    </cfRule>
  </conditionalFormatting>
  <conditionalFormatting sqref="AB24">
    <cfRule type="cellIs" dxfId="19720" priority="798" operator="lessThan">
      <formula>$C$4</formula>
    </cfRule>
  </conditionalFormatting>
  <conditionalFormatting sqref="AB25">
    <cfRule type="cellIs" dxfId="19719" priority="799" operator="lessThan">
      <formula>$C$4</formula>
    </cfRule>
  </conditionalFormatting>
  <conditionalFormatting sqref="AB26">
    <cfRule type="cellIs" dxfId="19718" priority="800" operator="lessThan">
      <formula>$C$4</formula>
    </cfRule>
  </conditionalFormatting>
  <conditionalFormatting sqref="AB27">
    <cfRule type="cellIs" dxfId="19717" priority="801" operator="lessThan">
      <formula>$C$4</formula>
    </cfRule>
  </conditionalFormatting>
  <conditionalFormatting sqref="AB28">
    <cfRule type="cellIs" dxfId="19716" priority="802" operator="lessThan">
      <formula>$C$4</formula>
    </cfRule>
  </conditionalFormatting>
  <conditionalFormatting sqref="AB29">
    <cfRule type="cellIs" dxfId="19715" priority="803" operator="lessThan">
      <formula>$C$4</formula>
    </cfRule>
  </conditionalFormatting>
  <conditionalFormatting sqref="AB30">
    <cfRule type="cellIs" dxfId="19714" priority="804" operator="lessThan">
      <formula>$C$4</formula>
    </cfRule>
  </conditionalFormatting>
  <conditionalFormatting sqref="AB31">
    <cfRule type="cellIs" dxfId="19713" priority="805" operator="lessThan">
      <formula>$C$4</formula>
    </cfRule>
  </conditionalFormatting>
  <conditionalFormatting sqref="AB32">
    <cfRule type="cellIs" dxfId="19712" priority="806" operator="lessThan">
      <formula>$C$4</formula>
    </cfRule>
  </conditionalFormatting>
  <conditionalFormatting sqref="AB33">
    <cfRule type="cellIs" dxfId="19711" priority="807" operator="lessThan">
      <formula>$C$4</formula>
    </cfRule>
  </conditionalFormatting>
  <conditionalFormatting sqref="AB34">
    <cfRule type="cellIs" dxfId="19710" priority="808" operator="lessThan">
      <formula>$C$4</formula>
    </cfRule>
  </conditionalFormatting>
  <conditionalFormatting sqref="AB35">
    <cfRule type="cellIs" dxfId="19709" priority="809" operator="lessThan">
      <formula>$C$4</formula>
    </cfRule>
  </conditionalFormatting>
  <conditionalFormatting sqref="AB36">
    <cfRule type="cellIs" dxfId="19708" priority="810" operator="lessThan">
      <formula>$C$4</formula>
    </cfRule>
  </conditionalFormatting>
  <conditionalFormatting sqref="AB37">
    <cfRule type="cellIs" dxfId="19707" priority="811" operator="lessThan">
      <formula>$C$4</formula>
    </cfRule>
  </conditionalFormatting>
  <conditionalFormatting sqref="AB38">
    <cfRule type="cellIs" dxfId="19706" priority="812" operator="lessThan">
      <formula>$C$4</formula>
    </cfRule>
  </conditionalFormatting>
  <conditionalFormatting sqref="AB39">
    <cfRule type="cellIs" dxfId="19705" priority="813" operator="lessThan">
      <formula>$C$4</formula>
    </cfRule>
  </conditionalFormatting>
  <conditionalFormatting sqref="AB40">
    <cfRule type="cellIs" dxfId="19704" priority="814" operator="lessThan">
      <formula>$C$4</formula>
    </cfRule>
  </conditionalFormatting>
  <conditionalFormatting sqref="AB41">
    <cfRule type="cellIs" dxfId="19703" priority="815" operator="lessThan">
      <formula>$C$4</formula>
    </cfRule>
  </conditionalFormatting>
  <conditionalFormatting sqref="AB42">
    <cfRule type="cellIs" dxfId="19702" priority="816" operator="lessThan">
      <formula>$C$4</formula>
    </cfRule>
  </conditionalFormatting>
  <conditionalFormatting sqref="AB43">
    <cfRule type="cellIs" dxfId="19701" priority="817" operator="lessThan">
      <formula>$C$4</formula>
    </cfRule>
  </conditionalFormatting>
  <conditionalFormatting sqref="AB44">
    <cfRule type="cellIs" dxfId="19700" priority="818" operator="lessThan">
      <formula>$C$4</formula>
    </cfRule>
  </conditionalFormatting>
  <conditionalFormatting sqref="AB45">
    <cfRule type="cellIs" dxfId="19699" priority="819" operator="lessThan">
      <formula>$C$4</formula>
    </cfRule>
  </conditionalFormatting>
  <conditionalFormatting sqref="AB46">
    <cfRule type="cellIs" dxfId="19698" priority="820" operator="lessThan">
      <formula>$C$4</formula>
    </cfRule>
  </conditionalFormatting>
  <conditionalFormatting sqref="AB47">
    <cfRule type="cellIs" dxfId="19697" priority="821" operator="lessThan">
      <formula>$C$4</formula>
    </cfRule>
  </conditionalFormatting>
  <conditionalFormatting sqref="AB48">
    <cfRule type="cellIs" dxfId="19696" priority="822" operator="lessThan">
      <formula>$C$4</formula>
    </cfRule>
  </conditionalFormatting>
  <conditionalFormatting sqref="AB49">
    <cfRule type="cellIs" dxfId="19695" priority="823" operator="lessThan">
      <formula>$C$4</formula>
    </cfRule>
  </conditionalFormatting>
  <conditionalFormatting sqref="AB50">
    <cfRule type="cellIs" dxfId="19694" priority="824" operator="lessThan">
      <formula>$C$4</formula>
    </cfRule>
  </conditionalFormatting>
  <conditionalFormatting sqref="AB51">
    <cfRule type="cellIs" dxfId="19693" priority="825" operator="lessThan">
      <formula>$C$4</formula>
    </cfRule>
  </conditionalFormatting>
  <conditionalFormatting sqref="AB52">
    <cfRule type="cellIs" dxfId="19692" priority="826" operator="lessThan">
      <formula>$C$4</formula>
    </cfRule>
  </conditionalFormatting>
  <conditionalFormatting sqref="AB53">
    <cfRule type="cellIs" dxfId="19691" priority="827" operator="lessThan">
      <formula>$C$4</formula>
    </cfRule>
  </conditionalFormatting>
  <conditionalFormatting sqref="AB54">
    <cfRule type="cellIs" dxfId="19690" priority="828" operator="lessThan">
      <formula>$C$4</formula>
    </cfRule>
  </conditionalFormatting>
  <conditionalFormatting sqref="AB55">
    <cfRule type="cellIs" dxfId="19689" priority="829" operator="lessThan">
      <formula>$C$4</formula>
    </cfRule>
  </conditionalFormatting>
  <conditionalFormatting sqref="AB56">
    <cfRule type="cellIs" dxfId="19688" priority="830" operator="lessThan">
      <formula>$C$4</formula>
    </cfRule>
  </conditionalFormatting>
  <conditionalFormatting sqref="AB57">
    <cfRule type="cellIs" dxfId="19687" priority="831" operator="lessThan">
      <formula>$C$4</formula>
    </cfRule>
  </conditionalFormatting>
  <conditionalFormatting sqref="AB58">
    <cfRule type="cellIs" dxfId="19686" priority="832" operator="lessThan">
      <formula>$C$4</formula>
    </cfRule>
  </conditionalFormatting>
  <conditionalFormatting sqref="AB59">
    <cfRule type="cellIs" dxfId="19685" priority="833" operator="lessThan">
      <formula>$C$4</formula>
    </cfRule>
  </conditionalFormatting>
  <conditionalFormatting sqref="AB60">
    <cfRule type="cellIs" dxfId="19684" priority="834" operator="lessThan">
      <formula>$C$4</formula>
    </cfRule>
  </conditionalFormatting>
  <conditionalFormatting sqref="AC11">
    <cfRule type="cellIs" dxfId="19683" priority="835" operator="lessThan">
      <formula>$C$4</formula>
    </cfRule>
  </conditionalFormatting>
  <conditionalFormatting sqref="AC12">
    <cfRule type="cellIs" dxfId="19682" priority="836" operator="lessThan">
      <formula>$C$4</formula>
    </cfRule>
  </conditionalFormatting>
  <conditionalFormatting sqref="AC13">
    <cfRule type="cellIs" dxfId="19681" priority="837" operator="lessThan">
      <formula>$C$4</formula>
    </cfRule>
  </conditionalFormatting>
  <conditionalFormatting sqref="AC14">
    <cfRule type="cellIs" dxfId="19680" priority="838" operator="lessThan">
      <formula>$C$4</formula>
    </cfRule>
  </conditionalFormatting>
  <conditionalFormatting sqref="AC15">
    <cfRule type="cellIs" dxfId="19679" priority="839" operator="lessThan">
      <formula>$C$4</formula>
    </cfRule>
  </conditionalFormatting>
  <conditionalFormatting sqref="AC16">
    <cfRule type="cellIs" dxfId="19678" priority="840" operator="lessThan">
      <formula>$C$4</formula>
    </cfRule>
  </conditionalFormatting>
  <conditionalFormatting sqref="AC17">
    <cfRule type="cellIs" dxfId="19677" priority="841" operator="lessThan">
      <formula>$C$4</formula>
    </cfRule>
  </conditionalFormatting>
  <conditionalFormatting sqref="AC18">
    <cfRule type="cellIs" dxfId="19676" priority="842" operator="lessThan">
      <formula>$C$4</formula>
    </cfRule>
  </conditionalFormatting>
  <conditionalFormatting sqref="AC19">
    <cfRule type="cellIs" dxfId="19675" priority="843" operator="lessThan">
      <formula>$C$4</formula>
    </cfRule>
  </conditionalFormatting>
  <conditionalFormatting sqref="AC20">
    <cfRule type="cellIs" dxfId="19674" priority="844" operator="lessThan">
      <formula>$C$4</formula>
    </cfRule>
  </conditionalFormatting>
  <conditionalFormatting sqref="AC21">
    <cfRule type="cellIs" dxfId="19673" priority="845" operator="lessThan">
      <formula>$C$4</formula>
    </cfRule>
  </conditionalFormatting>
  <conditionalFormatting sqref="AC22">
    <cfRule type="cellIs" dxfId="19672" priority="846" operator="lessThan">
      <formula>$C$4</formula>
    </cfRule>
  </conditionalFormatting>
  <conditionalFormatting sqref="AC23">
    <cfRule type="cellIs" dxfId="19671" priority="847" operator="lessThan">
      <formula>$C$4</formula>
    </cfRule>
  </conditionalFormatting>
  <conditionalFormatting sqref="AC24">
    <cfRule type="cellIs" dxfId="19670" priority="848" operator="lessThan">
      <formula>$C$4</formula>
    </cfRule>
  </conditionalFormatting>
  <conditionalFormatting sqref="AC25">
    <cfRule type="cellIs" dxfId="19669" priority="849" operator="lessThan">
      <formula>$C$4</formula>
    </cfRule>
  </conditionalFormatting>
  <conditionalFormatting sqref="AC26">
    <cfRule type="cellIs" dxfId="19668" priority="850" operator="lessThan">
      <formula>$C$4</formula>
    </cfRule>
  </conditionalFormatting>
  <conditionalFormatting sqref="AC27">
    <cfRule type="cellIs" dxfId="19667" priority="851" operator="lessThan">
      <formula>$C$4</formula>
    </cfRule>
  </conditionalFormatting>
  <conditionalFormatting sqref="AC28">
    <cfRule type="cellIs" dxfId="19666" priority="852" operator="lessThan">
      <formula>$C$4</formula>
    </cfRule>
  </conditionalFormatting>
  <conditionalFormatting sqref="AC29">
    <cfRule type="cellIs" dxfId="19665" priority="853" operator="lessThan">
      <formula>$C$4</formula>
    </cfRule>
  </conditionalFormatting>
  <conditionalFormatting sqref="AC30">
    <cfRule type="cellIs" dxfId="19664" priority="854" operator="lessThan">
      <formula>$C$4</formula>
    </cfRule>
  </conditionalFormatting>
  <conditionalFormatting sqref="AC31">
    <cfRule type="cellIs" dxfId="19663" priority="855" operator="lessThan">
      <formula>$C$4</formula>
    </cfRule>
  </conditionalFormatting>
  <conditionalFormatting sqref="AC32">
    <cfRule type="cellIs" dxfId="19662" priority="856" operator="lessThan">
      <formula>$C$4</formula>
    </cfRule>
  </conditionalFormatting>
  <conditionalFormatting sqref="AC33">
    <cfRule type="cellIs" dxfId="19661" priority="857" operator="lessThan">
      <formula>$C$4</formula>
    </cfRule>
  </conditionalFormatting>
  <conditionalFormatting sqref="AC34">
    <cfRule type="cellIs" dxfId="19660" priority="858" operator="lessThan">
      <formula>$C$4</formula>
    </cfRule>
  </conditionalFormatting>
  <conditionalFormatting sqref="AC35">
    <cfRule type="cellIs" dxfId="19659" priority="859" operator="lessThan">
      <formula>$C$4</formula>
    </cfRule>
  </conditionalFormatting>
  <conditionalFormatting sqref="AC36">
    <cfRule type="cellIs" dxfId="19658" priority="860" operator="lessThan">
      <formula>$C$4</formula>
    </cfRule>
  </conditionalFormatting>
  <conditionalFormatting sqref="AC37">
    <cfRule type="cellIs" dxfId="19657" priority="861" operator="lessThan">
      <formula>$C$4</formula>
    </cfRule>
  </conditionalFormatting>
  <conditionalFormatting sqref="AC38">
    <cfRule type="cellIs" dxfId="19656" priority="862" operator="lessThan">
      <formula>$C$4</formula>
    </cfRule>
  </conditionalFormatting>
  <conditionalFormatting sqref="AC39">
    <cfRule type="cellIs" dxfId="19655" priority="863" operator="lessThan">
      <formula>$C$4</formula>
    </cfRule>
  </conditionalFormatting>
  <conditionalFormatting sqref="AC40">
    <cfRule type="cellIs" dxfId="19654" priority="864" operator="lessThan">
      <formula>$C$4</formula>
    </cfRule>
  </conditionalFormatting>
  <conditionalFormatting sqref="AC41">
    <cfRule type="cellIs" dxfId="19653" priority="865" operator="lessThan">
      <formula>$C$4</formula>
    </cfRule>
  </conditionalFormatting>
  <conditionalFormatting sqref="AC42">
    <cfRule type="cellIs" dxfId="19652" priority="866" operator="lessThan">
      <formula>$C$4</formula>
    </cfRule>
  </conditionalFormatting>
  <conditionalFormatting sqref="AC43">
    <cfRule type="cellIs" dxfId="19651" priority="867" operator="lessThan">
      <formula>$C$4</formula>
    </cfRule>
  </conditionalFormatting>
  <conditionalFormatting sqref="AC44">
    <cfRule type="cellIs" dxfId="19650" priority="868" operator="lessThan">
      <formula>$C$4</formula>
    </cfRule>
  </conditionalFormatting>
  <conditionalFormatting sqref="AC45">
    <cfRule type="cellIs" dxfId="19649" priority="869" operator="lessThan">
      <formula>$C$4</formula>
    </cfRule>
  </conditionalFormatting>
  <conditionalFormatting sqref="AC46">
    <cfRule type="cellIs" dxfId="19648" priority="870" operator="lessThan">
      <formula>$C$4</formula>
    </cfRule>
  </conditionalFormatting>
  <conditionalFormatting sqref="AC47">
    <cfRule type="cellIs" dxfId="19647" priority="871" operator="lessThan">
      <formula>$C$4</formula>
    </cfRule>
  </conditionalFormatting>
  <conditionalFormatting sqref="AC48">
    <cfRule type="cellIs" dxfId="19646" priority="872" operator="lessThan">
      <formula>$C$4</formula>
    </cfRule>
  </conditionalFormatting>
  <conditionalFormatting sqref="AC49">
    <cfRule type="cellIs" dxfId="19645" priority="873" operator="lessThan">
      <formula>$C$4</formula>
    </cfRule>
  </conditionalFormatting>
  <conditionalFormatting sqref="AC50">
    <cfRule type="cellIs" dxfId="19644" priority="874" operator="lessThan">
      <formula>$C$4</formula>
    </cfRule>
  </conditionalFormatting>
  <conditionalFormatting sqref="AC51">
    <cfRule type="cellIs" dxfId="19643" priority="875" operator="lessThan">
      <formula>$C$4</formula>
    </cfRule>
  </conditionalFormatting>
  <conditionalFormatting sqref="AC52">
    <cfRule type="cellIs" dxfId="19642" priority="876" operator="lessThan">
      <formula>$C$4</formula>
    </cfRule>
  </conditionalFormatting>
  <conditionalFormatting sqref="AC53">
    <cfRule type="cellIs" dxfId="19641" priority="877" operator="lessThan">
      <formula>$C$4</formula>
    </cfRule>
  </conditionalFormatting>
  <conditionalFormatting sqref="AC54">
    <cfRule type="cellIs" dxfId="19640" priority="878" operator="lessThan">
      <formula>$C$4</formula>
    </cfRule>
  </conditionalFormatting>
  <conditionalFormatting sqref="AC55">
    <cfRule type="cellIs" dxfId="19639" priority="879" operator="lessThan">
      <formula>$C$4</formula>
    </cfRule>
  </conditionalFormatting>
  <conditionalFormatting sqref="AC56">
    <cfRule type="cellIs" dxfId="19638" priority="880" operator="lessThan">
      <formula>$C$4</formula>
    </cfRule>
  </conditionalFormatting>
  <conditionalFormatting sqref="AC57">
    <cfRule type="cellIs" dxfId="19637" priority="881" operator="lessThan">
      <formula>$C$4</formula>
    </cfRule>
  </conditionalFormatting>
  <conditionalFormatting sqref="AC58">
    <cfRule type="cellIs" dxfId="19636" priority="882" operator="lessThan">
      <formula>$C$4</formula>
    </cfRule>
  </conditionalFormatting>
  <conditionalFormatting sqref="AC59">
    <cfRule type="cellIs" dxfId="19635" priority="883" operator="lessThan">
      <formula>$C$4</formula>
    </cfRule>
  </conditionalFormatting>
  <conditionalFormatting sqref="AC60">
    <cfRule type="cellIs" dxfId="19634" priority="884" operator="lessThan">
      <formula>$C$4</formula>
    </cfRule>
  </conditionalFormatting>
  <conditionalFormatting sqref="AD11">
    <cfRule type="cellIs" dxfId="19633" priority="885" operator="lessThan">
      <formula>$C$4</formula>
    </cfRule>
  </conditionalFormatting>
  <conditionalFormatting sqref="AD12">
    <cfRule type="cellIs" dxfId="19632" priority="886" operator="lessThan">
      <formula>$C$4</formula>
    </cfRule>
  </conditionalFormatting>
  <conditionalFormatting sqref="AD13">
    <cfRule type="cellIs" dxfId="19631" priority="887" operator="lessThan">
      <formula>$C$4</formula>
    </cfRule>
  </conditionalFormatting>
  <conditionalFormatting sqref="AD14">
    <cfRule type="cellIs" dxfId="19630" priority="888" operator="lessThan">
      <formula>$C$4</formula>
    </cfRule>
  </conditionalFormatting>
  <conditionalFormatting sqref="AD15">
    <cfRule type="cellIs" dxfId="19629" priority="889" operator="lessThan">
      <formula>$C$4</formula>
    </cfRule>
  </conditionalFormatting>
  <conditionalFormatting sqref="AD16">
    <cfRule type="cellIs" dxfId="19628" priority="890" operator="lessThan">
      <formula>$C$4</formula>
    </cfRule>
  </conditionalFormatting>
  <conditionalFormatting sqref="AD17">
    <cfRule type="cellIs" dxfId="19627" priority="891" operator="lessThan">
      <formula>$C$4</formula>
    </cfRule>
  </conditionalFormatting>
  <conditionalFormatting sqref="AD18">
    <cfRule type="cellIs" dxfId="19626" priority="892" operator="lessThan">
      <formula>$C$4</formula>
    </cfRule>
  </conditionalFormatting>
  <conditionalFormatting sqref="AD19">
    <cfRule type="cellIs" dxfId="19625" priority="893" operator="lessThan">
      <formula>$C$4</formula>
    </cfRule>
  </conditionalFormatting>
  <conditionalFormatting sqref="AD20">
    <cfRule type="cellIs" dxfId="19624" priority="894" operator="lessThan">
      <formula>$C$4</formula>
    </cfRule>
  </conditionalFormatting>
  <conditionalFormatting sqref="AD21">
    <cfRule type="cellIs" dxfId="19623" priority="895" operator="lessThan">
      <formula>$C$4</formula>
    </cfRule>
  </conditionalFormatting>
  <conditionalFormatting sqref="AD22">
    <cfRule type="cellIs" dxfId="19622" priority="896" operator="lessThan">
      <formula>$C$4</formula>
    </cfRule>
  </conditionalFormatting>
  <conditionalFormatting sqref="AD23">
    <cfRule type="cellIs" dxfId="19621" priority="897" operator="lessThan">
      <formula>$C$4</formula>
    </cfRule>
  </conditionalFormatting>
  <conditionalFormatting sqref="AD24">
    <cfRule type="cellIs" dxfId="19620" priority="898" operator="lessThan">
      <formula>$C$4</formula>
    </cfRule>
  </conditionalFormatting>
  <conditionalFormatting sqref="AD25">
    <cfRule type="cellIs" dxfId="19619" priority="899" operator="lessThan">
      <formula>$C$4</formula>
    </cfRule>
  </conditionalFormatting>
  <conditionalFormatting sqref="AD26">
    <cfRule type="cellIs" dxfId="19618" priority="900" operator="lessThan">
      <formula>$C$4</formula>
    </cfRule>
  </conditionalFormatting>
  <conditionalFormatting sqref="AD27">
    <cfRule type="cellIs" dxfId="19617" priority="901" operator="lessThan">
      <formula>$C$4</formula>
    </cfRule>
  </conditionalFormatting>
  <conditionalFormatting sqref="AD28">
    <cfRule type="cellIs" dxfId="19616" priority="902" operator="lessThan">
      <formula>$C$4</formula>
    </cfRule>
  </conditionalFormatting>
  <conditionalFormatting sqref="AD29">
    <cfRule type="cellIs" dxfId="19615" priority="903" operator="lessThan">
      <formula>$C$4</formula>
    </cfRule>
  </conditionalFormatting>
  <conditionalFormatting sqref="AD30">
    <cfRule type="cellIs" dxfId="19614" priority="904" operator="lessThan">
      <formula>$C$4</formula>
    </cfRule>
  </conditionalFormatting>
  <conditionalFormatting sqref="AD31">
    <cfRule type="cellIs" dxfId="19613" priority="905" operator="lessThan">
      <formula>$C$4</formula>
    </cfRule>
  </conditionalFormatting>
  <conditionalFormatting sqref="AD32">
    <cfRule type="cellIs" dxfId="19612" priority="906" operator="lessThan">
      <formula>$C$4</formula>
    </cfRule>
  </conditionalFormatting>
  <conditionalFormatting sqref="AD33">
    <cfRule type="cellIs" dxfId="19611" priority="907" operator="lessThan">
      <formula>$C$4</formula>
    </cfRule>
  </conditionalFormatting>
  <conditionalFormatting sqref="AD34">
    <cfRule type="cellIs" dxfId="19610" priority="908" operator="lessThan">
      <formula>$C$4</formula>
    </cfRule>
  </conditionalFormatting>
  <conditionalFormatting sqref="AD35">
    <cfRule type="cellIs" dxfId="19609" priority="909" operator="lessThan">
      <formula>$C$4</formula>
    </cfRule>
  </conditionalFormatting>
  <conditionalFormatting sqref="AD36">
    <cfRule type="cellIs" dxfId="19608" priority="910" operator="lessThan">
      <formula>$C$4</formula>
    </cfRule>
  </conditionalFormatting>
  <conditionalFormatting sqref="AD37">
    <cfRule type="cellIs" dxfId="19607" priority="911" operator="lessThan">
      <formula>$C$4</formula>
    </cfRule>
  </conditionalFormatting>
  <conditionalFormatting sqref="AD38">
    <cfRule type="cellIs" dxfId="19606" priority="912" operator="lessThan">
      <formula>$C$4</formula>
    </cfRule>
  </conditionalFormatting>
  <conditionalFormatting sqref="AD39">
    <cfRule type="cellIs" dxfId="19605" priority="913" operator="lessThan">
      <formula>$C$4</formula>
    </cfRule>
  </conditionalFormatting>
  <conditionalFormatting sqref="AD40">
    <cfRule type="cellIs" dxfId="19604" priority="914" operator="lessThan">
      <formula>$C$4</formula>
    </cfRule>
  </conditionalFormatting>
  <conditionalFormatting sqref="AD41">
    <cfRule type="cellIs" dxfId="19603" priority="915" operator="lessThan">
      <formula>$C$4</formula>
    </cfRule>
  </conditionalFormatting>
  <conditionalFormatting sqref="AD42">
    <cfRule type="cellIs" dxfId="19602" priority="916" operator="lessThan">
      <formula>$C$4</formula>
    </cfRule>
  </conditionalFormatting>
  <conditionalFormatting sqref="AD43">
    <cfRule type="cellIs" dxfId="19601" priority="917" operator="lessThan">
      <formula>$C$4</formula>
    </cfRule>
  </conditionalFormatting>
  <conditionalFormatting sqref="AD44">
    <cfRule type="cellIs" dxfId="19600" priority="918" operator="lessThan">
      <formula>$C$4</formula>
    </cfRule>
  </conditionalFormatting>
  <conditionalFormatting sqref="AD45">
    <cfRule type="cellIs" dxfId="19599" priority="919" operator="lessThan">
      <formula>$C$4</formula>
    </cfRule>
  </conditionalFormatting>
  <conditionalFormatting sqref="AD46">
    <cfRule type="cellIs" dxfId="19598" priority="920" operator="lessThan">
      <formula>$C$4</formula>
    </cfRule>
  </conditionalFormatting>
  <conditionalFormatting sqref="AD47">
    <cfRule type="cellIs" dxfId="19597" priority="921" operator="lessThan">
      <formula>$C$4</formula>
    </cfRule>
  </conditionalFormatting>
  <conditionalFormatting sqref="AD48">
    <cfRule type="cellIs" dxfId="19596" priority="922" operator="lessThan">
      <formula>$C$4</formula>
    </cfRule>
  </conditionalFormatting>
  <conditionalFormatting sqref="AD49">
    <cfRule type="cellIs" dxfId="19595" priority="923" operator="lessThan">
      <formula>$C$4</formula>
    </cfRule>
  </conditionalFormatting>
  <conditionalFormatting sqref="AD50">
    <cfRule type="cellIs" dxfId="19594" priority="924" operator="lessThan">
      <formula>$C$4</formula>
    </cfRule>
  </conditionalFormatting>
  <conditionalFormatting sqref="AD51">
    <cfRule type="cellIs" dxfId="19593" priority="925" operator="lessThan">
      <formula>$C$4</formula>
    </cfRule>
  </conditionalFormatting>
  <conditionalFormatting sqref="AD52">
    <cfRule type="cellIs" dxfId="19592" priority="926" operator="lessThan">
      <formula>$C$4</formula>
    </cfRule>
  </conditionalFormatting>
  <conditionalFormatting sqref="AD53">
    <cfRule type="cellIs" dxfId="19591" priority="927" operator="lessThan">
      <formula>$C$4</formula>
    </cfRule>
  </conditionalFormatting>
  <conditionalFormatting sqref="AD54">
    <cfRule type="cellIs" dxfId="19590" priority="928" operator="lessThan">
      <formula>$C$4</formula>
    </cfRule>
  </conditionalFormatting>
  <conditionalFormatting sqref="AD55">
    <cfRule type="cellIs" dxfId="19589" priority="929" operator="lessThan">
      <formula>$C$4</formula>
    </cfRule>
  </conditionalFormatting>
  <conditionalFormatting sqref="AD56">
    <cfRule type="cellIs" dxfId="19588" priority="930" operator="lessThan">
      <formula>$C$4</formula>
    </cfRule>
  </conditionalFormatting>
  <conditionalFormatting sqref="AD57">
    <cfRule type="cellIs" dxfId="19587" priority="931" operator="lessThan">
      <formula>$C$4</formula>
    </cfRule>
  </conditionalFormatting>
  <conditionalFormatting sqref="AD58">
    <cfRule type="cellIs" dxfId="19586" priority="932" operator="lessThan">
      <formula>$C$4</formula>
    </cfRule>
  </conditionalFormatting>
  <conditionalFormatting sqref="AD59">
    <cfRule type="cellIs" dxfId="19585" priority="933" operator="lessThan">
      <formula>$C$4</formula>
    </cfRule>
  </conditionalFormatting>
  <conditionalFormatting sqref="AD60">
    <cfRule type="cellIs" dxfId="19584" priority="934" operator="lessThan">
      <formula>$C$4</formula>
    </cfRule>
  </conditionalFormatting>
  <conditionalFormatting sqref="AE11">
    <cfRule type="cellIs" dxfId="19583" priority="935" operator="lessThan">
      <formula>$C$4</formula>
    </cfRule>
  </conditionalFormatting>
  <conditionalFormatting sqref="AE12">
    <cfRule type="cellIs" dxfId="19582" priority="936" operator="lessThan">
      <formula>$C$4</formula>
    </cfRule>
  </conditionalFormatting>
  <conditionalFormatting sqref="AE13">
    <cfRule type="cellIs" dxfId="19581" priority="937" operator="lessThan">
      <formula>$C$4</formula>
    </cfRule>
  </conditionalFormatting>
  <conditionalFormatting sqref="AE14">
    <cfRule type="cellIs" dxfId="19580" priority="938" operator="lessThan">
      <formula>$C$4</formula>
    </cfRule>
  </conditionalFormatting>
  <conditionalFormatting sqref="AE15">
    <cfRule type="cellIs" dxfId="19579" priority="939" operator="lessThan">
      <formula>$C$4</formula>
    </cfRule>
  </conditionalFormatting>
  <conditionalFormatting sqref="AE16">
    <cfRule type="cellIs" dxfId="19578" priority="940" operator="lessThan">
      <formula>$C$4</formula>
    </cfRule>
  </conditionalFormatting>
  <conditionalFormatting sqref="AE17">
    <cfRule type="cellIs" dxfId="19577" priority="941" operator="lessThan">
      <formula>$C$4</formula>
    </cfRule>
  </conditionalFormatting>
  <conditionalFormatting sqref="AE18">
    <cfRule type="cellIs" dxfId="19576" priority="942" operator="lessThan">
      <formula>$C$4</formula>
    </cfRule>
  </conditionalFormatting>
  <conditionalFormatting sqref="AE19">
    <cfRule type="cellIs" dxfId="19575" priority="943" operator="lessThan">
      <formula>$C$4</formula>
    </cfRule>
  </conditionalFormatting>
  <conditionalFormatting sqref="AE20">
    <cfRule type="cellIs" dxfId="19574" priority="944" operator="lessThan">
      <formula>$C$4</formula>
    </cfRule>
  </conditionalFormatting>
  <conditionalFormatting sqref="AE21">
    <cfRule type="cellIs" dxfId="19573" priority="945" operator="lessThan">
      <formula>$C$4</formula>
    </cfRule>
  </conditionalFormatting>
  <conditionalFormatting sqref="AE22">
    <cfRule type="cellIs" dxfId="19572" priority="946" operator="lessThan">
      <formula>$C$4</formula>
    </cfRule>
  </conditionalFormatting>
  <conditionalFormatting sqref="AE23">
    <cfRule type="cellIs" dxfId="19571" priority="947" operator="lessThan">
      <formula>$C$4</formula>
    </cfRule>
  </conditionalFormatting>
  <conditionalFormatting sqref="AE24">
    <cfRule type="cellIs" dxfId="19570" priority="948" operator="lessThan">
      <formula>$C$4</formula>
    </cfRule>
  </conditionalFormatting>
  <conditionalFormatting sqref="AE25">
    <cfRule type="cellIs" dxfId="19569" priority="949" operator="lessThan">
      <formula>$C$4</formula>
    </cfRule>
  </conditionalFormatting>
  <conditionalFormatting sqref="AE26">
    <cfRule type="cellIs" dxfId="19568" priority="950" operator="lessThan">
      <formula>$C$4</formula>
    </cfRule>
  </conditionalFormatting>
  <conditionalFormatting sqref="AE27">
    <cfRule type="cellIs" dxfId="19567" priority="951" operator="lessThan">
      <formula>$C$4</formula>
    </cfRule>
  </conditionalFormatting>
  <conditionalFormatting sqref="AE28">
    <cfRule type="cellIs" dxfId="19566" priority="952" operator="lessThan">
      <formula>$C$4</formula>
    </cfRule>
  </conditionalFormatting>
  <conditionalFormatting sqref="AE29">
    <cfRule type="cellIs" dxfId="19565" priority="953" operator="lessThan">
      <formula>$C$4</formula>
    </cfRule>
  </conditionalFormatting>
  <conditionalFormatting sqref="AE30">
    <cfRule type="cellIs" dxfId="19564" priority="954" operator="lessThan">
      <formula>$C$4</formula>
    </cfRule>
  </conditionalFormatting>
  <conditionalFormatting sqref="AE31">
    <cfRule type="cellIs" dxfId="19563" priority="955" operator="lessThan">
      <formula>$C$4</formula>
    </cfRule>
  </conditionalFormatting>
  <conditionalFormatting sqref="AE32">
    <cfRule type="cellIs" dxfId="19562" priority="956" operator="lessThan">
      <formula>$C$4</formula>
    </cfRule>
  </conditionalFormatting>
  <conditionalFormatting sqref="AE33">
    <cfRule type="cellIs" dxfId="19561" priority="957" operator="lessThan">
      <formula>$C$4</formula>
    </cfRule>
  </conditionalFormatting>
  <conditionalFormatting sqref="AE34">
    <cfRule type="cellIs" dxfId="19560" priority="958" operator="lessThan">
      <formula>$C$4</formula>
    </cfRule>
  </conditionalFormatting>
  <conditionalFormatting sqref="AE35">
    <cfRule type="cellIs" dxfId="19559" priority="959" operator="lessThan">
      <formula>$C$4</formula>
    </cfRule>
  </conditionalFormatting>
  <conditionalFormatting sqref="AE36">
    <cfRule type="cellIs" dxfId="19558" priority="960" operator="lessThan">
      <formula>$C$4</formula>
    </cfRule>
  </conditionalFormatting>
  <conditionalFormatting sqref="AE37">
    <cfRule type="cellIs" dxfId="19557" priority="961" operator="lessThan">
      <formula>$C$4</formula>
    </cfRule>
  </conditionalFormatting>
  <conditionalFormatting sqref="AE38">
    <cfRule type="cellIs" dxfId="19556" priority="962" operator="lessThan">
      <formula>$C$4</formula>
    </cfRule>
  </conditionalFormatting>
  <conditionalFormatting sqref="AE39">
    <cfRule type="cellIs" dxfId="19555" priority="963" operator="lessThan">
      <formula>$C$4</formula>
    </cfRule>
  </conditionalFormatting>
  <conditionalFormatting sqref="AE40">
    <cfRule type="cellIs" dxfId="19554" priority="964" operator="lessThan">
      <formula>$C$4</formula>
    </cfRule>
  </conditionalFormatting>
  <conditionalFormatting sqref="AE41">
    <cfRule type="cellIs" dxfId="19553" priority="965" operator="lessThan">
      <formula>$C$4</formula>
    </cfRule>
  </conditionalFormatting>
  <conditionalFormatting sqref="AE42">
    <cfRule type="cellIs" dxfId="19552" priority="966" operator="lessThan">
      <formula>$C$4</formula>
    </cfRule>
  </conditionalFormatting>
  <conditionalFormatting sqref="AE43">
    <cfRule type="cellIs" dxfId="19551" priority="967" operator="lessThan">
      <formula>$C$4</formula>
    </cfRule>
  </conditionalFormatting>
  <conditionalFormatting sqref="AE44">
    <cfRule type="cellIs" dxfId="19550" priority="968" operator="lessThan">
      <formula>$C$4</formula>
    </cfRule>
  </conditionalFormatting>
  <conditionalFormatting sqref="AE45">
    <cfRule type="cellIs" dxfId="19549" priority="969" operator="lessThan">
      <formula>$C$4</formula>
    </cfRule>
  </conditionalFormatting>
  <conditionalFormatting sqref="AE46">
    <cfRule type="cellIs" dxfId="19548" priority="970" operator="lessThan">
      <formula>$C$4</formula>
    </cfRule>
  </conditionalFormatting>
  <conditionalFormatting sqref="AE47">
    <cfRule type="cellIs" dxfId="19547" priority="971" operator="lessThan">
      <formula>$C$4</formula>
    </cfRule>
  </conditionalFormatting>
  <conditionalFormatting sqref="AE48">
    <cfRule type="cellIs" dxfId="19546" priority="972" operator="lessThan">
      <formula>$C$4</formula>
    </cfRule>
  </conditionalFormatting>
  <conditionalFormatting sqref="AE49">
    <cfRule type="cellIs" dxfId="19545" priority="973" operator="lessThan">
      <formula>$C$4</formula>
    </cfRule>
  </conditionalFormatting>
  <conditionalFormatting sqref="AE50">
    <cfRule type="cellIs" dxfId="19544" priority="974" operator="lessThan">
      <formula>$C$4</formula>
    </cfRule>
  </conditionalFormatting>
  <conditionalFormatting sqref="AE51">
    <cfRule type="cellIs" dxfId="19543" priority="975" operator="lessThan">
      <formula>$C$4</formula>
    </cfRule>
  </conditionalFormatting>
  <conditionalFormatting sqref="AE52">
    <cfRule type="cellIs" dxfId="19542" priority="976" operator="lessThan">
      <formula>$C$4</formula>
    </cfRule>
  </conditionalFormatting>
  <conditionalFormatting sqref="AE53">
    <cfRule type="cellIs" dxfId="19541" priority="977" operator="lessThan">
      <formula>$C$4</formula>
    </cfRule>
  </conditionalFormatting>
  <conditionalFormatting sqref="AE54">
    <cfRule type="cellIs" dxfId="19540" priority="978" operator="lessThan">
      <formula>$C$4</formula>
    </cfRule>
  </conditionalFormatting>
  <conditionalFormatting sqref="AE55">
    <cfRule type="cellIs" dxfId="19539" priority="979" operator="lessThan">
      <formula>$C$4</formula>
    </cfRule>
  </conditionalFormatting>
  <conditionalFormatting sqref="AE56">
    <cfRule type="cellIs" dxfId="19538" priority="980" operator="lessThan">
      <formula>$C$4</formula>
    </cfRule>
  </conditionalFormatting>
  <conditionalFormatting sqref="AE57">
    <cfRule type="cellIs" dxfId="19537" priority="981" operator="lessThan">
      <formula>$C$4</formula>
    </cfRule>
  </conditionalFormatting>
  <conditionalFormatting sqref="AE58">
    <cfRule type="cellIs" dxfId="19536" priority="982" operator="lessThan">
      <formula>$C$4</formula>
    </cfRule>
  </conditionalFormatting>
  <conditionalFormatting sqref="AE59">
    <cfRule type="cellIs" dxfId="19535" priority="983" operator="lessThan">
      <formula>$C$4</formula>
    </cfRule>
  </conditionalFormatting>
  <conditionalFormatting sqref="AE60">
    <cfRule type="cellIs" dxfId="19534" priority="984" operator="lessThan">
      <formula>$C$4</formula>
    </cfRule>
  </conditionalFormatting>
  <conditionalFormatting sqref="AF11">
    <cfRule type="cellIs" dxfId="19533" priority="985" operator="lessThan">
      <formula>$C$4</formula>
    </cfRule>
  </conditionalFormatting>
  <conditionalFormatting sqref="AF12">
    <cfRule type="cellIs" dxfId="19532" priority="986" operator="lessThan">
      <formula>$C$4</formula>
    </cfRule>
  </conditionalFormatting>
  <conditionalFormatting sqref="AF13">
    <cfRule type="cellIs" dxfId="19531" priority="987" operator="lessThan">
      <formula>$C$4</formula>
    </cfRule>
  </conditionalFormatting>
  <conditionalFormatting sqref="AF14">
    <cfRule type="cellIs" dxfId="19530" priority="988" operator="lessThan">
      <formula>$C$4</formula>
    </cfRule>
  </conditionalFormatting>
  <conditionalFormatting sqref="AF15">
    <cfRule type="cellIs" dxfId="19529" priority="989" operator="lessThan">
      <formula>$C$4</formula>
    </cfRule>
  </conditionalFormatting>
  <conditionalFormatting sqref="AF16">
    <cfRule type="cellIs" dxfId="19528" priority="990" operator="lessThan">
      <formula>$C$4</formula>
    </cfRule>
  </conditionalFormatting>
  <conditionalFormatting sqref="AF17">
    <cfRule type="cellIs" dxfId="19527" priority="991" operator="lessThan">
      <formula>$C$4</formula>
    </cfRule>
  </conditionalFormatting>
  <conditionalFormatting sqref="AF18">
    <cfRule type="cellIs" dxfId="19526" priority="992" operator="lessThan">
      <formula>$C$4</formula>
    </cfRule>
  </conditionalFormatting>
  <conditionalFormatting sqref="AF19">
    <cfRule type="cellIs" dxfId="19525" priority="993" operator="lessThan">
      <formula>$C$4</formula>
    </cfRule>
  </conditionalFormatting>
  <conditionalFormatting sqref="AF20">
    <cfRule type="cellIs" dxfId="19524" priority="994" operator="lessThan">
      <formula>$C$4</formula>
    </cfRule>
  </conditionalFormatting>
  <conditionalFormatting sqref="AF21">
    <cfRule type="cellIs" dxfId="19523" priority="995" operator="lessThan">
      <formula>$C$4</formula>
    </cfRule>
  </conditionalFormatting>
  <conditionalFormatting sqref="AF22">
    <cfRule type="cellIs" dxfId="19522" priority="996" operator="lessThan">
      <formula>$C$4</formula>
    </cfRule>
  </conditionalFormatting>
  <conditionalFormatting sqref="AF23">
    <cfRule type="cellIs" dxfId="19521" priority="997" operator="lessThan">
      <formula>$C$4</formula>
    </cfRule>
  </conditionalFormatting>
  <conditionalFormatting sqref="AF24">
    <cfRule type="cellIs" dxfId="19520" priority="998" operator="lessThan">
      <formula>$C$4</formula>
    </cfRule>
  </conditionalFormatting>
  <conditionalFormatting sqref="AF25">
    <cfRule type="cellIs" dxfId="19519" priority="999" operator="lessThan">
      <formula>$C$4</formula>
    </cfRule>
  </conditionalFormatting>
  <conditionalFormatting sqref="AF26">
    <cfRule type="cellIs" dxfId="19518" priority="1000" operator="lessThan">
      <formula>$C$4</formula>
    </cfRule>
  </conditionalFormatting>
  <conditionalFormatting sqref="AF27">
    <cfRule type="cellIs" dxfId="19517" priority="1001" operator="lessThan">
      <formula>$C$4</formula>
    </cfRule>
  </conditionalFormatting>
  <conditionalFormatting sqref="AF28">
    <cfRule type="cellIs" dxfId="19516" priority="1002" operator="lessThan">
      <formula>$C$4</formula>
    </cfRule>
  </conditionalFormatting>
  <conditionalFormatting sqref="AF29">
    <cfRule type="cellIs" dxfId="19515" priority="1003" operator="lessThan">
      <formula>$C$4</formula>
    </cfRule>
  </conditionalFormatting>
  <conditionalFormatting sqref="AF30">
    <cfRule type="cellIs" dxfId="19514" priority="1004" operator="lessThan">
      <formula>$C$4</formula>
    </cfRule>
  </conditionalFormatting>
  <conditionalFormatting sqref="AF31">
    <cfRule type="cellIs" dxfId="19513" priority="1005" operator="lessThan">
      <formula>$C$4</formula>
    </cfRule>
  </conditionalFormatting>
  <conditionalFormatting sqref="AF32">
    <cfRule type="cellIs" dxfId="19512" priority="1006" operator="lessThan">
      <formula>$C$4</formula>
    </cfRule>
  </conditionalFormatting>
  <conditionalFormatting sqref="AF33">
    <cfRule type="cellIs" dxfId="19511" priority="1007" operator="lessThan">
      <formula>$C$4</formula>
    </cfRule>
  </conditionalFormatting>
  <conditionalFormatting sqref="AF34">
    <cfRule type="cellIs" dxfId="19510" priority="1008" operator="lessThan">
      <formula>$C$4</formula>
    </cfRule>
  </conditionalFormatting>
  <conditionalFormatting sqref="AF35">
    <cfRule type="cellIs" dxfId="19509" priority="1009" operator="lessThan">
      <formula>$C$4</formula>
    </cfRule>
  </conditionalFormatting>
  <conditionalFormatting sqref="AF36">
    <cfRule type="cellIs" dxfId="19508" priority="1010" operator="lessThan">
      <formula>$C$4</formula>
    </cfRule>
  </conditionalFormatting>
  <conditionalFormatting sqref="AF37">
    <cfRule type="cellIs" dxfId="19507" priority="1011" operator="lessThan">
      <formula>$C$4</formula>
    </cfRule>
  </conditionalFormatting>
  <conditionalFormatting sqref="AF38">
    <cfRule type="cellIs" dxfId="19506" priority="1012" operator="lessThan">
      <formula>$C$4</formula>
    </cfRule>
  </conditionalFormatting>
  <conditionalFormatting sqref="AF39">
    <cfRule type="cellIs" dxfId="19505" priority="1013" operator="lessThan">
      <formula>$C$4</formula>
    </cfRule>
  </conditionalFormatting>
  <conditionalFormatting sqref="AF40">
    <cfRule type="cellIs" dxfId="19504" priority="1014" operator="lessThan">
      <formula>$C$4</formula>
    </cfRule>
  </conditionalFormatting>
  <conditionalFormatting sqref="AF41">
    <cfRule type="cellIs" dxfId="19503" priority="1015" operator="lessThan">
      <formula>$C$4</formula>
    </cfRule>
  </conditionalFormatting>
  <conditionalFormatting sqref="AF42">
    <cfRule type="cellIs" dxfId="19502" priority="1016" operator="lessThan">
      <formula>$C$4</formula>
    </cfRule>
  </conditionalFormatting>
  <conditionalFormatting sqref="AF43">
    <cfRule type="cellIs" dxfId="19501" priority="1017" operator="lessThan">
      <formula>$C$4</formula>
    </cfRule>
  </conditionalFormatting>
  <conditionalFormatting sqref="AF44">
    <cfRule type="cellIs" dxfId="19500" priority="1018" operator="lessThan">
      <formula>$C$4</formula>
    </cfRule>
  </conditionalFormatting>
  <conditionalFormatting sqref="AF45">
    <cfRule type="cellIs" dxfId="19499" priority="1019" operator="lessThan">
      <formula>$C$4</formula>
    </cfRule>
  </conditionalFormatting>
  <conditionalFormatting sqref="AF46">
    <cfRule type="cellIs" dxfId="19498" priority="1020" operator="lessThan">
      <formula>$C$4</formula>
    </cfRule>
  </conditionalFormatting>
  <conditionalFormatting sqref="AF47">
    <cfRule type="cellIs" dxfId="19497" priority="1021" operator="lessThan">
      <formula>$C$4</formula>
    </cfRule>
  </conditionalFormatting>
  <conditionalFormatting sqref="AF48">
    <cfRule type="cellIs" dxfId="19496" priority="1022" operator="lessThan">
      <formula>$C$4</formula>
    </cfRule>
  </conditionalFormatting>
  <conditionalFormatting sqref="AF49">
    <cfRule type="cellIs" dxfId="19495" priority="1023" operator="lessThan">
      <formula>$C$4</formula>
    </cfRule>
  </conditionalFormatting>
  <conditionalFormatting sqref="AF50">
    <cfRule type="cellIs" dxfId="19494" priority="1024" operator="lessThan">
      <formula>$C$4</formula>
    </cfRule>
  </conditionalFormatting>
  <conditionalFormatting sqref="AF51">
    <cfRule type="cellIs" dxfId="19493" priority="1025" operator="lessThan">
      <formula>$C$4</formula>
    </cfRule>
  </conditionalFormatting>
  <conditionalFormatting sqref="AF52">
    <cfRule type="cellIs" dxfId="19492" priority="1026" operator="lessThan">
      <formula>$C$4</formula>
    </cfRule>
  </conditionalFormatting>
  <conditionalFormatting sqref="AF53">
    <cfRule type="cellIs" dxfId="19491" priority="1027" operator="lessThan">
      <formula>$C$4</formula>
    </cfRule>
  </conditionalFormatting>
  <conditionalFormatting sqref="AF54">
    <cfRule type="cellIs" dxfId="19490" priority="1028" operator="lessThan">
      <formula>$C$4</formula>
    </cfRule>
  </conditionalFormatting>
  <conditionalFormatting sqref="AF55">
    <cfRule type="cellIs" dxfId="19489" priority="1029" operator="lessThan">
      <formula>$C$4</formula>
    </cfRule>
  </conditionalFormatting>
  <conditionalFormatting sqref="AF56">
    <cfRule type="cellIs" dxfId="19488" priority="1030" operator="lessThan">
      <formula>$C$4</formula>
    </cfRule>
  </conditionalFormatting>
  <conditionalFormatting sqref="AF57">
    <cfRule type="cellIs" dxfId="19487" priority="1031" operator="lessThan">
      <formula>$C$4</formula>
    </cfRule>
  </conditionalFormatting>
  <conditionalFormatting sqref="AF58">
    <cfRule type="cellIs" dxfId="19486" priority="1032" operator="lessThan">
      <formula>$C$4</formula>
    </cfRule>
  </conditionalFormatting>
  <conditionalFormatting sqref="AF59">
    <cfRule type="cellIs" dxfId="19485" priority="1033" operator="lessThan">
      <formula>$C$4</formula>
    </cfRule>
  </conditionalFormatting>
  <conditionalFormatting sqref="AF60">
    <cfRule type="cellIs" dxfId="19484" priority="1034" operator="lessThan">
      <formula>$C$4</formula>
    </cfRule>
  </conditionalFormatting>
  <conditionalFormatting sqref="AG11">
    <cfRule type="cellIs" dxfId="19483" priority="1035" operator="lessThan">
      <formula>$C$4</formula>
    </cfRule>
  </conditionalFormatting>
  <conditionalFormatting sqref="AG12">
    <cfRule type="cellIs" dxfId="19482" priority="1036" operator="lessThan">
      <formula>$C$4</formula>
    </cfRule>
  </conditionalFormatting>
  <conditionalFormatting sqref="AG13">
    <cfRule type="cellIs" dxfId="19481" priority="1037" operator="lessThan">
      <formula>$C$4</formula>
    </cfRule>
  </conditionalFormatting>
  <conditionalFormatting sqref="AG14">
    <cfRule type="cellIs" dxfId="19480" priority="1038" operator="lessThan">
      <formula>$C$4</formula>
    </cfRule>
  </conditionalFormatting>
  <conditionalFormatting sqref="AG15">
    <cfRule type="cellIs" dxfId="19479" priority="1039" operator="lessThan">
      <formula>$C$4</formula>
    </cfRule>
  </conditionalFormatting>
  <conditionalFormatting sqref="AG16">
    <cfRule type="cellIs" dxfId="19478" priority="1040" operator="lessThan">
      <formula>$C$4</formula>
    </cfRule>
  </conditionalFormatting>
  <conditionalFormatting sqref="AG17">
    <cfRule type="cellIs" dxfId="19477" priority="1041" operator="lessThan">
      <formula>$C$4</formula>
    </cfRule>
  </conditionalFormatting>
  <conditionalFormatting sqref="AG18">
    <cfRule type="cellIs" dxfId="19476" priority="1042" operator="lessThan">
      <formula>$C$4</formula>
    </cfRule>
  </conditionalFormatting>
  <conditionalFormatting sqref="AG19">
    <cfRule type="cellIs" dxfId="19475" priority="1043" operator="lessThan">
      <formula>$C$4</formula>
    </cfRule>
  </conditionalFormatting>
  <conditionalFormatting sqref="AG20">
    <cfRule type="cellIs" dxfId="19474" priority="1044" operator="lessThan">
      <formula>$C$4</formula>
    </cfRule>
  </conditionalFormatting>
  <conditionalFormatting sqref="AG21">
    <cfRule type="cellIs" dxfId="19473" priority="1045" operator="lessThan">
      <formula>$C$4</formula>
    </cfRule>
  </conditionalFormatting>
  <conditionalFormatting sqref="AG22">
    <cfRule type="cellIs" dxfId="19472" priority="1046" operator="lessThan">
      <formula>$C$4</formula>
    </cfRule>
  </conditionalFormatting>
  <conditionalFormatting sqref="AG23">
    <cfRule type="cellIs" dxfId="19471" priority="1047" operator="lessThan">
      <formula>$C$4</formula>
    </cfRule>
  </conditionalFormatting>
  <conditionalFormatting sqref="AG24">
    <cfRule type="cellIs" dxfId="19470" priority="1048" operator="lessThan">
      <formula>$C$4</formula>
    </cfRule>
  </conditionalFormatting>
  <conditionalFormatting sqref="AG25">
    <cfRule type="cellIs" dxfId="19469" priority="1049" operator="lessThan">
      <formula>$C$4</formula>
    </cfRule>
  </conditionalFormatting>
  <conditionalFormatting sqref="AG26">
    <cfRule type="cellIs" dxfId="19468" priority="1050" operator="lessThan">
      <formula>$C$4</formula>
    </cfRule>
  </conditionalFormatting>
  <conditionalFormatting sqref="AG27">
    <cfRule type="cellIs" dxfId="19467" priority="1051" operator="lessThan">
      <formula>$C$4</formula>
    </cfRule>
  </conditionalFormatting>
  <conditionalFormatting sqref="AG28">
    <cfRule type="cellIs" dxfId="19466" priority="1052" operator="lessThan">
      <formula>$C$4</formula>
    </cfRule>
  </conditionalFormatting>
  <conditionalFormatting sqref="AG29">
    <cfRule type="cellIs" dxfId="19465" priority="1053" operator="lessThan">
      <formula>$C$4</formula>
    </cfRule>
  </conditionalFormatting>
  <conditionalFormatting sqref="AG30">
    <cfRule type="cellIs" dxfId="19464" priority="1054" operator="lessThan">
      <formula>$C$4</formula>
    </cfRule>
  </conditionalFormatting>
  <conditionalFormatting sqref="AG31">
    <cfRule type="cellIs" dxfId="19463" priority="1055" operator="lessThan">
      <formula>$C$4</formula>
    </cfRule>
  </conditionalFormatting>
  <conditionalFormatting sqref="AG32">
    <cfRule type="cellIs" dxfId="19462" priority="1056" operator="lessThan">
      <formula>$C$4</formula>
    </cfRule>
  </conditionalFormatting>
  <conditionalFormatting sqref="AG33">
    <cfRule type="cellIs" dxfId="19461" priority="1057" operator="lessThan">
      <formula>$C$4</formula>
    </cfRule>
  </conditionalFormatting>
  <conditionalFormatting sqref="AG34">
    <cfRule type="cellIs" dxfId="19460" priority="1058" operator="lessThan">
      <formula>$C$4</formula>
    </cfRule>
  </conditionalFormatting>
  <conditionalFormatting sqref="AG35">
    <cfRule type="cellIs" dxfId="19459" priority="1059" operator="lessThan">
      <formula>$C$4</formula>
    </cfRule>
  </conditionalFormatting>
  <conditionalFormatting sqref="AG36">
    <cfRule type="cellIs" dxfId="19458" priority="1060" operator="lessThan">
      <formula>$C$4</formula>
    </cfRule>
  </conditionalFormatting>
  <conditionalFormatting sqref="AG37">
    <cfRule type="cellIs" dxfId="19457" priority="1061" operator="lessThan">
      <formula>$C$4</formula>
    </cfRule>
  </conditionalFormatting>
  <conditionalFormatting sqref="AG38">
    <cfRule type="cellIs" dxfId="19456" priority="1062" operator="lessThan">
      <formula>$C$4</formula>
    </cfRule>
  </conditionalFormatting>
  <conditionalFormatting sqref="AG39">
    <cfRule type="cellIs" dxfId="19455" priority="1063" operator="lessThan">
      <formula>$C$4</formula>
    </cfRule>
  </conditionalFormatting>
  <conditionalFormatting sqref="AG40">
    <cfRule type="cellIs" dxfId="19454" priority="1064" operator="lessThan">
      <formula>$C$4</formula>
    </cfRule>
  </conditionalFormatting>
  <conditionalFormatting sqref="AG41">
    <cfRule type="cellIs" dxfId="19453" priority="1065" operator="lessThan">
      <formula>$C$4</formula>
    </cfRule>
  </conditionalFormatting>
  <conditionalFormatting sqref="AG42">
    <cfRule type="cellIs" dxfId="19452" priority="1066" operator="lessThan">
      <formula>$C$4</formula>
    </cfRule>
  </conditionalFormatting>
  <conditionalFormatting sqref="AG43">
    <cfRule type="cellIs" dxfId="19451" priority="1067" operator="lessThan">
      <formula>$C$4</formula>
    </cfRule>
  </conditionalFormatting>
  <conditionalFormatting sqref="AG44">
    <cfRule type="cellIs" dxfId="19450" priority="1068" operator="lessThan">
      <formula>$C$4</formula>
    </cfRule>
  </conditionalFormatting>
  <conditionalFormatting sqref="AG45">
    <cfRule type="cellIs" dxfId="19449" priority="1069" operator="lessThan">
      <formula>$C$4</formula>
    </cfRule>
  </conditionalFormatting>
  <conditionalFormatting sqref="AG46">
    <cfRule type="cellIs" dxfId="19448" priority="1070" operator="lessThan">
      <formula>$C$4</formula>
    </cfRule>
  </conditionalFormatting>
  <conditionalFormatting sqref="AG47">
    <cfRule type="cellIs" dxfId="19447" priority="1071" operator="lessThan">
      <formula>$C$4</formula>
    </cfRule>
  </conditionalFormatting>
  <conditionalFormatting sqref="AG48">
    <cfRule type="cellIs" dxfId="19446" priority="1072" operator="lessThan">
      <formula>$C$4</formula>
    </cfRule>
  </conditionalFormatting>
  <conditionalFormatting sqref="AG49">
    <cfRule type="cellIs" dxfId="19445" priority="1073" operator="lessThan">
      <formula>$C$4</formula>
    </cfRule>
  </conditionalFormatting>
  <conditionalFormatting sqref="AG50">
    <cfRule type="cellIs" dxfId="19444" priority="1074" operator="lessThan">
      <formula>$C$4</formula>
    </cfRule>
  </conditionalFormatting>
  <conditionalFormatting sqref="AG51">
    <cfRule type="cellIs" dxfId="19443" priority="1075" operator="lessThan">
      <formula>$C$4</formula>
    </cfRule>
  </conditionalFormatting>
  <conditionalFormatting sqref="AG52">
    <cfRule type="cellIs" dxfId="19442" priority="1076" operator="lessThan">
      <formula>$C$4</formula>
    </cfRule>
  </conditionalFormatting>
  <conditionalFormatting sqref="AG53">
    <cfRule type="cellIs" dxfId="19441" priority="1077" operator="lessThan">
      <formula>$C$4</formula>
    </cfRule>
  </conditionalFormatting>
  <conditionalFormatting sqref="AG54">
    <cfRule type="cellIs" dxfId="19440" priority="1078" operator="lessThan">
      <formula>$C$4</formula>
    </cfRule>
  </conditionalFormatting>
  <conditionalFormatting sqref="AG55">
    <cfRule type="cellIs" dxfId="19439" priority="1079" operator="lessThan">
      <formula>$C$4</formula>
    </cfRule>
  </conditionalFormatting>
  <conditionalFormatting sqref="AG56">
    <cfRule type="cellIs" dxfId="19438" priority="1080" operator="lessThan">
      <formula>$C$4</formula>
    </cfRule>
  </conditionalFormatting>
  <conditionalFormatting sqref="AG57">
    <cfRule type="cellIs" dxfId="19437" priority="1081" operator="lessThan">
      <formula>$C$4</formula>
    </cfRule>
  </conditionalFormatting>
  <conditionalFormatting sqref="AG58">
    <cfRule type="cellIs" dxfId="19436" priority="1082" operator="lessThan">
      <formula>$C$4</formula>
    </cfRule>
  </conditionalFormatting>
  <conditionalFormatting sqref="AG59">
    <cfRule type="cellIs" dxfId="19435" priority="1083" operator="lessThan">
      <formula>$C$4</formula>
    </cfRule>
  </conditionalFormatting>
  <conditionalFormatting sqref="AG60">
    <cfRule type="cellIs" dxfId="19434" priority="1084" operator="lessThan">
      <formula>$C$4</formula>
    </cfRule>
  </conditionalFormatting>
  <conditionalFormatting sqref="AH11">
    <cfRule type="cellIs" dxfId="19433" priority="1085" operator="lessThan">
      <formula>$C$4</formula>
    </cfRule>
  </conditionalFormatting>
  <conditionalFormatting sqref="AH12">
    <cfRule type="cellIs" dxfId="19432" priority="1086" operator="lessThan">
      <formula>$C$4</formula>
    </cfRule>
  </conditionalFormatting>
  <conditionalFormatting sqref="AH13">
    <cfRule type="cellIs" dxfId="19431" priority="1087" operator="lessThan">
      <formula>$C$4</formula>
    </cfRule>
  </conditionalFormatting>
  <conditionalFormatting sqref="AH14">
    <cfRule type="cellIs" dxfId="19430" priority="1088" operator="lessThan">
      <formula>$C$4</formula>
    </cfRule>
  </conditionalFormatting>
  <conditionalFormatting sqref="AH15">
    <cfRule type="cellIs" dxfId="19429" priority="1089" operator="lessThan">
      <formula>$C$4</formula>
    </cfRule>
  </conditionalFormatting>
  <conditionalFormatting sqref="AH16">
    <cfRule type="cellIs" dxfId="19428" priority="1090" operator="lessThan">
      <formula>$C$4</formula>
    </cfRule>
  </conditionalFormatting>
  <conditionalFormatting sqref="AH17">
    <cfRule type="cellIs" dxfId="19427" priority="1091" operator="lessThan">
      <formula>$C$4</formula>
    </cfRule>
  </conditionalFormatting>
  <conditionalFormatting sqref="AH18">
    <cfRule type="cellIs" dxfId="19426" priority="1092" operator="lessThan">
      <formula>$C$4</formula>
    </cfRule>
  </conditionalFormatting>
  <conditionalFormatting sqref="AH19">
    <cfRule type="cellIs" dxfId="19425" priority="1093" operator="lessThan">
      <formula>$C$4</formula>
    </cfRule>
  </conditionalFormatting>
  <conditionalFormatting sqref="AH20">
    <cfRule type="cellIs" dxfId="19424" priority="1094" operator="lessThan">
      <formula>$C$4</formula>
    </cfRule>
  </conditionalFormatting>
  <conditionalFormatting sqref="AH21">
    <cfRule type="cellIs" dxfId="19423" priority="1095" operator="lessThan">
      <formula>$C$4</formula>
    </cfRule>
  </conditionalFormatting>
  <conditionalFormatting sqref="AH22">
    <cfRule type="cellIs" dxfId="19422" priority="1096" operator="lessThan">
      <formula>$C$4</formula>
    </cfRule>
  </conditionalFormatting>
  <conditionalFormatting sqref="AH23">
    <cfRule type="cellIs" dxfId="19421" priority="1097" operator="lessThan">
      <formula>$C$4</formula>
    </cfRule>
  </conditionalFormatting>
  <conditionalFormatting sqref="AH24">
    <cfRule type="cellIs" dxfId="19420" priority="1098" operator="lessThan">
      <formula>$C$4</formula>
    </cfRule>
  </conditionalFormatting>
  <conditionalFormatting sqref="AH25">
    <cfRule type="cellIs" dxfId="19419" priority="1099" operator="lessThan">
      <formula>$C$4</formula>
    </cfRule>
  </conditionalFormatting>
  <conditionalFormatting sqref="AH26">
    <cfRule type="cellIs" dxfId="19418" priority="1100" operator="lessThan">
      <formula>$C$4</formula>
    </cfRule>
  </conditionalFormatting>
  <conditionalFormatting sqref="AH27">
    <cfRule type="cellIs" dxfId="19417" priority="1101" operator="lessThan">
      <formula>$C$4</formula>
    </cfRule>
  </conditionalFormatting>
  <conditionalFormatting sqref="AH28">
    <cfRule type="cellIs" dxfId="19416" priority="1102" operator="lessThan">
      <formula>$C$4</formula>
    </cfRule>
  </conditionalFormatting>
  <conditionalFormatting sqref="AH29">
    <cfRule type="cellIs" dxfId="19415" priority="1103" operator="lessThan">
      <formula>$C$4</formula>
    </cfRule>
  </conditionalFormatting>
  <conditionalFormatting sqref="AH30">
    <cfRule type="cellIs" dxfId="19414" priority="1104" operator="lessThan">
      <formula>$C$4</formula>
    </cfRule>
  </conditionalFormatting>
  <conditionalFormatting sqref="AH31">
    <cfRule type="cellIs" dxfId="19413" priority="1105" operator="lessThan">
      <formula>$C$4</formula>
    </cfRule>
  </conditionalFormatting>
  <conditionalFormatting sqref="AH32">
    <cfRule type="cellIs" dxfId="19412" priority="1106" operator="lessThan">
      <formula>$C$4</formula>
    </cfRule>
  </conditionalFormatting>
  <conditionalFormatting sqref="AH33">
    <cfRule type="cellIs" dxfId="19411" priority="1107" operator="lessThan">
      <formula>$C$4</formula>
    </cfRule>
  </conditionalFormatting>
  <conditionalFormatting sqref="AH34">
    <cfRule type="cellIs" dxfId="19410" priority="1108" operator="lessThan">
      <formula>$C$4</formula>
    </cfRule>
  </conditionalFormatting>
  <conditionalFormatting sqref="AH35">
    <cfRule type="cellIs" dxfId="19409" priority="1109" operator="lessThan">
      <formula>$C$4</formula>
    </cfRule>
  </conditionalFormatting>
  <conditionalFormatting sqref="AH36">
    <cfRule type="cellIs" dxfId="19408" priority="1110" operator="lessThan">
      <formula>$C$4</formula>
    </cfRule>
  </conditionalFormatting>
  <conditionalFormatting sqref="AH37">
    <cfRule type="cellIs" dxfId="19407" priority="1111" operator="lessThan">
      <formula>$C$4</formula>
    </cfRule>
  </conditionalFormatting>
  <conditionalFormatting sqref="AH38">
    <cfRule type="cellIs" dxfId="19406" priority="1112" operator="lessThan">
      <formula>$C$4</formula>
    </cfRule>
  </conditionalFormatting>
  <conditionalFormatting sqref="AH39">
    <cfRule type="cellIs" dxfId="19405" priority="1113" operator="lessThan">
      <formula>$C$4</formula>
    </cfRule>
  </conditionalFormatting>
  <conditionalFormatting sqref="AH40">
    <cfRule type="cellIs" dxfId="19404" priority="1114" operator="lessThan">
      <formula>$C$4</formula>
    </cfRule>
  </conditionalFormatting>
  <conditionalFormatting sqref="AH41">
    <cfRule type="cellIs" dxfId="19403" priority="1115" operator="lessThan">
      <formula>$C$4</formula>
    </cfRule>
  </conditionalFormatting>
  <conditionalFormatting sqref="AH42">
    <cfRule type="cellIs" dxfId="19402" priority="1116" operator="lessThan">
      <formula>$C$4</formula>
    </cfRule>
  </conditionalFormatting>
  <conditionalFormatting sqref="AH43">
    <cfRule type="cellIs" dxfId="19401" priority="1117" operator="lessThan">
      <formula>$C$4</formula>
    </cfRule>
  </conditionalFormatting>
  <conditionalFormatting sqref="AH44">
    <cfRule type="cellIs" dxfId="19400" priority="1118" operator="lessThan">
      <formula>$C$4</formula>
    </cfRule>
  </conditionalFormatting>
  <conditionalFormatting sqref="AH45">
    <cfRule type="cellIs" dxfId="19399" priority="1119" operator="lessThan">
      <formula>$C$4</formula>
    </cfRule>
  </conditionalFormatting>
  <conditionalFormatting sqref="AH46">
    <cfRule type="cellIs" dxfId="19398" priority="1120" operator="lessThan">
      <formula>$C$4</formula>
    </cfRule>
  </conditionalFormatting>
  <conditionalFormatting sqref="AH47">
    <cfRule type="cellIs" dxfId="19397" priority="1121" operator="lessThan">
      <formula>$C$4</formula>
    </cfRule>
  </conditionalFormatting>
  <conditionalFormatting sqref="AH48">
    <cfRule type="cellIs" dxfId="19396" priority="1122" operator="lessThan">
      <formula>$C$4</formula>
    </cfRule>
  </conditionalFormatting>
  <conditionalFormatting sqref="AH49">
    <cfRule type="cellIs" dxfId="19395" priority="1123" operator="lessThan">
      <formula>$C$4</formula>
    </cfRule>
  </conditionalFormatting>
  <conditionalFormatting sqref="AH50">
    <cfRule type="cellIs" dxfId="19394" priority="1124" operator="lessThan">
      <formula>$C$4</formula>
    </cfRule>
  </conditionalFormatting>
  <conditionalFormatting sqref="AH51">
    <cfRule type="cellIs" dxfId="19393" priority="1125" operator="lessThan">
      <formula>$C$4</formula>
    </cfRule>
  </conditionalFormatting>
  <conditionalFormatting sqref="AH52">
    <cfRule type="cellIs" dxfId="19392" priority="1126" operator="lessThan">
      <formula>$C$4</formula>
    </cfRule>
  </conditionalFormatting>
  <conditionalFormatting sqref="AH53">
    <cfRule type="cellIs" dxfId="19391" priority="1127" operator="lessThan">
      <formula>$C$4</formula>
    </cfRule>
  </conditionalFormatting>
  <conditionalFormatting sqref="AH54">
    <cfRule type="cellIs" dxfId="19390" priority="1128" operator="lessThan">
      <formula>$C$4</formula>
    </cfRule>
  </conditionalFormatting>
  <conditionalFormatting sqref="AH55">
    <cfRule type="cellIs" dxfId="19389" priority="1129" operator="lessThan">
      <formula>$C$4</formula>
    </cfRule>
  </conditionalFormatting>
  <conditionalFormatting sqref="AH56">
    <cfRule type="cellIs" dxfId="19388" priority="1130" operator="lessThan">
      <formula>$C$4</formula>
    </cfRule>
  </conditionalFormatting>
  <conditionalFormatting sqref="AH57">
    <cfRule type="cellIs" dxfId="19387" priority="1131" operator="lessThan">
      <formula>$C$4</formula>
    </cfRule>
  </conditionalFormatting>
  <conditionalFormatting sqref="AH58">
    <cfRule type="cellIs" dxfId="19386" priority="1132" operator="lessThan">
      <formula>$C$4</formula>
    </cfRule>
  </conditionalFormatting>
  <conditionalFormatting sqref="AH59">
    <cfRule type="cellIs" dxfId="19385" priority="1133" operator="lessThan">
      <formula>$C$4</formula>
    </cfRule>
  </conditionalFormatting>
  <conditionalFormatting sqref="AH60">
    <cfRule type="cellIs" dxfId="19384" priority="1134" operator="lessThan">
      <formula>$C$4</formula>
    </cfRule>
  </conditionalFormatting>
  <conditionalFormatting sqref="AI11">
    <cfRule type="cellIs" dxfId="19383" priority="1135" operator="lessThan">
      <formula>$C$4</formula>
    </cfRule>
  </conditionalFormatting>
  <conditionalFormatting sqref="AI12">
    <cfRule type="cellIs" dxfId="19382" priority="1136" operator="lessThan">
      <formula>$C$4</formula>
    </cfRule>
  </conditionalFormatting>
  <conditionalFormatting sqref="AI13">
    <cfRule type="cellIs" dxfId="19381" priority="1137" operator="lessThan">
      <formula>$C$4</formula>
    </cfRule>
  </conditionalFormatting>
  <conditionalFormatting sqref="AI14">
    <cfRule type="cellIs" dxfId="19380" priority="1138" operator="lessThan">
      <formula>$C$4</formula>
    </cfRule>
  </conditionalFormatting>
  <conditionalFormatting sqref="AI15">
    <cfRule type="cellIs" dxfId="19379" priority="1139" operator="lessThan">
      <formula>$C$4</formula>
    </cfRule>
  </conditionalFormatting>
  <conditionalFormatting sqref="AI16">
    <cfRule type="cellIs" dxfId="19378" priority="1140" operator="lessThan">
      <formula>$C$4</formula>
    </cfRule>
  </conditionalFormatting>
  <conditionalFormatting sqref="AI17">
    <cfRule type="cellIs" dxfId="19377" priority="1141" operator="lessThan">
      <formula>$C$4</formula>
    </cfRule>
  </conditionalFormatting>
  <conditionalFormatting sqref="AI18">
    <cfRule type="cellIs" dxfId="19376" priority="1142" operator="lessThan">
      <formula>$C$4</formula>
    </cfRule>
  </conditionalFormatting>
  <conditionalFormatting sqref="AI19">
    <cfRule type="cellIs" dxfId="19375" priority="1143" operator="lessThan">
      <formula>$C$4</formula>
    </cfRule>
  </conditionalFormatting>
  <conditionalFormatting sqref="AI20">
    <cfRule type="cellIs" dxfId="19374" priority="1144" operator="lessThan">
      <formula>$C$4</formula>
    </cfRule>
  </conditionalFormatting>
  <conditionalFormatting sqref="AI21">
    <cfRule type="cellIs" dxfId="19373" priority="1145" operator="lessThan">
      <formula>$C$4</formula>
    </cfRule>
  </conditionalFormatting>
  <conditionalFormatting sqref="AI22">
    <cfRule type="cellIs" dxfId="19372" priority="1146" operator="lessThan">
      <formula>$C$4</formula>
    </cfRule>
  </conditionalFormatting>
  <conditionalFormatting sqref="AI23">
    <cfRule type="cellIs" dxfId="19371" priority="1147" operator="lessThan">
      <formula>$C$4</formula>
    </cfRule>
  </conditionalFormatting>
  <conditionalFormatting sqref="AI24">
    <cfRule type="cellIs" dxfId="19370" priority="1148" operator="lessThan">
      <formula>$C$4</formula>
    </cfRule>
  </conditionalFormatting>
  <conditionalFormatting sqref="AI25">
    <cfRule type="cellIs" dxfId="19369" priority="1149" operator="lessThan">
      <formula>$C$4</formula>
    </cfRule>
  </conditionalFormatting>
  <conditionalFormatting sqref="AI26">
    <cfRule type="cellIs" dxfId="19368" priority="1150" operator="lessThan">
      <formula>$C$4</formula>
    </cfRule>
  </conditionalFormatting>
  <conditionalFormatting sqref="AI27">
    <cfRule type="cellIs" dxfId="19367" priority="1151" operator="lessThan">
      <formula>$C$4</formula>
    </cfRule>
  </conditionalFormatting>
  <conditionalFormatting sqref="AI28">
    <cfRule type="cellIs" dxfId="19366" priority="1152" operator="lessThan">
      <formula>$C$4</formula>
    </cfRule>
  </conditionalFormatting>
  <conditionalFormatting sqref="AI29">
    <cfRule type="cellIs" dxfId="19365" priority="1153" operator="lessThan">
      <formula>$C$4</formula>
    </cfRule>
  </conditionalFormatting>
  <conditionalFormatting sqref="AI30">
    <cfRule type="cellIs" dxfId="19364" priority="1154" operator="lessThan">
      <formula>$C$4</formula>
    </cfRule>
  </conditionalFormatting>
  <conditionalFormatting sqref="AI31">
    <cfRule type="cellIs" dxfId="19363" priority="1155" operator="lessThan">
      <formula>$C$4</formula>
    </cfRule>
  </conditionalFormatting>
  <conditionalFormatting sqref="AI32">
    <cfRule type="cellIs" dxfId="19362" priority="1156" operator="lessThan">
      <formula>$C$4</formula>
    </cfRule>
  </conditionalFormatting>
  <conditionalFormatting sqref="AI33">
    <cfRule type="cellIs" dxfId="19361" priority="1157" operator="lessThan">
      <formula>$C$4</formula>
    </cfRule>
  </conditionalFormatting>
  <conditionalFormatting sqref="AI34">
    <cfRule type="cellIs" dxfId="19360" priority="1158" operator="lessThan">
      <formula>$C$4</formula>
    </cfRule>
  </conditionalFormatting>
  <conditionalFormatting sqref="AI35">
    <cfRule type="cellIs" dxfId="19359" priority="1159" operator="lessThan">
      <formula>$C$4</formula>
    </cfRule>
  </conditionalFormatting>
  <conditionalFormatting sqref="AI36">
    <cfRule type="cellIs" dxfId="19358" priority="1160" operator="lessThan">
      <formula>$C$4</formula>
    </cfRule>
  </conditionalFormatting>
  <conditionalFormatting sqref="AI37">
    <cfRule type="cellIs" dxfId="19357" priority="1161" operator="lessThan">
      <formula>$C$4</formula>
    </cfRule>
  </conditionalFormatting>
  <conditionalFormatting sqref="AI38">
    <cfRule type="cellIs" dxfId="19356" priority="1162" operator="lessThan">
      <formula>$C$4</formula>
    </cfRule>
  </conditionalFormatting>
  <conditionalFormatting sqref="AI39">
    <cfRule type="cellIs" dxfId="19355" priority="1163" operator="lessThan">
      <formula>$C$4</formula>
    </cfRule>
  </conditionalFormatting>
  <conditionalFormatting sqref="AI40">
    <cfRule type="cellIs" dxfId="19354" priority="1164" operator="lessThan">
      <formula>$C$4</formula>
    </cfRule>
  </conditionalFormatting>
  <conditionalFormatting sqref="AI41">
    <cfRule type="cellIs" dxfId="19353" priority="1165" operator="lessThan">
      <formula>$C$4</formula>
    </cfRule>
  </conditionalFormatting>
  <conditionalFormatting sqref="AI42">
    <cfRule type="cellIs" dxfId="19352" priority="1166" operator="lessThan">
      <formula>$C$4</formula>
    </cfRule>
  </conditionalFormatting>
  <conditionalFormatting sqref="AI43">
    <cfRule type="cellIs" dxfId="19351" priority="1167" operator="lessThan">
      <formula>$C$4</formula>
    </cfRule>
  </conditionalFormatting>
  <conditionalFormatting sqref="AI44">
    <cfRule type="cellIs" dxfId="19350" priority="1168" operator="lessThan">
      <formula>$C$4</formula>
    </cfRule>
  </conditionalFormatting>
  <conditionalFormatting sqref="AI45">
    <cfRule type="cellIs" dxfId="19349" priority="1169" operator="lessThan">
      <formula>$C$4</formula>
    </cfRule>
  </conditionalFormatting>
  <conditionalFormatting sqref="AI46">
    <cfRule type="cellIs" dxfId="19348" priority="1170" operator="lessThan">
      <formula>$C$4</formula>
    </cfRule>
  </conditionalFormatting>
  <conditionalFormatting sqref="AI47">
    <cfRule type="cellIs" dxfId="19347" priority="1171" operator="lessThan">
      <formula>$C$4</formula>
    </cfRule>
  </conditionalFormatting>
  <conditionalFormatting sqref="AI48">
    <cfRule type="cellIs" dxfId="19346" priority="1172" operator="lessThan">
      <formula>$C$4</formula>
    </cfRule>
  </conditionalFormatting>
  <conditionalFormatting sqref="AI49">
    <cfRule type="cellIs" dxfId="19345" priority="1173" operator="lessThan">
      <formula>$C$4</formula>
    </cfRule>
  </conditionalFormatting>
  <conditionalFormatting sqref="AI50">
    <cfRule type="cellIs" dxfId="19344" priority="1174" operator="lessThan">
      <formula>$C$4</formula>
    </cfRule>
  </conditionalFormatting>
  <conditionalFormatting sqref="AI51">
    <cfRule type="cellIs" dxfId="19343" priority="1175" operator="lessThan">
      <formula>$C$4</formula>
    </cfRule>
  </conditionalFormatting>
  <conditionalFormatting sqref="AI52">
    <cfRule type="cellIs" dxfId="19342" priority="1176" operator="lessThan">
      <formula>$C$4</formula>
    </cfRule>
  </conditionalFormatting>
  <conditionalFormatting sqref="AI53">
    <cfRule type="cellIs" dxfId="19341" priority="1177" operator="lessThan">
      <formula>$C$4</formula>
    </cfRule>
  </conditionalFormatting>
  <conditionalFormatting sqref="AI54">
    <cfRule type="cellIs" dxfId="19340" priority="1178" operator="lessThan">
      <formula>$C$4</formula>
    </cfRule>
  </conditionalFormatting>
  <conditionalFormatting sqref="AI55">
    <cfRule type="cellIs" dxfId="19339" priority="1179" operator="lessThan">
      <formula>$C$4</formula>
    </cfRule>
  </conditionalFormatting>
  <conditionalFormatting sqref="AI56">
    <cfRule type="cellIs" dxfId="19338" priority="1180" operator="lessThan">
      <formula>$C$4</formula>
    </cfRule>
  </conditionalFormatting>
  <conditionalFormatting sqref="AI57">
    <cfRule type="cellIs" dxfId="19337" priority="1181" operator="lessThan">
      <formula>$C$4</formula>
    </cfRule>
  </conditionalFormatting>
  <conditionalFormatting sqref="AI58">
    <cfRule type="cellIs" dxfId="19336" priority="1182" operator="lessThan">
      <formula>$C$4</formula>
    </cfRule>
  </conditionalFormatting>
  <conditionalFormatting sqref="AI59">
    <cfRule type="cellIs" dxfId="19335" priority="1183" operator="lessThan">
      <formula>$C$4</formula>
    </cfRule>
  </conditionalFormatting>
  <conditionalFormatting sqref="AI60">
    <cfRule type="cellIs" dxfId="19334" priority="1184" operator="lessThan">
      <formula>$C$4</formula>
    </cfRule>
  </conditionalFormatting>
  <conditionalFormatting sqref="AJ11">
    <cfRule type="cellIs" dxfId="19333" priority="1185" operator="lessThan">
      <formula>$C$4</formula>
    </cfRule>
  </conditionalFormatting>
  <conditionalFormatting sqref="AJ12">
    <cfRule type="cellIs" dxfId="19332" priority="1186" operator="lessThan">
      <formula>$C$4</formula>
    </cfRule>
  </conditionalFormatting>
  <conditionalFormatting sqref="AJ13">
    <cfRule type="cellIs" dxfId="19331" priority="1187" operator="lessThan">
      <formula>$C$4</formula>
    </cfRule>
  </conditionalFormatting>
  <conditionalFormatting sqref="AJ14">
    <cfRule type="cellIs" dxfId="19330" priority="1188" operator="lessThan">
      <formula>$C$4</formula>
    </cfRule>
  </conditionalFormatting>
  <conditionalFormatting sqref="AJ15">
    <cfRule type="cellIs" dxfId="19329" priority="1189" operator="lessThan">
      <formula>$C$4</formula>
    </cfRule>
  </conditionalFormatting>
  <conditionalFormatting sqref="AJ16">
    <cfRule type="cellIs" dxfId="19328" priority="1190" operator="lessThan">
      <formula>$C$4</formula>
    </cfRule>
  </conditionalFormatting>
  <conditionalFormatting sqref="AJ17">
    <cfRule type="cellIs" dxfId="19327" priority="1191" operator="lessThan">
      <formula>$C$4</formula>
    </cfRule>
  </conditionalFormatting>
  <conditionalFormatting sqref="AJ18">
    <cfRule type="cellIs" dxfId="19326" priority="1192" operator="lessThan">
      <formula>$C$4</formula>
    </cfRule>
  </conditionalFormatting>
  <conditionalFormatting sqref="AJ19">
    <cfRule type="cellIs" dxfId="19325" priority="1193" operator="lessThan">
      <formula>$C$4</formula>
    </cfRule>
  </conditionalFormatting>
  <conditionalFormatting sqref="AJ20">
    <cfRule type="cellIs" dxfId="19324" priority="1194" operator="lessThan">
      <formula>$C$4</formula>
    </cfRule>
  </conditionalFormatting>
  <conditionalFormatting sqref="AJ21">
    <cfRule type="cellIs" dxfId="19323" priority="1195" operator="lessThan">
      <formula>$C$4</formula>
    </cfRule>
  </conditionalFormatting>
  <conditionalFormatting sqref="AJ22">
    <cfRule type="cellIs" dxfId="19322" priority="1196" operator="lessThan">
      <formula>$C$4</formula>
    </cfRule>
  </conditionalFormatting>
  <conditionalFormatting sqref="AJ23">
    <cfRule type="cellIs" dxfId="19321" priority="1197" operator="lessThan">
      <formula>$C$4</formula>
    </cfRule>
  </conditionalFormatting>
  <conditionalFormatting sqref="AJ24">
    <cfRule type="cellIs" dxfId="19320" priority="1198" operator="lessThan">
      <formula>$C$4</formula>
    </cfRule>
  </conditionalFormatting>
  <conditionalFormatting sqref="AJ25">
    <cfRule type="cellIs" dxfId="19319" priority="1199" operator="lessThan">
      <formula>$C$4</formula>
    </cfRule>
  </conditionalFormatting>
  <conditionalFormatting sqref="AJ26">
    <cfRule type="cellIs" dxfId="19318" priority="1200" operator="lessThan">
      <formula>$C$4</formula>
    </cfRule>
  </conditionalFormatting>
  <conditionalFormatting sqref="AJ27">
    <cfRule type="cellIs" dxfId="19317" priority="1201" operator="lessThan">
      <formula>$C$4</formula>
    </cfRule>
  </conditionalFormatting>
  <conditionalFormatting sqref="AJ28">
    <cfRule type="cellIs" dxfId="19316" priority="1202" operator="lessThan">
      <formula>$C$4</formula>
    </cfRule>
  </conditionalFormatting>
  <conditionalFormatting sqref="AJ29">
    <cfRule type="cellIs" dxfId="19315" priority="1203" operator="lessThan">
      <formula>$C$4</formula>
    </cfRule>
  </conditionalFormatting>
  <conditionalFormatting sqref="AJ30">
    <cfRule type="cellIs" dxfId="19314" priority="1204" operator="lessThan">
      <formula>$C$4</formula>
    </cfRule>
  </conditionalFormatting>
  <conditionalFormatting sqref="AJ31">
    <cfRule type="cellIs" dxfId="19313" priority="1205" operator="lessThan">
      <formula>$C$4</formula>
    </cfRule>
  </conditionalFormatting>
  <conditionalFormatting sqref="AJ32">
    <cfRule type="cellIs" dxfId="19312" priority="1206" operator="lessThan">
      <formula>$C$4</formula>
    </cfRule>
  </conditionalFormatting>
  <conditionalFormatting sqref="AJ33">
    <cfRule type="cellIs" dxfId="19311" priority="1207" operator="lessThan">
      <formula>$C$4</formula>
    </cfRule>
  </conditionalFormatting>
  <conditionalFormatting sqref="AJ34">
    <cfRule type="cellIs" dxfId="19310" priority="1208" operator="lessThan">
      <formula>$C$4</formula>
    </cfRule>
  </conditionalFormatting>
  <conditionalFormatting sqref="AJ35">
    <cfRule type="cellIs" dxfId="19309" priority="1209" operator="lessThan">
      <formula>$C$4</formula>
    </cfRule>
  </conditionalFormatting>
  <conditionalFormatting sqref="AJ36">
    <cfRule type="cellIs" dxfId="19308" priority="1210" operator="lessThan">
      <formula>$C$4</formula>
    </cfRule>
  </conditionalFormatting>
  <conditionalFormatting sqref="AJ37">
    <cfRule type="cellIs" dxfId="19307" priority="1211" operator="lessThan">
      <formula>$C$4</formula>
    </cfRule>
  </conditionalFormatting>
  <conditionalFormatting sqref="AJ38">
    <cfRule type="cellIs" dxfId="19306" priority="1212" operator="lessThan">
      <formula>$C$4</formula>
    </cfRule>
  </conditionalFormatting>
  <conditionalFormatting sqref="AJ39">
    <cfRule type="cellIs" dxfId="19305" priority="1213" operator="lessThan">
      <formula>$C$4</formula>
    </cfRule>
  </conditionalFormatting>
  <conditionalFormatting sqref="AJ40">
    <cfRule type="cellIs" dxfId="19304" priority="1214" operator="lessThan">
      <formula>$C$4</formula>
    </cfRule>
  </conditionalFormatting>
  <conditionalFormatting sqref="AJ41">
    <cfRule type="cellIs" dxfId="19303" priority="1215" operator="lessThan">
      <formula>$C$4</formula>
    </cfRule>
  </conditionalFormatting>
  <conditionalFormatting sqref="AJ42">
    <cfRule type="cellIs" dxfId="19302" priority="1216" operator="lessThan">
      <formula>$C$4</formula>
    </cfRule>
  </conditionalFormatting>
  <conditionalFormatting sqref="AJ43">
    <cfRule type="cellIs" dxfId="19301" priority="1217" operator="lessThan">
      <formula>$C$4</formula>
    </cfRule>
  </conditionalFormatting>
  <conditionalFormatting sqref="AJ44">
    <cfRule type="cellIs" dxfId="19300" priority="1218" operator="lessThan">
      <formula>$C$4</formula>
    </cfRule>
  </conditionalFormatting>
  <conditionalFormatting sqref="AJ45">
    <cfRule type="cellIs" dxfId="19299" priority="1219" operator="lessThan">
      <formula>$C$4</formula>
    </cfRule>
  </conditionalFormatting>
  <conditionalFormatting sqref="AJ46">
    <cfRule type="cellIs" dxfId="19298" priority="1220" operator="lessThan">
      <formula>$C$4</formula>
    </cfRule>
  </conditionalFormatting>
  <conditionalFormatting sqref="AJ47">
    <cfRule type="cellIs" dxfId="19297" priority="1221" operator="lessThan">
      <formula>$C$4</formula>
    </cfRule>
  </conditionalFormatting>
  <conditionalFormatting sqref="AJ48">
    <cfRule type="cellIs" dxfId="19296" priority="1222" operator="lessThan">
      <formula>$C$4</formula>
    </cfRule>
  </conditionalFormatting>
  <conditionalFormatting sqref="AJ49">
    <cfRule type="cellIs" dxfId="19295" priority="1223" operator="lessThan">
      <formula>$C$4</formula>
    </cfRule>
  </conditionalFormatting>
  <conditionalFormatting sqref="AJ50">
    <cfRule type="cellIs" dxfId="19294" priority="1224" operator="lessThan">
      <formula>$C$4</formula>
    </cfRule>
  </conditionalFormatting>
  <conditionalFormatting sqref="AJ51">
    <cfRule type="cellIs" dxfId="19293" priority="1225" operator="lessThan">
      <formula>$C$4</formula>
    </cfRule>
  </conditionalFormatting>
  <conditionalFormatting sqref="AJ52">
    <cfRule type="cellIs" dxfId="19292" priority="1226" operator="lessThan">
      <formula>$C$4</formula>
    </cfRule>
  </conditionalFormatting>
  <conditionalFormatting sqref="AJ53">
    <cfRule type="cellIs" dxfId="19291" priority="1227" operator="lessThan">
      <formula>$C$4</formula>
    </cfRule>
  </conditionalFormatting>
  <conditionalFormatting sqref="AJ54">
    <cfRule type="cellIs" dxfId="19290" priority="1228" operator="lessThan">
      <formula>$C$4</formula>
    </cfRule>
  </conditionalFormatting>
  <conditionalFormatting sqref="AJ55">
    <cfRule type="cellIs" dxfId="19289" priority="1229" operator="lessThan">
      <formula>$C$4</formula>
    </cfRule>
  </conditionalFormatting>
  <conditionalFormatting sqref="AJ56">
    <cfRule type="cellIs" dxfId="19288" priority="1230" operator="lessThan">
      <formula>$C$4</formula>
    </cfRule>
  </conditionalFormatting>
  <conditionalFormatting sqref="AJ57">
    <cfRule type="cellIs" dxfId="19287" priority="1231" operator="lessThan">
      <formula>$C$4</formula>
    </cfRule>
  </conditionalFormatting>
  <conditionalFormatting sqref="AJ58">
    <cfRule type="cellIs" dxfId="19286" priority="1232" operator="lessThan">
      <formula>$C$4</formula>
    </cfRule>
  </conditionalFormatting>
  <conditionalFormatting sqref="AJ59">
    <cfRule type="cellIs" dxfId="19285" priority="1233" operator="lessThan">
      <formula>$C$4</formula>
    </cfRule>
  </conditionalFormatting>
  <conditionalFormatting sqref="AJ60">
    <cfRule type="cellIs" dxfId="19284" priority="1234" operator="lessThan">
      <formula>$C$4</formula>
    </cfRule>
  </conditionalFormatting>
  <conditionalFormatting sqref="AK11">
    <cfRule type="cellIs" dxfId="19283" priority="1235" operator="lessThan">
      <formula>$C$4</formula>
    </cfRule>
  </conditionalFormatting>
  <conditionalFormatting sqref="AK12">
    <cfRule type="cellIs" dxfId="19282" priority="1236" operator="lessThan">
      <formula>$C$4</formula>
    </cfRule>
  </conditionalFormatting>
  <conditionalFormatting sqref="AK13">
    <cfRule type="cellIs" dxfId="19281" priority="1237" operator="lessThan">
      <formula>$C$4</formula>
    </cfRule>
  </conditionalFormatting>
  <conditionalFormatting sqref="AK14">
    <cfRule type="cellIs" dxfId="19280" priority="1238" operator="lessThan">
      <formula>$C$4</formula>
    </cfRule>
  </conditionalFormatting>
  <conditionalFormatting sqref="AK15">
    <cfRule type="cellIs" dxfId="19279" priority="1239" operator="lessThan">
      <formula>$C$4</formula>
    </cfRule>
  </conditionalFormatting>
  <conditionalFormatting sqref="AK16">
    <cfRule type="cellIs" dxfId="19278" priority="1240" operator="lessThan">
      <formula>$C$4</formula>
    </cfRule>
  </conditionalFormatting>
  <conditionalFormatting sqref="AK17">
    <cfRule type="cellIs" dxfId="19277" priority="1241" operator="lessThan">
      <formula>$C$4</formula>
    </cfRule>
  </conditionalFormatting>
  <conditionalFormatting sqref="AK18">
    <cfRule type="cellIs" dxfId="19276" priority="1242" operator="lessThan">
      <formula>$C$4</formula>
    </cfRule>
  </conditionalFormatting>
  <conditionalFormatting sqref="AK19">
    <cfRule type="cellIs" dxfId="19275" priority="1243" operator="lessThan">
      <formula>$C$4</formula>
    </cfRule>
  </conditionalFormatting>
  <conditionalFormatting sqref="AK20">
    <cfRule type="cellIs" dxfId="19274" priority="1244" operator="lessThan">
      <formula>$C$4</formula>
    </cfRule>
  </conditionalFormatting>
  <conditionalFormatting sqref="AK21">
    <cfRule type="cellIs" dxfId="19273" priority="1245" operator="lessThan">
      <formula>$C$4</formula>
    </cfRule>
  </conditionalFormatting>
  <conditionalFormatting sqref="AK22">
    <cfRule type="cellIs" dxfId="19272" priority="1246" operator="lessThan">
      <formula>$C$4</formula>
    </cfRule>
  </conditionalFormatting>
  <conditionalFormatting sqref="AK23">
    <cfRule type="cellIs" dxfId="19271" priority="1247" operator="lessThan">
      <formula>$C$4</formula>
    </cfRule>
  </conditionalFormatting>
  <conditionalFormatting sqref="AK24">
    <cfRule type="cellIs" dxfId="19270" priority="1248" operator="lessThan">
      <formula>$C$4</formula>
    </cfRule>
  </conditionalFormatting>
  <conditionalFormatting sqref="AK25">
    <cfRule type="cellIs" dxfId="19269" priority="1249" operator="lessThan">
      <formula>$C$4</formula>
    </cfRule>
  </conditionalFormatting>
  <conditionalFormatting sqref="AK26">
    <cfRule type="cellIs" dxfId="19268" priority="1250" operator="lessThan">
      <formula>$C$4</formula>
    </cfRule>
  </conditionalFormatting>
  <conditionalFormatting sqref="AK27">
    <cfRule type="cellIs" dxfId="19267" priority="1251" operator="lessThan">
      <formula>$C$4</formula>
    </cfRule>
  </conditionalFormatting>
  <conditionalFormatting sqref="AK28">
    <cfRule type="cellIs" dxfId="19266" priority="1252" operator="lessThan">
      <formula>$C$4</formula>
    </cfRule>
  </conditionalFormatting>
  <conditionalFormatting sqref="AK29">
    <cfRule type="cellIs" dxfId="19265" priority="1253" operator="lessThan">
      <formula>$C$4</formula>
    </cfRule>
  </conditionalFormatting>
  <conditionalFormatting sqref="AK30">
    <cfRule type="cellIs" dxfId="19264" priority="1254" operator="lessThan">
      <formula>$C$4</formula>
    </cfRule>
  </conditionalFormatting>
  <conditionalFormatting sqref="AK31">
    <cfRule type="cellIs" dxfId="19263" priority="1255" operator="lessThan">
      <formula>$C$4</formula>
    </cfRule>
  </conditionalFormatting>
  <conditionalFormatting sqref="AK32">
    <cfRule type="cellIs" dxfId="19262" priority="1256" operator="lessThan">
      <formula>$C$4</formula>
    </cfRule>
  </conditionalFormatting>
  <conditionalFormatting sqref="AK33">
    <cfRule type="cellIs" dxfId="19261" priority="1257" operator="lessThan">
      <formula>$C$4</formula>
    </cfRule>
  </conditionalFormatting>
  <conditionalFormatting sqref="AK34">
    <cfRule type="cellIs" dxfId="19260" priority="1258" operator="lessThan">
      <formula>$C$4</formula>
    </cfRule>
  </conditionalFormatting>
  <conditionalFormatting sqref="AK35">
    <cfRule type="cellIs" dxfId="19259" priority="1259" operator="lessThan">
      <formula>$C$4</formula>
    </cfRule>
  </conditionalFormatting>
  <conditionalFormatting sqref="AK36">
    <cfRule type="cellIs" dxfId="19258" priority="1260" operator="lessThan">
      <formula>$C$4</formula>
    </cfRule>
  </conditionalFormatting>
  <conditionalFormatting sqref="AK37">
    <cfRule type="cellIs" dxfId="19257" priority="1261" operator="lessThan">
      <formula>$C$4</formula>
    </cfRule>
  </conditionalFormatting>
  <conditionalFormatting sqref="AK38">
    <cfRule type="cellIs" dxfId="19256" priority="1262" operator="lessThan">
      <formula>$C$4</formula>
    </cfRule>
  </conditionalFormatting>
  <conditionalFormatting sqref="AK39">
    <cfRule type="cellIs" dxfId="19255" priority="1263" operator="lessThan">
      <formula>$C$4</formula>
    </cfRule>
  </conditionalFormatting>
  <conditionalFormatting sqref="AK40">
    <cfRule type="cellIs" dxfId="19254" priority="1264" operator="lessThan">
      <formula>$C$4</formula>
    </cfRule>
  </conditionalFormatting>
  <conditionalFormatting sqref="AK41">
    <cfRule type="cellIs" dxfId="19253" priority="1265" operator="lessThan">
      <formula>$C$4</formula>
    </cfRule>
  </conditionalFormatting>
  <conditionalFormatting sqref="AK42">
    <cfRule type="cellIs" dxfId="19252" priority="1266" operator="lessThan">
      <formula>$C$4</formula>
    </cfRule>
  </conditionalFormatting>
  <conditionalFormatting sqref="AK43">
    <cfRule type="cellIs" dxfId="19251" priority="1267" operator="lessThan">
      <formula>$C$4</formula>
    </cfRule>
  </conditionalFormatting>
  <conditionalFormatting sqref="AK44">
    <cfRule type="cellIs" dxfId="19250" priority="1268" operator="lessThan">
      <formula>$C$4</formula>
    </cfRule>
  </conditionalFormatting>
  <conditionalFormatting sqref="AK45">
    <cfRule type="cellIs" dxfId="19249" priority="1269" operator="lessThan">
      <formula>$C$4</formula>
    </cfRule>
  </conditionalFormatting>
  <conditionalFormatting sqref="AK46">
    <cfRule type="cellIs" dxfId="19248" priority="1270" operator="lessThan">
      <formula>$C$4</formula>
    </cfRule>
  </conditionalFormatting>
  <conditionalFormatting sqref="AK47">
    <cfRule type="cellIs" dxfId="19247" priority="1271" operator="lessThan">
      <formula>$C$4</formula>
    </cfRule>
  </conditionalFormatting>
  <conditionalFormatting sqref="AK48">
    <cfRule type="cellIs" dxfId="19246" priority="1272" operator="lessThan">
      <formula>$C$4</formula>
    </cfRule>
  </conditionalFormatting>
  <conditionalFormatting sqref="AK49">
    <cfRule type="cellIs" dxfId="19245" priority="1273" operator="lessThan">
      <formula>$C$4</formula>
    </cfRule>
  </conditionalFormatting>
  <conditionalFormatting sqref="AK50">
    <cfRule type="cellIs" dxfId="19244" priority="1274" operator="lessThan">
      <formula>$C$4</formula>
    </cfRule>
  </conditionalFormatting>
  <conditionalFormatting sqref="AK51">
    <cfRule type="cellIs" dxfId="19243" priority="1275" operator="lessThan">
      <formula>$C$4</formula>
    </cfRule>
  </conditionalFormatting>
  <conditionalFormatting sqref="AK52">
    <cfRule type="cellIs" dxfId="19242" priority="1276" operator="lessThan">
      <formula>$C$4</formula>
    </cfRule>
  </conditionalFormatting>
  <conditionalFormatting sqref="AK53">
    <cfRule type="cellIs" dxfId="19241" priority="1277" operator="lessThan">
      <formula>$C$4</formula>
    </cfRule>
  </conditionalFormatting>
  <conditionalFormatting sqref="AK54">
    <cfRule type="cellIs" dxfId="19240" priority="1278" operator="lessThan">
      <formula>$C$4</formula>
    </cfRule>
  </conditionalFormatting>
  <conditionalFormatting sqref="AK55">
    <cfRule type="cellIs" dxfId="19239" priority="1279" operator="lessThan">
      <formula>$C$4</formula>
    </cfRule>
  </conditionalFormatting>
  <conditionalFormatting sqref="AK56">
    <cfRule type="cellIs" dxfId="19238" priority="1280" operator="lessThan">
      <formula>$C$4</formula>
    </cfRule>
  </conditionalFormatting>
  <conditionalFormatting sqref="AK57">
    <cfRule type="cellIs" dxfId="19237" priority="1281" operator="lessThan">
      <formula>$C$4</formula>
    </cfRule>
  </conditionalFormatting>
  <conditionalFormatting sqref="AK58">
    <cfRule type="cellIs" dxfId="19236" priority="1282" operator="lessThan">
      <formula>$C$4</formula>
    </cfRule>
  </conditionalFormatting>
  <conditionalFormatting sqref="AK59">
    <cfRule type="cellIs" dxfId="19235" priority="1283" operator="lessThan">
      <formula>$C$4</formula>
    </cfRule>
  </conditionalFormatting>
  <conditionalFormatting sqref="AK60">
    <cfRule type="cellIs" dxfId="19234" priority="1284" operator="lessThan">
      <formula>$C$4</formula>
    </cfRule>
  </conditionalFormatting>
  <conditionalFormatting sqref="AL11">
    <cfRule type="cellIs" dxfId="19233" priority="1285" operator="lessThan">
      <formula>$C$4</formula>
    </cfRule>
  </conditionalFormatting>
  <conditionalFormatting sqref="AL12">
    <cfRule type="cellIs" dxfId="19232" priority="1286" operator="lessThan">
      <formula>$C$4</formula>
    </cfRule>
  </conditionalFormatting>
  <conditionalFormatting sqref="AL13">
    <cfRule type="cellIs" dxfId="19231" priority="1287" operator="lessThan">
      <formula>$C$4</formula>
    </cfRule>
  </conditionalFormatting>
  <conditionalFormatting sqref="AL14">
    <cfRule type="cellIs" dxfId="19230" priority="1288" operator="lessThan">
      <formula>$C$4</formula>
    </cfRule>
  </conditionalFormatting>
  <conditionalFormatting sqref="AL15">
    <cfRule type="cellIs" dxfId="19229" priority="1289" operator="lessThan">
      <formula>$C$4</formula>
    </cfRule>
  </conditionalFormatting>
  <conditionalFormatting sqref="AL16">
    <cfRule type="cellIs" dxfId="19228" priority="1290" operator="lessThan">
      <formula>$C$4</formula>
    </cfRule>
  </conditionalFormatting>
  <conditionalFormatting sqref="AL17">
    <cfRule type="cellIs" dxfId="19227" priority="1291" operator="lessThan">
      <formula>$C$4</formula>
    </cfRule>
  </conditionalFormatting>
  <conditionalFormatting sqref="AL18">
    <cfRule type="cellIs" dxfId="19226" priority="1292" operator="lessThan">
      <formula>$C$4</formula>
    </cfRule>
  </conditionalFormatting>
  <conditionalFormatting sqref="AL19">
    <cfRule type="cellIs" dxfId="19225" priority="1293" operator="lessThan">
      <formula>$C$4</formula>
    </cfRule>
  </conditionalFormatting>
  <conditionalFormatting sqref="AL20">
    <cfRule type="cellIs" dxfId="19224" priority="1294" operator="lessThan">
      <formula>$C$4</formula>
    </cfRule>
  </conditionalFormatting>
  <conditionalFormatting sqref="AL21">
    <cfRule type="cellIs" dxfId="19223" priority="1295" operator="lessThan">
      <formula>$C$4</formula>
    </cfRule>
  </conditionalFormatting>
  <conditionalFormatting sqref="AL22">
    <cfRule type="cellIs" dxfId="19222" priority="1296" operator="lessThan">
      <formula>$C$4</formula>
    </cfRule>
  </conditionalFormatting>
  <conditionalFormatting sqref="AL23">
    <cfRule type="cellIs" dxfId="19221" priority="1297" operator="lessThan">
      <formula>$C$4</formula>
    </cfRule>
  </conditionalFormatting>
  <conditionalFormatting sqref="AL24">
    <cfRule type="cellIs" dxfId="19220" priority="1298" operator="lessThan">
      <formula>$C$4</formula>
    </cfRule>
  </conditionalFormatting>
  <conditionalFormatting sqref="AL25">
    <cfRule type="cellIs" dxfId="19219" priority="1299" operator="lessThan">
      <formula>$C$4</formula>
    </cfRule>
  </conditionalFormatting>
  <conditionalFormatting sqref="AL26">
    <cfRule type="cellIs" dxfId="19218" priority="1300" operator="lessThan">
      <formula>$C$4</formula>
    </cfRule>
  </conditionalFormatting>
  <conditionalFormatting sqref="AL27">
    <cfRule type="cellIs" dxfId="19217" priority="1301" operator="lessThan">
      <formula>$C$4</formula>
    </cfRule>
  </conditionalFormatting>
  <conditionalFormatting sqref="AL28">
    <cfRule type="cellIs" dxfId="19216" priority="1302" operator="lessThan">
      <formula>$C$4</formula>
    </cfRule>
  </conditionalFormatting>
  <conditionalFormatting sqref="AL29">
    <cfRule type="cellIs" dxfId="19215" priority="1303" operator="lessThan">
      <formula>$C$4</formula>
    </cfRule>
  </conditionalFormatting>
  <conditionalFormatting sqref="AL30">
    <cfRule type="cellIs" dxfId="19214" priority="1304" operator="lessThan">
      <formula>$C$4</formula>
    </cfRule>
  </conditionalFormatting>
  <conditionalFormatting sqref="AL31">
    <cfRule type="cellIs" dxfId="19213" priority="1305" operator="lessThan">
      <formula>$C$4</formula>
    </cfRule>
  </conditionalFormatting>
  <conditionalFormatting sqref="AL32">
    <cfRule type="cellIs" dxfId="19212" priority="1306" operator="lessThan">
      <formula>$C$4</formula>
    </cfRule>
  </conditionalFormatting>
  <conditionalFormatting sqref="AL33">
    <cfRule type="cellIs" dxfId="19211" priority="1307" operator="lessThan">
      <formula>$C$4</formula>
    </cfRule>
  </conditionalFormatting>
  <conditionalFormatting sqref="AL34">
    <cfRule type="cellIs" dxfId="19210" priority="1308" operator="lessThan">
      <formula>$C$4</formula>
    </cfRule>
  </conditionalFormatting>
  <conditionalFormatting sqref="AL35">
    <cfRule type="cellIs" dxfId="19209" priority="1309" operator="lessThan">
      <formula>$C$4</formula>
    </cfRule>
  </conditionalFormatting>
  <conditionalFormatting sqref="AL36">
    <cfRule type="cellIs" dxfId="19208" priority="1310" operator="lessThan">
      <formula>$C$4</formula>
    </cfRule>
  </conditionalFormatting>
  <conditionalFormatting sqref="AL37">
    <cfRule type="cellIs" dxfId="19207" priority="1311" operator="lessThan">
      <formula>$C$4</formula>
    </cfRule>
  </conditionalFormatting>
  <conditionalFormatting sqref="AL38">
    <cfRule type="cellIs" dxfId="19206" priority="1312" operator="lessThan">
      <formula>$C$4</formula>
    </cfRule>
  </conditionalFormatting>
  <conditionalFormatting sqref="AL39">
    <cfRule type="cellIs" dxfId="19205" priority="1313" operator="lessThan">
      <formula>$C$4</formula>
    </cfRule>
  </conditionalFormatting>
  <conditionalFormatting sqref="AL40">
    <cfRule type="cellIs" dxfId="19204" priority="1314" operator="lessThan">
      <formula>$C$4</formula>
    </cfRule>
  </conditionalFormatting>
  <conditionalFormatting sqref="AL41">
    <cfRule type="cellIs" dxfId="19203" priority="1315" operator="lessThan">
      <formula>$C$4</formula>
    </cfRule>
  </conditionalFormatting>
  <conditionalFormatting sqref="AL42">
    <cfRule type="cellIs" dxfId="19202" priority="1316" operator="lessThan">
      <formula>$C$4</formula>
    </cfRule>
  </conditionalFormatting>
  <conditionalFormatting sqref="AL43">
    <cfRule type="cellIs" dxfId="19201" priority="1317" operator="lessThan">
      <formula>$C$4</formula>
    </cfRule>
  </conditionalFormatting>
  <conditionalFormatting sqref="AL44">
    <cfRule type="cellIs" dxfId="19200" priority="1318" operator="lessThan">
      <formula>$C$4</formula>
    </cfRule>
  </conditionalFormatting>
  <conditionalFormatting sqref="AL45">
    <cfRule type="cellIs" dxfId="19199" priority="1319" operator="lessThan">
      <formula>$C$4</formula>
    </cfRule>
  </conditionalFormatting>
  <conditionalFormatting sqref="AL46">
    <cfRule type="cellIs" dxfId="19198" priority="1320" operator="lessThan">
      <formula>$C$4</formula>
    </cfRule>
  </conditionalFormatting>
  <conditionalFormatting sqref="AL47">
    <cfRule type="cellIs" dxfId="19197" priority="1321" operator="lessThan">
      <formula>$C$4</formula>
    </cfRule>
  </conditionalFormatting>
  <conditionalFormatting sqref="AL48">
    <cfRule type="cellIs" dxfId="19196" priority="1322" operator="lessThan">
      <formula>$C$4</formula>
    </cfRule>
  </conditionalFormatting>
  <conditionalFormatting sqref="AL49">
    <cfRule type="cellIs" dxfId="19195" priority="1323" operator="lessThan">
      <formula>$C$4</formula>
    </cfRule>
  </conditionalFormatting>
  <conditionalFormatting sqref="AL50">
    <cfRule type="cellIs" dxfId="19194" priority="1324" operator="lessThan">
      <formula>$C$4</formula>
    </cfRule>
  </conditionalFormatting>
  <conditionalFormatting sqref="AL51">
    <cfRule type="cellIs" dxfId="19193" priority="1325" operator="lessThan">
      <formula>$C$4</formula>
    </cfRule>
  </conditionalFormatting>
  <conditionalFormatting sqref="AL52">
    <cfRule type="cellIs" dxfId="19192" priority="1326" operator="lessThan">
      <formula>$C$4</formula>
    </cfRule>
  </conditionalFormatting>
  <conditionalFormatting sqref="AL53">
    <cfRule type="cellIs" dxfId="19191" priority="1327" operator="lessThan">
      <formula>$C$4</formula>
    </cfRule>
  </conditionalFormatting>
  <conditionalFormatting sqref="AL54">
    <cfRule type="cellIs" dxfId="19190" priority="1328" operator="lessThan">
      <formula>$C$4</formula>
    </cfRule>
  </conditionalFormatting>
  <conditionalFormatting sqref="AL55">
    <cfRule type="cellIs" dxfId="19189" priority="1329" operator="lessThan">
      <formula>$C$4</formula>
    </cfRule>
  </conditionalFormatting>
  <conditionalFormatting sqref="AL56">
    <cfRule type="cellIs" dxfId="19188" priority="1330" operator="lessThan">
      <formula>$C$4</formula>
    </cfRule>
  </conditionalFormatting>
  <conditionalFormatting sqref="AL57">
    <cfRule type="cellIs" dxfId="19187" priority="1331" operator="lessThan">
      <formula>$C$4</formula>
    </cfRule>
  </conditionalFormatting>
  <conditionalFormatting sqref="AL58">
    <cfRule type="cellIs" dxfId="19186" priority="1332" operator="lessThan">
      <formula>$C$4</formula>
    </cfRule>
  </conditionalFormatting>
  <conditionalFormatting sqref="AL59">
    <cfRule type="cellIs" dxfId="19185" priority="1333" operator="lessThan">
      <formula>$C$4</formula>
    </cfRule>
  </conditionalFormatting>
  <conditionalFormatting sqref="AL60">
    <cfRule type="cellIs" dxfId="19184" priority="1334" operator="lessThan">
      <formula>$C$4</formula>
    </cfRule>
  </conditionalFormatting>
  <conditionalFormatting sqref="AM11">
    <cfRule type="cellIs" dxfId="19183" priority="1335" operator="lessThan">
      <formula>$C$4</formula>
    </cfRule>
  </conditionalFormatting>
  <conditionalFormatting sqref="AM12">
    <cfRule type="cellIs" dxfId="19182" priority="1336" operator="lessThan">
      <formula>$C$4</formula>
    </cfRule>
  </conditionalFormatting>
  <conditionalFormatting sqref="AM13">
    <cfRule type="cellIs" dxfId="19181" priority="1337" operator="lessThan">
      <formula>$C$4</formula>
    </cfRule>
  </conditionalFormatting>
  <conditionalFormatting sqref="AM14">
    <cfRule type="cellIs" dxfId="19180" priority="1338" operator="lessThan">
      <formula>$C$4</formula>
    </cfRule>
  </conditionalFormatting>
  <conditionalFormatting sqref="AM15">
    <cfRule type="cellIs" dxfId="19179" priority="1339" operator="lessThan">
      <formula>$C$4</formula>
    </cfRule>
  </conditionalFormatting>
  <conditionalFormatting sqref="AM16">
    <cfRule type="cellIs" dxfId="19178" priority="1340" operator="lessThan">
      <formula>$C$4</formula>
    </cfRule>
  </conditionalFormatting>
  <conditionalFormatting sqref="AM17">
    <cfRule type="cellIs" dxfId="19177" priority="1341" operator="lessThan">
      <formula>$C$4</formula>
    </cfRule>
  </conditionalFormatting>
  <conditionalFormatting sqref="AM18">
    <cfRule type="cellIs" dxfId="19176" priority="1342" operator="lessThan">
      <formula>$C$4</formula>
    </cfRule>
  </conditionalFormatting>
  <conditionalFormatting sqref="AM19">
    <cfRule type="cellIs" dxfId="19175" priority="1343" operator="lessThan">
      <formula>$C$4</formula>
    </cfRule>
  </conditionalFormatting>
  <conditionalFormatting sqref="AM20">
    <cfRule type="cellIs" dxfId="19174" priority="1344" operator="lessThan">
      <formula>$C$4</formula>
    </cfRule>
  </conditionalFormatting>
  <conditionalFormatting sqref="AM21">
    <cfRule type="cellIs" dxfId="19173" priority="1345" operator="lessThan">
      <formula>$C$4</formula>
    </cfRule>
  </conditionalFormatting>
  <conditionalFormatting sqref="AM22">
    <cfRule type="cellIs" dxfId="19172" priority="1346" operator="lessThan">
      <formula>$C$4</formula>
    </cfRule>
  </conditionalFormatting>
  <conditionalFormatting sqref="AM23">
    <cfRule type="cellIs" dxfId="19171" priority="1347" operator="lessThan">
      <formula>$C$4</formula>
    </cfRule>
  </conditionalFormatting>
  <conditionalFormatting sqref="AM24">
    <cfRule type="cellIs" dxfId="19170" priority="1348" operator="lessThan">
      <formula>$C$4</formula>
    </cfRule>
  </conditionalFormatting>
  <conditionalFormatting sqref="AM25">
    <cfRule type="cellIs" dxfId="19169" priority="1349" operator="lessThan">
      <formula>$C$4</formula>
    </cfRule>
  </conditionalFormatting>
  <conditionalFormatting sqref="AM26">
    <cfRule type="cellIs" dxfId="19168" priority="1350" operator="lessThan">
      <formula>$C$4</formula>
    </cfRule>
  </conditionalFormatting>
  <conditionalFormatting sqref="AM27">
    <cfRule type="cellIs" dxfId="19167" priority="1351" operator="lessThan">
      <formula>$C$4</formula>
    </cfRule>
  </conditionalFormatting>
  <conditionalFormatting sqref="AM28">
    <cfRule type="cellIs" dxfId="19166" priority="1352" operator="lessThan">
      <formula>$C$4</formula>
    </cfRule>
  </conditionalFormatting>
  <conditionalFormatting sqref="AM29">
    <cfRule type="cellIs" dxfId="19165" priority="1353" operator="lessThan">
      <formula>$C$4</formula>
    </cfRule>
  </conditionalFormatting>
  <conditionalFormatting sqref="AM30">
    <cfRule type="cellIs" dxfId="19164" priority="1354" operator="lessThan">
      <formula>$C$4</formula>
    </cfRule>
  </conditionalFormatting>
  <conditionalFormatting sqref="AM31">
    <cfRule type="cellIs" dxfId="19163" priority="1355" operator="lessThan">
      <formula>$C$4</formula>
    </cfRule>
  </conditionalFormatting>
  <conditionalFormatting sqref="AM32">
    <cfRule type="cellIs" dxfId="19162" priority="1356" operator="lessThan">
      <formula>$C$4</formula>
    </cfRule>
  </conditionalFormatting>
  <conditionalFormatting sqref="AM33">
    <cfRule type="cellIs" dxfId="19161" priority="1357" operator="lessThan">
      <formula>$C$4</formula>
    </cfRule>
  </conditionalFormatting>
  <conditionalFormatting sqref="AM34">
    <cfRule type="cellIs" dxfId="19160" priority="1358" operator="lessThan">
      <formula>$C$4</formula>
    </cfRule>
  </conditionalFormatting>
  <conditionalFormatting sqref="AM35">
    <cfRule type="cellIs" dxfId="19159" priority="1359" operator="lessThan">
      <formula>$C$4</formula>
    </cfRule>
  </conditionalFormatting>
  <conditionalFormatting sqref="AM36">
    <cfRule type="cellIs" dxfId="19158" priority="1360" operator="lessThan">
      <formula>$C$4</formula>
    </cfRule>
  </conditionalFormatting>
  <conditionalFormatting sqref="AM37">
    <cfRule type="cellIs" dxfId="19157" priority="1361" operator="lessThan">
      <formula>$C$4</formula>
    </cfRule>
  </conditionalFormatting>
  <conditionalFormatting sqref="AM38">
    <cfRule type="cellIs" dxfId="19156" priority="1362" operator="lessThan">
      <formula>$C$4</formula>
    </cfRule>
  </conditionalFormatting>
  <conditionalFormatting sqref="AM39">
    <cfRule type="cellIs" dxfId="19155" priority="1363" operator="lessThan">
      <formula>$C$4</formula>
    </cfRule>
  </conditionalFormatting>
  <conditionalFormatting sqref="AM40">
    <cfRule type="cellIs" dxfId="19154" priority="1364" operator="lessThan">
      <formula>$C$4</formula>
    </cfRule>
  </conditionalFormatting>
  <conditionalFormatting sqref="AM41">
    <cfRule type="cellIs" dxfId="19153" priority="1365" operator="lessThan">
      <formula>$C$4</formula>
    </cfRule>
  </conditionalFormatting>
  <conditionalFormatting sqref="AM42">
    <cfRule type="cellIs" dxfId="19152" priority="1366" operator="lessThan">
      <formula>$C$4</formula>
    </cfRule>
  </conditionalFormatting>
  <conditionalFormatting sqref="AM43">
    <cfRule type="cellIs" dxfId="19151" priority="1367" operator="lessThan">
      <formula>$C$4</formula>
    </cfRule>
  </conditionalFormatting>
  <conditionalFormatting sqref="AM44">
    <cfRule type="cellIs" dxfId="19150" priority="1368" operator="lessThan">
      <formula>$C$4</formula>
    </cfRule>
  </conditionalFormatting>
  <conditionalFormatting sqref="AM45">
    <cfRule type="cellIs" dxfId="19149" priority="1369" operator="lessThan">
      <formula>$C$4</formula>
    </cfRule>
  </conditionalFormatting>
  <conditionalFormatting sqref="AM46">
    <cfRule type="cellIs" dxfId="19148" priority="1370" operator="lessThan">
      <formula>$C$4</formula>
    </cfRule>
  </conditionalFormatting>
  <conditionalFormatting sqref="AM47">
    <cfRule type="cellIs" dxfId="19147" priority="1371" operator="lessThan">
      <formula>$C$4</formula>
    </cfRule>
  </conditionalFormatting>
  <conditionalFormatting sqref="AM48">
    <cfRule type="cellIs" dxfId="19146" priority="1372" operator="lessThan">
      <formula>$C$4</formula>
    </cfRule>
  </conditionalFormatting>
  <conditionalFormatting sqref="AM49">
    <cfRule type="cellIs" dxfId="19145" priority="1373" operator="lessThan">
      <formula>$C$4</formula>
    </cfRule>
  </conditionalFormatting>
  <conditionalFormatting sqref="AM50">
    <cfRule type="cellIs" dxfId="19144" priority="1374" operator="lessThan">
      <formula>$C$4</formula>
    </cfRule>
  </conditionalFormatting>
  <conditionalFormatting sqref="AM51">
    <cfRule type="cellIs" dxfId="19143" priority="1375" operator="lessThan">
      <formula>$C$4</formula>
    </cfRule>
  </conditionalFormatting>
  <conditionalFormatting sqref="AM52">
    <cfRule type="cellIs" dxfId="19142" priority="1376" operator="lessThan">
      <formula>$C$4</formula>
    </cfRule>
  </conditionalFormatting>
  <conditionalFormatting sqref="AM53">
    <cfRule type="cellIs" dxfId="19141" priority="1377" operator="lessThan">
      <formula>$C$4</formula>
    </cfRule>
  </conditionalFormatting>
  <conditionalFormatting sqref="AM54">
    <cfRule type="cellIs" dxfId="19140" priority="1378" operator="lessThan">
      <formula>$C$4</formula>
    </cfRule>
  </conditionalFormatting>
  <conditionalFormatting sqref="AM55">
    <cfRule type="cellIs" dxfId="19139" priority="1379" operator="lessThan">
      <formula>$C$4</formula>
    </cfRule>
  </conditionalFormatting>
  <conditionalFormatting sqref="AM56">
    <cfRule type="cellIs" dxfId="19138" priority="1380" operator="lessThan">
      <formula>$C$4</formula>
    </cfRule>
  </conditionalFormatting>
  <conditionalFormatting sqref="AM57">
    <cfRule type="cellIs" dxfId="19137" priority="1381" operator="lessThan">
      <formula>$C$4</formula>
    </cfRule>
  </conditionalFormatting>
  <conditionalFormatting sqref="AM58">
    <cfRule type="cellIs" dxfId="19136" priority="1382" operator="lessThan">
      <formula>$C$4</formula>
    </cfRule>
  </conditionalFormatting>
  <conditionalFormatting sqref="AM59">
    <cfRule type="cellIs" dxfId="19135" priority="1383" operator="lessThan">
      <formula>$C$4</formula>
    </cfRule>
  </conditionalFormatting>
  <conditionalFormatting sqref="AM60">
    <cfRule type="cellIs" dxfId="19134" priority="1384" operator="lessThan">
      <formula>$C$4</formula>
    </cfRule>
  </conditionalFormatting>
  <conditionalFormatting sqref="AN11">
    <cfRule type="cellIs" dxfId="19133" priority="1385" operator="lessThan">
      <formula>$C$4</formula>
    </cfRule>
  </conditionalFormatting>
  <conditionalFormatting sqref="AN12">
    <cfRule type="cellIs" dxfId="19132" priority="1386" operator="lessThan">
      <formula>$C$4</formula>
    </cfRule>
  </conditionalFormatting>
  <conditionalFormatting sqref="AN13">
    <cfRule type="cellIs" dxfId="19131" priority="1387" operator="lessThan">
      <formula>$C$4</formula>
    </cfRule>
  </conditionalFormatting>
  <conditionalFormatting sqref="AN14">
    <cfRule type="cellIs" dxfId="19130" priority="1388" operator="lessThan">
      <formula>$C$4</formula>
    </cfRule>
  </conditionalFormatting>
  <conditionalFormatting sqref="AN15">
    <cfRule type="cellIs" dxfId="19129" priority="1389" operator="lessThan">
      <formula>$C$4</formula>
    </cfRule>
  </conditionalFormatting>
  <conditionalFormatting sqref="AN16">
    <cfRule type="cellIs" dxfId="19128" priority="1390" operator="lessThan">
      <formula>$C$4</formula>
    </cfRule>
  </conditionalFormatting>
  <conditionalFormatting sqref="AN17">
    <cfRule type="cellIs" dxfId="19127" priority="1391" operator="lessThan">
      <formula>$C$4</formula>
    </cfRule>
  </conditionalFormatting>
  <conditionalFormatting sqref="AN18">
    <cfRule type="cellIs" dxfId="19126" priority="1392" operator="lessThan">
      <formula>$C$4</formula>
    </cfRule>
  </conditionalFormatting>
  <conditionalFormatting sqref="AN19">
    <cfRule type="cellIs" dxfId="19125" priority="1393" operator="lessThan">
      <formula>$C$4</formula>
    </cfRule>
  </conditionalFormatting>
  <conditionalFormatting sqref="AN20">
    <cfRule type="cellIs" dxfId="19124" priority="1394" operator="lessThan">
      <formula>$C$4</formula>
    </cfRule>
  </conditionalFormatting>
  <conditionalFormatting sqref="AN21">
    <cfRule type="cellIs" dxfId="19123" priority="1395" operator="lessThan">
      <formula>$C$4</formula>
    </cfRule>
  </conditionalFormatting>
  <conditionalFormatting sqref="AN22">
    <cfRule type="cellIs" dxfId="19122" priority="1396" operator="lessThan">
      <formula>$C$4</formula>
    </cfRule>
  </conditionalFormatting>
  <conditionalFormatting sqref="AN23">
    <cfRule type="cellIs" dxfId="19121" priority="1397" operator="lessThan">
      <formula>$C$4</formula>
    </cfRule>
  </conditionalFormatting>
  <conditionalFormatting sqref="AN24">
    <cfRule type="cellIs" dxfId="19120" priority="1398" operator="lessThan">
      <formula>$C$4</formula>
    </cfRule>
  </conditionalFormatting>
  <conditionalFormatting sqref="AN25">
    <cfRule type="cellIs" dxfId="19119" priority="1399" operator="lessThan">
      <formula>$C$4</formula>
    </cfRule>
  </conditionalFormatting>
  <conditionalFormatting sqref="AN26">
    <cfRule type="cellIs" dxfId="19118" priority="1400" operator="lessThan">
      <formula>$C$4</formula>
    </cfRule>
  </conditionalFormatting>
  <conditionalFormatting sqref="AN27">
    <cfRule type="cellIs" dxfId="19117" priority="1401" operator="lessThan">
      <formula>$C$4</formula>
    </cfRule>
  </conditionalFormatting>
  <conditionalFormatting sqref="AN28">
    <cfRule type="cellIs" dxfId="19116" priority="1402" operator="lessThan">
      <formula>$C$4</formula>
    </cfRule>
  </conditionalFormatting>
  <conditionalFormatting sqref="AN29">
    <cfRule type="cellIs" dxfId="19115" priority="1403" operator="lessThan">
      <formula>$C$4</formula>
    </cfRule>
  </conditionalFormatting>
  <conditionalFormatting sqref="AN30">
    <cfRule type="cellIs" dxfId="19114" priority="1404" operator="lessThan">
      <formula>$C$4</formula>
    </cfRule>
  </conditionalFormatting>
  <conditionalFormatting sqref="AN31">
    <cfRule type="cellIs" dxfId="19113" priority="1405" operator="lessThan">
      <formula>$C$4</formula>
    </cfRule>
  </conditionalFormatting>
  <conditionalFormatting sqref="AN32">
    <cfRule type="cellIs" dxfId="19112" priority="1406" operator="lessThan">
      <formula>$C$4</formula>
    </cfRule>
  </conditionalFormatting>
  <conditionalFormatting sqref="AN33">
    <cfRule type="cellIs" dxfId="19111" priority="1407" operator="lessThan">
      <formula>$C$4</formula>
    </cfRule>
  </conditionalFormatting>
  <conditionalFormatting sqref="AN34">
    <cfRule type="cellIs" dxfId="19110" priority="1408" operator="lessThan">
      <formula>$C$4</formula>
    </cfRule>
  </conditionalFormatting>
  <conditionalFormatting sqref="AN35">
    <cfRule type="cellIs" dxfId="19109" priority="1409" operator="lessThan">
      <formula>$C$4</formula>
    </cfRule>
  </conditionalFormatting>
  <conditionalFormatting sqref="AN36">
    <cfRule type="cellIs" dxfId="19108" priority="1410" operator="lessThan">
      <formula>$C$4</formula>
    </cfRule>
  </conditionalFormatting>
  <conditionalFormatting sqref="AN37">
    <cfRule type="cellIs" dxfId="19107" priority="1411" operator="lessThan">
      <formula>$C$4</formula>
    </cfRule>
  </conditionalFormatting>
  <conditionalFormatting sqref="AN38">
    <cfRule type="cellIs" dxfId="19106" priority="1412" operator="lessThan">
      <formula>$C$4</formula>
    </cfRule>
  </conditionalFormatting>
  <conditionalFormatting sqref="AN39">
    <cfRule type="cellIs" dxfId="19105" priority="1413" operator="lessThan">
      <formula>$C$4</formula>
    </cfRule>
  </conditionalFormatting>
  <conditionalFormatting sqref="AN40">
    <cfRule type="cellIs" dxfId="19104" priority="1414" operator="lessThan">
      <formula>$C$4</formula>
    </cfRule>
  </conditionalFormatting>
  <conditionalFormatting sqref="AN41">
    <cfRule type="cellIs" dxfId="19103" priority="1415" operator="lessThan">
      <formula>$C$4</formula>
    </cfRule>
  </conditionalFormatting>
  <conditionalFormatting sqref="AN42">
    <cfRule type="cellIs" dxfId="19102" priority="1416" operator="lessThan">
      <formula>$C$4</formula>
    </cfRule>
  </conditionalFormatting>
  <conditionalFormatting sqref="AN43">
    <cfRule type="cellIs" dxfId="19101" priority="1417" operator="lessThan">
      <formula>$C$4</formula>
    </cfRule>
  </conditionalFormatting>
  <conditionalFormatting sqref="AN44">
    <cfRule type="cellIs" dxfId="19100" priority="1418" operator="lessThan">
      <formula>$C$4</formula>
    </cfRule>
  </conditionalFormatting>
  <conditionalFormatting sqref="AN45">
    <cfRule type="cellIs" dxfId="19099" priority="1419" operator="lessThan">
      <formula>$C$4</formula>
    </cfRule>
  </conditionalFormatting>
  <conditionalFormatting sqref="AN46">
    <cfRule type="cellIs" dxfId="19098" priority="1420" operator="lessThan">
      <formula>$C$4</formula>
    </cfRule>
  </conditionalFormatting>
  <conditionalFormatting sqref="AN47">
    <cfRule type="cellIs" dxfId="19097" priority="1421" operator="lessThan">
      <formula>$C$4</formula>
    </cfRule>
  </conditionalFormatting>
  <conditionalFormatting sqref="AN48">
    <cfRule type="cellIs" dxfId="19096" priority="1422" operator="lessThan">
      <formula>$C$4</formula>
    </cfRule>
  </conditionalFormatting>
  <conditionalFormatting sqref="AN49">
    <cfRule type="cellIs" dxfId="19095" priority="1423" operator="lessThan">
      <formula>$C$4</formula>
    </cfRule>
  </conditionalFormatting>
  <conditionalFormatting sqref="AN50">
    <cfRule type="cellIs" dxfId="19094" priority="1424" operator="lessThan">
      <formula>$C$4</formula>
    </cfRule>
  </conditionalFormatting>
  <conditionalFormatting sqref="AN51">
    <cfRule type="cellIs" dxfId="19093" priority="1425" operator="lessThan">
      <formula>$C$4</formula>
    </cfRule>
  </conditionalFormatting>
  <conditionalFormatting sqref="AN52">
    <cfRule type="cellIs" dxfId="19092" priority="1426" operator="lessThan">
      <formula>$C$4</formula>
    </cfRule>
  </conditionalFormatting>
  <conditionalFormatting sqref="AN53">
    <cfRule type="cellIs" dxfId="19091" priority="1427" operator="lessThan">
      <formula>$C$4</formula>
    </cfRule>
  </conditionalFormatting>
  <conditionalFormatting sqref="AN54">
    <cfRule type="cellIs" dxfId="19090" priority="1428" operator="lessThan">
      <formula>$C$4</formula>
    </cfRule>
  </conditionalFormatting>
  <conditionalFormatting sqref="AN55">
    <cfRule type="cellIs" dxfId="19089" priority="1429" operator="lessThan">
      <formula>$C$4</formula>
    </cfRule>
  </conditionalFormatting>
  <conditionalFormatting sqref="AN56">
    <cfRule type="cellIs" dxfId="19088" priority="1430" operator="lessThan">
      <formula>$C$4</formula>
    </cfRule>
  </conditionalFormatting>
  <conditionalFormatting sqref="AN57">
    <cfRule type="cellIs" dxfId="19087" priority="1431" operator="lessThan">
      <formula>$C$4</formula>
    </cfRule>
  </conditionalFormatting>
  <conditionalFormatting sqref="AN58">
    <cfRule type="cellIs" dxfId="19086" priority="1432" operator="lessThan">
      <formula>$C$4</formula>
    </cfRule>
  </conditionalFormatting>
  <conditionalFormatting sqref="AN59">
    <cfRule type="cellIs" dxfId="19085" priority="1433" operator="lessThan">
      <formula>$C$4</formula>
    </cfRule>
  </conditionalFormatting>
  <conditionalFormatting sqref="AN60">
    <cfRule type="cellIs" dxfId="19084" priority="1434" operator="lessThan">
      <formula>$C$4</formula>
    </cfRule>
  </conditionalFormatting>
  <conditionalFormatting sqref="AO11">
    <cfRule type="cellIs" dxfId="19083" priority="1435" operator="lessThan">
      <formula>$C$4</formula>
    </cfRule>
  </conditionalFormatting>
  <conditionalFormatting sqref="AO12">
    <cfRule type="cellIs" dxfId="19082" priority="1436" operator="lessThan">
      <formula>$C$4</formula>
    </cfRule>
  </conditionalFormatting>
  <conditionalFormatting sqref="AO13">
    <cfRule type="cellIs" dxfId="19081" priority="1437" operator="lessThan">
      <formula>$C$4</formula>
    </cfRule>
  </conditionalFormatting>
  <conditionalFormatting sqref="AO14">
    <cfRule type="cellIs" dxfId="19080" priority="1438" operator="lessThan">
      <formula>$C$4</formula>
    </cfRule>
  </conditionalFormatting>
  <conditionalFormatting sqref="AO15">
    <cfRule type="cellIs" dxfId="19079" priority="1439" operator="lessThan">
      <formula>$C$4</formula>
    </cfRule>
  </conditionalFormatting>
  <conditionalFormatting sqref="AO16">
    <cfRule type="cellIs" dxfId="19078" priority="1440" operator="lessThan">
      <formula>$C$4</formula>
    </cfRule>
  </conditionalFormatting>
  <conditionalFormatting sqref="AO17">
    <cfRule type="cellIs" dxfId="19077" priority="1441" operator="lessThan">
      <formula>$C$4</formula>
    </cfRule>
  </conditionalFormatting>
  <conditionalFormatting sqref="AO18">
    <cfRule type="cellIs" dxfId="19076" priority="1442" operator="lessThan">
      <formula>$C$4</formula>
    </cfRule>
  </conditionalFormatting>
  <conditionalFormatting sqref="AO19">
    <cfRule type="cellIs" dxfId="19075" priority="1443" operator="lessThan">
      <formula>$C$4</formula>
    </cfRule>
  </conditionalFormatting>
  <conditionalFormatting sqref="AO20">
    <cfRule type="cellIs" dxfId="19074" priority="1444" operator="lessThan">
      <formula>$C$4</formula>
    </cfRule>
  </conditionalFormatting>
  <conditionalFormatting sqref="AO21">
    <cfRule type="cellIs" dxfId="19073" priority="1445" operator="lessThan">
      <formula>$C$4</formula>
    </cfRule>
  </conditionalFormatting>
  <conditionalFormatting sqref="AO22">
    <cfRule type="cellIs" dxfId="19072" priority="1446" operator="lessThan">
      <formula>$C$4</formula>
    </cfRule>
  </conditionalFormatting>
  <conditionalFormatting sqref="AO23">
    <cfRule type="cellIs" dxfId="19071" priority="1447" operator="lessThan">
      <formula>$C$4</formula>
    </cfRule>
  </conditionalFormatting>
  <conditionalFormatting sqref="AO24">
    <cfRule type="cellIs" dxfId="19070" priority="1448" operator="lessThan">
      <formula>$C$4</formula>
    </cfRule>
  </conditionalFormatting>
  <conditionalFormatting sqref="AO25">
    <cfRule type="cellIs" dxfId="19069" priority="1449" operator="lessThan">
      <formula>$C$4</formula>
    </cfRule>
  </conditionalFormatting>
  <conditionalFormatting sqref="AO26">
    <cfRule type="cellIs" dxfId="19068" priority="1450" operator="lessThan">
      <formula>$C$4</formula>
    </cfRule>
  </conditionalFormatting>
  <conditionalFormatting sqref="AO27">
    <cfRule type="cellIs" dxfId="19067" priority="1451" operator="lessThan">
      <formula>$C$4</formula>
    </cfRule>
  </conditionalFormatting>
  <conditionalFormatting sqref="AO28">
    <cfRule type="cellIs" dxfId="19066" priority="1452" operator="lessThan">
      <formula>$C$4</formula>
    </cfRule>
  </conditionalFormatting>
  <conditionalFormatting sqref="AO29">
    <cfRule type="cellIs" dxfId="19065" priority="1453" operator="lessThan">
      <formula>$C$4</formula>
    </cfRule>
  </conditionalFormatting>
  <conditionalFormatting sqref="AO30">
    <cfRule type="cellIs" dxfId="19064" priority="1454" operator="lessThan">
      <formula>$C$4</formula>
    </cfRule>
  </conditionalFormatting>
  <conditionalFormatting sqref="AO31">
    <cfRule type="cellIs" dxfId="19063" priority="1455" operator="lessThan">
      <formula>$C$4</formula>
    </cfRule>
  </conditionalFormatting>
  <conditionalFormatting sqref="AO32">
    <cfRule type="cellIs" dxfId="19062" priority="1456" operator="lessThan">
      <formula>$C$4</formula>
    </cfRule>
  </conditionalFormatting>
  <conditionalFormatting sqref="AO33">
    <cfRule type="cellIs" dxfId="19061" priority="1457" operator="lessThan">
      <formula>$C$4</formula>
    </cfRule>
  </conditionalFormatting>
  <conditionalFormatting sqref="AO34">
    <cfRule type="cellIs" dxfId="19060" priority="1458" operator="lessThan">
      <formula>$C$4</formula>
    </cfRule>
  </conditionalFormatting>
  <conditionalFormatting sqref="AO35">
    <cfRule type="cellIs" dxfId="19059" priority="1459" operator="lessThan">
      <formula>$C$4</formula>
    </cfRule>
  </conditionalFormatting>
  <conditionalFormatting sqref="AO36">
    <cfRule type="cellIs" dxfId="19058" priority="1460" operator="lessThan">
      <formula>$C$4</formula>
    </cfRule>
  </conditionalFormatting>
  <conditionalFormatting sqref="AO37">
    <cfRule type="cellIs" dxfId="19057" priority="1461" operator="lessThan">
      <formula>$C$4</formula>
    </cfRule>
  </conditionalFormatting>
  <conditionalFormatting sqref="AO38">
    <cfRule type="cellIs" dxfId="19056" priority="1462" operator="lessThan">
      <formula>$C$4</formula>
    </cfRule>
  </conditionalFormatting>
  <conditionalFormatting sqref="AO39">
    <cfRule type="cellIs" dxfId="19055" priority="1463" operator="lessThan">
      <formula>$C$4</formula>
    </cfRule>
  </conditionalFormatting>
  <conditionalFormatting sqref="AO40">
    <cfRule type="cellIs" dxfId="19054" priority="1464" operator="lessThan">
      <formula>$C$4</formula>
    </cfRule>
  </conditionalFormatting>
  <conditionalFormatting sqref="AO41">
    <cfRule type="cellIs" dxfId="19053" priority="1465" operator="lessThan">
      <formula>$C$4</formula>
    </cfRule>
  </conditionalFormatting>
  <conditionalFormatting sqref="AO42">
    <cfRule type="cellIs" dxfId="19052" priority="1466" operator="lessThan">
      <formula>$C$4</formula>
    </cfRule>
  </conditionalFormatting>
  <conditionalFormatting sqref="AO43">
    <cfRule type="cellIs" dxfId="19051" priority="1467" operator="lessThan">
      <formula>$C$4</formula>
    </cfRule>
  </conditionalFormatting>
  <conditionalFormatting sqref="AO44">
    <cfRule type="cellIs" dxfId="19050" priority="1468" operator="lessThan">
      <formula>$C$4</formula>
    </cfRule>
  </conditionalFormatting>
  <conditionalFormatting sqref="AO45">
    <cfRule type="cellIs" dxfId="19049" priority="1469" operator="lessThan">
      <formula>$C$4</formula>
    </cfRule>
  </conditionalFormatting>
  <conditionalFormatting sqref="AO46">
    <cfRule type="cellIs" dxfId="19048" priority="1470" operator="lessThan">
      <formula>$C$4</formula>
    </cfRule>
  </conditionalFormatting>
  <conditionalFormatting sqref="AO47">
    <cfRule type="cellIs" dxfId="19047" priority="1471" operator="lessThan">
      <formula>$C$4</formula>
    </cfRule>
  </conditionalFormatting>
  <conditionalFormatting sqref="AO48">
    <cfRule type="cellIs" dxfId="19046" priority="1472" operator="lessThan">
      <formula>$C$4</formula>
    </cfRule>
  </conditionalFormatting>
  <conditionalFormatting sqref="AO49">
    <cfRule type="cellIs" dxfId="19045" priority="1473" operator="lessThan">
      <formula>$C$4</formula>
    </cfRule>
  </conditionalFormatting>
  <conditionalFormatting sqref="AO50">
    <cfRule type="cellIs" dxfId="19044" priority="1474" operator="lessThan">
      <formula>$C$4</formula>
    </cfRule>
  </conditionalFormatting>
  <conditionalFormatting sqref="AO51">
    <cfRule type="cellIs" dxfId="19043" priority="1475" operator="lessThan">
      <formula>$C$4</formula>
    </cfRule>
  </conditionalFormatting>
  <conditionalFormatting sqref="AO52">
    <cfRule type="cellIs" dxfId="19042" priority="1476" operator="lessThan">
      <formula>$C$4</formula>
    </cfRule>
  </conditionalFormatting>
  <conditionalFormatting sqref="AO53">
    <cfRule type="cellIs" dxfId="19041" priority="1477" operator="lessThan">
      <formula>$C$4</formula>
    </cfRule>
  </conditionalFormatting>
  <conditionalFormatting sqref="AO54">
    <cfRule type="cellIs" dxfId="19040" priority="1478" operator="lessThan">
      <formula>$C$4</formula>
    </cfRule>
  </conditionalFormatting>
  <conditionalFormatting sqref="AO55">
    <cfRule type="cellIs" dxfId="19039" priority="1479" operator="lessThan">
      <formula>$C$4</formula>
    </cfRule>
  </conditionalFormatting>
  <conditionalFormatting sqref="AO56">
    <cfRule type="cellIs" dxfId="19038" priority="1480" operator="lessThan">
      <formula>$C$4</formula>
    </cfRule>
  </conditionalFormatting>
  <conditionalFormatting sqref="AO57">
    <cfRule type="cellIs" dxfId="19037" priority="1481" operator="lessThan">
      <formula>$C$4</formula>
    </cfRule>
  </conditionalFormatting>
  <conditionalFormatting sqref="AO58">
    <cfRule type="cellIs" dxfId="19036" priority="1482" operator="lessThan">
      <formula>$C$4</formula>
    </cfRule>
  </conditionalFormatting>
  <conditionalFormatting sqref="AO59">
    <cfRule type="cellIs" dxfId="19035" priority="1483" operator="lessThan">
      <formula>$C$4</formula>
    </cfRule>
  </conditionalFormatting>
  <conditionalFormatting sqref="AO60">
    <cfRule type="cellIs" dxfId="19034" priority="1484" operator="lessThan">
      <formula>$C$4</formula>
    </cfRule>
  </conditionalFormatting>
  <conditionalFormatting sqref="AP11">
    <cfRule type="cellIs" dxfId="19033" priority="1485" operator="lessThan">
      <formula>$C$4</formula>
    </cfRule>
  </conditionalFormatting>
  <conditionalFormatting sqref="AP12">
    <cfRule type="cellIs" dxfId="19032" priority="1486" operator="lessThan">
      <formula>$C$4</formula>
    </cfRule>
  </conditionalFormatting>
  <conditionalFormatting sqref="AP13">
    <cfRule type="cellIs" dxfId="19031" priority="1487" operator="lessThan">
      <formula>$C$4</formula>
    </cfRule>
  </conditionalFormatting>
  <conditionalFormatting sqref="AP14">
    <cfRule type="cellIs" dxfId="19030" priority="1488" operator="lessThan">
      <formula>$C$4</formula>
    </cfRule>
  </conditionalFormatting>
  <conditionalFormatting sqref="AP15">
    <cfRule type="cellIs" dxfId="19029" priority="1489" operator="lessThan">
      <formula>$C$4</formula>
    </cfRule>
  </conditionalFormatting>
  <conditionalFormatting sqref="AP16">
    <cfRule type="cellIs" dxfId="19028" priority="1490" operator="lessThan">
      <formula>$C$4</formula>
    </cfRule>
  </conditionalFormatting>
  <conditionalFormatting sqref="AP17">
    <cfRule type="cellIs" dxfId="19027" priority="1491" operator="lessThan">
      <formula>$C$4</formula>
    </cfRule>
  </conditionalFormatting>
  <conditionalFormatting sqref="AP18">
    <cfRule type="cellIs" dxfId="19026" priority="1492" operator="lessThan">
      <formula>$C$4</formula>
    </cfRule>
  </conditionalFormatting>
  <conditionalFormatting sqref="AP19">
    <cfRule type="cellIs" dxfId="19025" priority="1493" operator="lessThan">
      <formula>$C$4</formula>
    </cfRule>
  </conditionalFormatting>
  <conditionalFormatting sqref="AP20">
    <cfRule type="cellIs" dxfId="19024" priority="1494" operator="lessThan">
      <formula>$C$4</formula>
    </cfRule>
  </conditionalFormatting>
  <conditionalFormatting sqref="AP21">
    <cfRule type="cellIs" dxfId="19023" priority="1495" operator="lessThan">
      <formula>$C$4</formula>
    </cfRule>
  </conditionalFormatting>
  <conditionalFormatting sqref="AP22">
    <cfRule type="cellIs" dxfId="19022" priority="1496" operator="lessThan">
      <formula>$C$4</formula>
    </cfRule>
  </conditionalFormatting>
  <conditionalFormatting sqref="AP23">
    <cfRule type="cellIs" dxfId="19021" priority="1497" operator="lessThan">
      <formula>$C$4</formula>
    </cfRule>
  </conditionalFormatting>
  <conditionalFormatting sqref="AP24">
    <cfRule type="cellIs" dxfId="19020" priority="1498" operator="lessThan">
      <formula>$C$4</formula>
    </cfRule>
  </conditionalFormatting>
  <conditionalFormatting sqref="AP25">
    <cfRule type="cellIs" dxfId="19019" priority="1499" operator="lessThan">
      <formula>$C$4</formula>
    </cfRule>
  </conditionalFormatting>
  <conditionalFormatting sqref="AP26">
    <cfRule type="cellIs" dxfId="19018" priority="1500" operator="lessThan">
      <formula>$C$4</formula>
    </cfRule>
  </conditionalFormatting>
  <conditionalFormatting sqref="AP27">
    <cfRule type="cellIs" dxfId="19017" priority="1501" operator="lessThan">
      <formula>$C$4</formula>
    </cfRule>
  </conditionalFormatting>
  <conditionalFormatting sqref="AP28">
    <cfRule type="cellIs" dxfId="19016" priority="1502" operator="lessThan">
      <formula>$C$4</formula>
    </cfRule>
  </conditionalFormatting>
  <conditionalFormatting sqref="AP29">
    <cfRule type="cellIs" dxfId="19015" priority="1503" operator="lessThan">
      <formula>$C$4</formula>
    </cfRule>
  </conditionalFormatting>
  <conditionalFormatting sqref="AP30">
    <cfRule type="cellIs" dxfId="19014" priority="1504" operator="lessThan">
      <formula>$C$4</formula>
    </cfRule>
  </conditionalFormatting>
  <conditionalFormatting sqref="AP31">
    <cfRule type="cellIs" dxfId="19013" priority="1505" operator="lessThan">
      <formula>$C$4</formula>
    </cfRule>
  </conditionalFormatting>
  <conditionalFormatting sqref="AP32">
    <cfRule type="cellIs" dxfId="19012" priority="1506" operator="lessThan">
      <formula>$C$4</formula>
    </cfRule>
  </conditionalFormatting>
  <conditionalFormatting sqref="AP33">
    <cfRule type="cellIs" dxfId="19011" priority="1507" operator="lessThan">
      <formula>$C$4</formula>
    </cfRule>
  </conditionalFormatting>
  <conditionalFormatting sqref="AP34">
    <cfRule type="cellIs" dxfId="19010" priority="1508" operator="lessThan">
      <formula>$C$4</formula>
    </cfRule>
  </conditionalFormatting>
  <conditionalFormatting sqref="AP35">
    <cfRule type="cellIs" dxfId="19009" priority="1509" operator="lessThan">
      <formula>$C$4</formula>
    </cfRule>
  </conditionalFormatting>
  <conditionalFormatting sqref="AP36">
    <cfRule type="cellIs" dxfId="19008" priority="1510" operator="lessThan">
      <formula>$C$4</formula>
    </cfRule>
  </conditionalFormatting>
  <conditionalFormatting sqref="AP37">
    <cfRule type="cellIs" dxfId="19007" priority="1511" operator="lessThan">
      <formula>$C$4</formula>
    </cfRule>
  </conditionalFormatting>
  <conditionalFormatting sqref="AP38">
    <cfRule type="cellIs" dxfId="19006" priority="1512" operator="lessThan">
      <formula>$C$4</formula>
    </cfRule>
  </conditionalFormatting>
  <conditionalFormatting sqref="AP39">
    <cfRule type="cellIs" dxfId="19005" priority="1513" operator="lessThan">
      <formula>$C$4</formula>
    </cfRule>
  </conditionalFormatting>
  <conditionalFormatting sqref="AP40">
    <cfRule type="cellIs" dxfId="19004" priority="1514" operator="lessThan">
      <formula>$C$4</formula>
    </cfRule>
  </conditionalFormatting>
  <conditionalFormatting sqref="AP41">
    <cfRule type="cellIs" dxfId="19003" priority="1515" operator="lessThan">
      <formula>$C$4</formula>
    </cfRule>
  </conditionalFormatting>
  <conditionalFormatting sqref="AP42">
    <cfRule type="cellIs" dxfId="19002" priority="1516" operator="lessThan">
      <formula>$C$4</formula>
    </cfRule>
  </conditionalFormatting>
  <conditionalFormatting sqref="AP43">
    <cfRule type="cellIs" dxfId="19001" priority="1517" operator="lessThan">
      <formula>$C$4</formula>
    </cfRule>
  </conditionalFormatting>
  <conditionalFormatting sqref="AP44">
    <cfRule type="cellIs" dxfId="19000" priority="1518" operator="lessThan">
      <formula>$C$4</formula>
    </cfRule>
  </conditionalFormatting>
  <conditionalFormatting sqref="AP45">
    <cfRule type="cellIs" dxfId="18999" priority="1519" operator="lessThan">
      <formula>$C$4</formula>
    </cfRule>
  </conditionalFormatting>
  <conditionalFormatting sqref="AP46">
    <cfRule type="cellIs" dxfId="18998" priority="1520" operator="lessThan">
      <formula>$C$4</formula>
    </cfRule>
  </conditionalFormatting>
  <conditionalFormatting sqref="AP47">
    <cfRule type="cellIs" dxfId="18997" priority="1521" operator="lessThan">
      <formula>$C$4</formula>
    </cfRule>
  </conditionalFormatting>
  <conditionalFormatting sqref="AP48">
    <cfRule type="cellIs" dxfId="18996" priority="1522" operator="lessThan">
      <formula>$C$4</formula>
    </cfRule>
  </conditionalFormatting>
  <conditionalFormatting sqref="AP49">
    <cfRule type="cellIs" dxfId="18995" priority="1523" operator="lessThan">
      <formula>$C$4</formula>
    </cfRule>
  </conditionalFormatting>
  <conditionalFormatting sqref="AP50">
    <cfRule type="cellIs" dxfId="18994" priority="1524" operator="lessThan">
      <formula>$C$4</formula>
    </cfRule>
  </conditionalFormatting>
  <conditionalFormatting sqref="AP51">
    <cfRule type="cellIs" dxfId="18993" priority="1525" operator="lessThan">
      <formula>$C$4</formula>
    </cfRule>
  </conditionalFormatting>
  <conditionalFormatting sqref="AP52">
    <cfRule type="cellIs" dxfId="18992" priority="1526" operator="lessThan">
      <formula>$C$4</formula>
    </cfRule>
  </conditionalFormatting>
  <conditionalFormatting sqref="AP53">
    <cfRule type="cellIs" dxfId="18991" priority="1527" operator="lessThan">
      <formula>$C$4</formula>
    </cfRule>
  </conditionalFormatting>
  <conditionalFormatting sqref="AP54">
    <cfRule type="cellIs" dxfId="18990" priority="1528" operator="lessThan">
      <formula>$C$4</formula>
    </cfRule>
  </conditionalFormatting>
  <conditionalFormatting sqref="AP55">
    <cfRule type="cellIs" dxfId="18989" priority="1529" operator="lessThan">
      <formula>$C$4</formula>
    </cfRule>
  </conditionalFormatting>
  <conditionalFormatting sqref="AP56">
    <cfRule type="cellIs" dxfId="18988" priority="1530" operator="lessThan">
      <formula>$C$4</formula>
    </cfRule>
  </conditionalFormatting>
  <conditionalFormatting sqref="AP57">
    <cfRule type="cellIs" dxfId="18987" priority="1531" operator="lessThan">
      <formula>$C$4</formula>
    </cfRule>
  </conditionalFormatting>
  <conditionalFormatting sqref="AP58">
    <cfRule type="cellIs" dxfId="18986" priority="1532" operator="lessThan">
      <formula>$C$4</formula>
    </cfRule>
  </conditionalFormatting>
  <conditionalFormatting sqref="AP59">
    <cfRule type="cellIs" dxfId="18985" priority="1533" operator="lessThan">
      <formula>$C$4</formula>
    </cfRule>
  </conditionalFormatting>
  <conditionalFormatting sqref="AP60">
    <cfRule type="cellIs" dxfId="18984" priority="1534" operator="lessThan">
      <formula>$C$4</formula>
    </cfRule>
  </conditionalFormatting>
  <conditionalFormatting sqref="AQ11">
    <cfRule type="cellIs" dxfId="18983" priority="1535" operator="lessThan">
      <formula>$C$4</formula>
    </cfRule>
  </conditionalFormatting>
  <conditionalFormatting sqref="AQ12">
    <cfRule type="cellIs" dxfId="18982" priority="1536" operator="lessThan">
      <formula>$C$4</formula>
    </cfRule>
  </conditionalFormatting>
  <conditionalFormatting sqref="AQ13">
    <cfRule type="cellIs" dxfId="18981" priority="1537" operator="lessThan">
      <formula>$C$4</formula>
    </cfRule>
  </conditionalFormatting>
  <conditionalFormatting sqref="AQ14">
    <cfRule type="cellIs" dxfId="18980" priority="1538" operator="lessThan">
      <formula>$C$4</formula>
    </cfRule>
  </conditionalFormatting>
  <conditionalFormatting sqref="AQ15">
    <cfRule type="cellIs" dxfId="18979" priority="1539" operator="lessThan">
      <formula>$C$4</formula>
    </cfRule>
  </conditionalFormatting>
  <conditionalFormatting sqref="AQ16">
    <cfRule type="cellIs" dxfId="18978" priority="1540" operator="lessThan">
      <formula>$C$4</formula>
    </cfRule>
  </conditionalFormatting>
  <conditionalFormatting sqref="AQ17">
    <cfRule type="cellIs" dxfId="18977" priority="1541" operator="lessThan">
      <formula>$C$4</formula>
    </cfRule>
  </conditionalFormatting>
  <conditionalFormatting sqref="AQ18">
    <cfRule type="cellIs" dxfId="18976" priority="1542" operator="lessThan">
      <formula>$C$4</formula>
    </cfRule>
  </conditionalFormatting>
  <conditionalFormatting sqref="AQ19">
    <cfRule type="cellIs" dxfId="18975" priority="1543" operator="lessThan">
      <formula>$C$4</formula>
    </cfRule>
  </conditionalFormatting>
  <conditionalFormatting sqref="AQ20">
    <cfRule type="cellIs" dxfId="18974" priority="1544" operator="lessThan">
      <formula>$C$4</formula>
    </cfRule>
  </conditionalFormatting>
  <conditionalFormatting sqref="AQ21">
    <cfRule type="cellIs" dxfId="18973" priority="1545" operator="lessThan">
      <formula>$C$4</formula>
    </cfRule>
  </conditionalFormatting>
  <conditionalFormatting sqref="AQ22">
    <cfRule type="cellIs" dxfId="18972" priority="1546" operator="lessThan">
      <formula>$C$4</formula>
    </cfRule>
  </conditionalFormatting>
  <conditionalFormatting sqref="AQ23">
    <cfRule type="cellIs" dxfId="18971" priority="1547" operator="lessThan">
      <formula>$C$4</formula>
    </cfRule>
  </conditionalFormatting>
  <conditionalFormatting sqref="AQ24">
    <cfRule type="cellIs" dxfId="18970" priority="1548" operator="lessThan">
      <formula>$C$4</formula>
    </cfRule>
  </conditionalFormatting>
  <conditionalFormatting sqref="AQ25">
    <cfRule type="cellIs" dxfId="18969" priority="1549" operator="lessThan">
      <formula>$C$4</formula>
    </cfRule>
  </conditionalFormatting>
  <conditionalFormatting sqref="AQ26">
    <cfRule type="cellIs" dxfId="18968" priority="1550" operator="lessThan">
      <formula>$C$4</formula>
    </cfRule>
  </conditionalFormatting>
  <conditionalFormatting sqref="AQ27">
    <cfRule type="cellIs" dxfId="18967" priority="1551" operator="lessThan">
      <formula>$C$4</formula>
    </cfRule>
  </conditionalFormatting>
  <conditionalFormatting sqref="AQ28">
    <cfRule type="cellIs" dxfId="18966" priority="1552" operator="lessThan">
      <formula>$C$4</formula>
    </cfRule>
  </conditionalFormatting>
  <conditionalFormatting sqref="AQ29">
    <cfRule type="cellIs" dxfId="18965" priority="1553" operator="lessThan">
      <formula>$C$4</formula>
    </cfRule>
  </conditionalFormatting>
  <conditionalFormatting sqref="AQ30">
    <cfRule type="cellIs" dxfId="18964" priority="1554" operator="lessThan">
      <formula>$C$4</formula>
    </cfRule>
  </conditionalFormatting>
  <conditionalFormatting sqref="AQ31">
    <cfRule type="cellIs" dxfId="18963" priority="1555" operator="lessThan">
      <formula>$C$4</formula>
    </cfRule>
  </conditionalFormatting>
  <conditionalFormatting sqref="AQ32">
    <cfRule type="cellIs" dxfId="18962" priority="1556" operator="lessThan">
      <formula>$C$4</formula>
    </cfRule>
  </conditionalFormatting>
  <conditionalFormatting sqref="AQ33">
    <cfRule type="cellIs" dxfId="18961" priority="1557" operator="lessThan">
      <formula>$C$4</formula>
    </cfRule>
  </conditionalFormatting>
  <conditionalFormatting sqref="AQ34">
    <cfRule type="cellIs" dxfId="18960" priority="1558" operator="lessThan">
      <formula>$C$4</formula>
    </cfRule>
  </conditionalFormatting>
  <conditionalFormatting sqref="AQ35">
    <cfRule type="cellIs" dxfId="18959" priority="1559" operator="lessThan">
      <formula>$C$4</formula>
    </cfRule>
  </conditionalFormatting>
  <conditionalFormatting sqref="AQ36">
    <cfRule type="cellIs" dxfId="18958" priority="1560" operator="lessThan">
      <formula>$C$4</formula>
    </cfRule>
  </conditionalFormatting>
  <conditionalFormatting sqref="AQ37">
    <cfRule type="cellIs" dxfId="18957" priority="1561" operator="lessThan">
      <formula>$C$4</formula>
    </cfRule>
  </conditionalFormatting>
  <conditionalFormatting sqref="AQ38">
    <cfRule type="cellIs" dxfId="18956" priority="1562" operator="lessThan">
      <formula>$C$4</formula>
    </cfRule>
  </conditionalFormatting>
  <conditionalFormatting sqref="AQ39">
    <cfRule type="cellIs" dxfId="18955" priority="1563" operator="lessThan">
      <formula>$C$4</formula>
    </cfRule>
  </conditionalFormatting>
  <conditionalFormatting sqref="AQ40">
    <cfRule type="cellIs" dxfId="18954" priority="1564" operator="lessThan">
      <formula>$C$4</formula>
    </cfRule>
  </conditionalFormatting>
  <conditionalFormatting sqref="AQ41">
    <cfRule type="cellIs" dxfId="18953" priority="1565" operator="lessThan">
      <formula>$C$4</formula>
    </cfRule>
  </conditionalFormatting>
  <conditionalFormatting sqref="AQ42">
    <cfRule type="cellIs" dxfId="18952" priority="1566" operator="lessThan">
      <formula>$C$4</formula>
    </cfRule>
  </conditionalFormatting>
  <conditionalFormatting sqref="AQ43">
    <cfRule type="cellIs" dxfId="18951" priority="1567" operator="lessThan">
      <formula>$C$4</formula>
    </cfRule>
  </conditionalFormatting>
  <conditionalFormatting sqref="AQ44">
    <cfRule type="cellIs" dxfId="18950" priority="1568" operator="lessThan">
      <formula>$C$4</formula>
    </cfRule>
  </conditionalFormatting>
  <conditionalFormatting sqref="AQ45">
    <cfRule type="cellIs" dxfId="18949" priority="1569" operator="lessThan">
      <formula>$C$4</formula>
    </cfRule>
  </conditionalFormatting>
  <conditionalFormatting sqref="AQ46">
    <cfRule type="cellIs" dxfId="18948" priority="1570" operator="lessThan">
      <formula>$C$4</formula>
    </cfRule>
  </conditionalFormatting>
  <conditionalFormatting sqref="AQ47">
    <cfRule type="cellIs" dxfId="18947" priority="1571" operator="lessThan">
      <formula>$C$4</formula>
    </cfRule>
  </conditionalFormatting>
  <conditionalFormatting sqref="AQ48">
    <cfRule type="cellIs" dxfId="18946" priority="1572" operator="lessThan">
      <formula>$C$4</formula>
    </cfRule>
  </conditionalFormatting>
  <conditionalFormatting sqref="AQ49">
    <cfRule type="cellIs" dxfId="18945" priority="1573" operator="lessThan">
      <formula>$C$4</formula>
    </cfRule>
  </conditionalFormatting>
  <conditionalFormatting sqref="AQ50">
    <cfRule type="cellIs" dxfId="18944" priority="1574" operator="lessThan">
      <formula>$C$4</formula>
    </cfRule>
  </conditionalFormatting>
  <conditionalFormatting sqref="AQ51">
    <cfRule type="cellIs" dxfId="18943" priority="1575" operator="lessThan">
      <formula>$C$4</formula>
    </cfRule>
  </conditionalFormatting>
  <conditionalFormatting sqref="AQ52">
    <cfRule type="cellIs" dxfId="18942" priority="1576" operator="lessThan">
      <formula>$C$4</formula>
    </cfRule>
  </conditionalFormatting>
  <conditionalFormatting sqref="AQ53">
    <cfRule type="cellIs" dxfId="18941" priority="1577" operator="lessThan">
      <formula>$C$4</formula>
    </cfRule>
  </conditionalFormatting>
  <conditionalFormatting sqref="AQ54">
    <cfRule type="cellIs" dxfId="18940" priority="1578" operator="lessThan">
      <formula>$C$4</formula>
    </cfRule>
  </conditionalFormatting>
  <conditionalFormatting sqref="AQ55">
    <cfRule type="cellIs" dxfId="18939" priority="1579" operator="lessThan">
      <formula>$C$4</formula>
    </cfRule>
  </conditionalFormatting>
  <conditionalFormatting sqref="AQ56">
    <cfRule type="cellIs" dxfId="18938" priority="1580" operator="lessThan">
      <formula>$C$4</formula>
    </cfRule>
  </conditionalFormatting>
  <conditionalFormatting sqref="AQ57">
    <cfRule type="cellIs" dxfId="18937" priority="1581" operator="lessThan">
      <formula>$C$4</formula>
    </cfRule>
  </conditionalFormatting>
  <conditionalFormatting sqref="AQ58">
    <cfRule type="cellIs" dxfId="18936" priority="1582" operator="lessThan">
      <formula>$C$4</formula>
    </cfRule>
  </conditionalFormatting>
  <conditionalFormatting sqref="AQ59">
    <cfRule type="cellIs" dxfId="18935" priority="1583" operator="lessThan">
      <formula>$C$4</formula>
    </cfRule>
  </conditionalFormatting>
  <conditionalFormatting sqref="AQ60">
    <cfRule type="cellIs" dxfId="18934" priority="1584" operator="lessThan">
      <formula>$C$4</formula>
    </cfRule>
  </conditionalFormatting>
  <conditionalFormatting sqref="AR11">
    <cfRule type="cellIs" dxfId="18933" priority="1585" operator="lessThan">
      <formula>$C$4</formula>
    </cfRule>
  </conditionalFormatting>
  <conditionalFormatting sqref="AR12">
    <cfRule type="cellIs" dxfId="18932" priority="1586" operator="lessThan">
      <formula>$C$4</formula>
    </cfRule>
  </conditionalFormatting>
  <conditionalFormatting sqref="AR13">
    <cfRule type="cellIs" dxfId="18931" priority="1587" operator="lessThan">
      <formula>$C$4</formula>
    </cfRule>
  </conditionalFormatting>
  <conditionalFormatting sqref="AR14">
    <cfRule type="cellIs" dxfId="18930" priority="1588" operator="lessThan">
      <formula>$C$4</formula>
    </cfRule>
  </conditionalFormatting>
  <conditionalFormatting sqref="AR15">
    <cfRule type="cellIs" dxfId="18929" priority="1589" operator="lessThan">
      <formula>$C$4</formula>
    </cfRule>
  </conditionalFormatting>
  <conditionalFormatting sqref="AR16">
    <cfRule type="cellIs" dxfId="18928" priority="1590" operator="lessThan">
      <formula>$C$4</formula>
    </cfRule>
  </conditionalFormatting>
  <conditionalFormatting sqref="AR17">
    <cfRule type="cellIs" dxfId="18927" priority="1591" operator="lessThan">
      <formula>$C$4</formula>
    </cfRule>
  </conditionalFormatting>
  <conditionalFormatting sqref="AR18">
    <cfRule type="cellIs" dxfId="18926" priority="1592" operator="lessThan">
      <formula>$C$4</formula>
    </cfRule>
  </conditionalFormatting>
  <conditionalFormatting sqref="AR19">
    <cfRule type="cellIs" dxfId="18925" priority="1593" operator="lessThan">
      <formula>$C$4</formula>
    </cfRule>
  </conditionalFormatting>
  <conditionalFormatting sqref="AR20">
    <cfRule type="cellIs" dxfId="18924" priority="1594" operator="lessThan">
      <formula>$C$4</formula>
    </cfRule>
  </conditionalFormatting>
  <conditionalFormatting sqref="AR21">
    <cfRule type="cellIs" dxfId="18923" priority="1595" operator="lessThan">
      <formula>$C$4</formula>
    </cfRule>
  </conditionalFormatting>
  <conditionalFormatting sqref="AR22">
    <cfRule type="cellIs" dxfId="18922" priority="1596" operator="lessThan">
      <formula>$C$4</formula>
    </cfRule>
  </conditionalFormatting>
  <conditionalFormatting sqref="AR23">
    <cfRule type="cellIs" dxfId="18921" priority="1597" operator="lessThan">
      <formula>$C$4</formula>
    </cfRule>
  </conditionalFormatting>
  <conditionalFormatting sqref="AR24">
    <cfRule type="cellIs" dxfId="18920" priority="1598" operator="lessThan">
      <formula>$C$4</formula>
    </cfRule>
  </conditionalFormatting>
  <conditionalFormatting sqref="AR25">
    <cfRule type="cellIs" dxfId="18919" priority="1599" operator="lessThan">
      <formula>$C$4</formula>
    </cfRule>
  </conditionalFormatting>
  <conditionalFormatting sqref="AR26">
    <cfRule type="cellIs" dxfId="18918" priority="1600" operator="lessThan">
      <formula>$C$4</formula>
    </cfRule>
  </conditionalFormatting>
  <conditionalFormatting sqref="AR27">
    <cfRule type="cellIs" dxfId="18917" priority="1601" operator="lessThan">
      <formula>$C$4</formula>
    </cfRule>
  </conditionalFormatting>
  <conditionalFormatting sqref="AR28">
    <cfRule type="cellIs" dxfId="18916" priority="1602" operator="lessThan">
      <formula>$C$4</formula>
    </cfRule>
  </conditionalFormatting>
  <conditionalFormatting sqref="AR29">
    <cfRule type="cellIs" dxfId="18915" priority="1603" operator="lessThan">
      <formula>$C$4</formula>
    </cfRule>
  </conditionalFormatting>
  <conditionalFormatting sqref="AR30">
    <cfRule type="cellIs" dxfId="18914" priority="1604" operator="lessThan">
      <formula>$C$4</formula>
    </cfRule>
  </conditionalFormatting>
  <conditionalFormatting sqref="AR31">
    <cfRule type="cellIs" dxfId="18913" priority="1605" operator="lessThan">
      <formula>$C$4</formula>
    </cfRule>
  </conditionalFormatting>
  <conditionalFormatting sqref="AR32">
    <cfRule type="cellIs" dxfId="18912" priority="1606" operator="lessThan">
      <formula>$C$4</formula>
    </cfRule>
  </conditionalFormatting>
  <conditionalFormatting sqref="AR33">
    <cfRule type="cellIs" dxfId="18911" priority="1607" operator="lessThan">
      <formula>$C$4</formula>
    </cfRule>
  </conditionalFormatting>
  <conditionalFormatting sqref="AR34">
    <cfRule type="cellIs" dxfId="18910" priority="1608" operator="lessThan">
      <formula>$C$4</formula>
    </cfRule>
  </conditionalFormatting>
  <conditionalFormatting sqref="AR35">
    <cfRule type="cellIs" dxfId="18909" priority="1609" operator="lessThan">
      <formula>$C$4</formula>
    </cfRule>
  </conditionalFormatting>
  <conditionalFormatting sqref="AR36">
    <cfRule type="cellIs" dxfId="18908" priority="1610" operator="lessThan">
      <formula>$C$4</formula>
    </cfRule>
  </conditionalFormatting>
  <conditionalFormatting sqref="AR37">
    <cfRule type="cellIs" dxfId="18907" priority="1611" operator="lessThan">
      <formula>$C$4</formula>
    </cfRule>
  </conditionalFormatting>
  <conditionalFormatting sqref="AR38">
    <cfRule type="cellIs" dxfId="18906" priority="1612" operator="lessThan">
      <formula>$C$4</formula>
    </cfRule>
  </conditionalFormatting>
  <conditionalFormatting sqref="AR39">
    <cfRule type="cellIs" dxfId="18905" priority="1613" operator="lessThan">
      <formula>$C$4</formula>
    </cfRule>
  </conditionalFormatting>
  <conditionalFormatting sqref="AR40">
    <cfRule type="cellIs" dxfId="18904" priority="1614" operator="lessThan">
      <formula>$C$4</formula>
    </cfRule>
  </conditionalFormatting>
  <conditionalFormatting sqref="AR41">
    <cfRule type="cellIs" dxfId="18903" priority="1615" operator="lessThan">
      <formula>$C$4</formula>
    </cfRule>
  </conditionalFormatting>
  <conditionalFormatting sqref="AR42">
    <cfRule type="cellIs" dxfId="18902" priority="1616" operator="lessThan">
      <formula>$C$4</formula>
    </cfRule>
  </conditionalFormatting>
  <conditionalFormatting sqref="AR43">
    <cfRule type="cellIs" dxfId="18901" priority="1617" operator="lessThan">
      <formula>$C$4</formula>
    </cfRule>
  </conditionalFormatting>
  <conditionalFormatting sqref="AR44">
    <cfRule type="cellIs" dxfId="18900" priority="1618" operator="lessThan">
      <formula>$C$4</formula>
    </cfRule>
  </conditionalFormatting>
  <conditionalFormatting sqref="AR45">
    <cfRule type="cellIs" dxfId="18899" priority="1619" operator="lessThan">
      <formula>$C$4</formula>
    </cfRule>
  </conditionalFormatting>
  <conditionalFormatting sqref="AR46">
    <cfRule type="cellIs" dxfId="18898" priority="1620" operator="lessThan">
      <formula>$C$4</formula>
    </cfRule>
  </conditionalFormatting>
  <conditionalFormatting sqref="AR47">
    <cfRule type="cellIs" dxfId="18897" priority="1621" operator="lessThan">
      <formula>$C$4</formula>
    </cfRule>
  </conditionalFormatting>
  <conditionalFormatting sqref="AR48">
    <cfRule type="cellIs" dxfId="18896" priority="1622" operator="lessThan">
      <formula>$C$4</formula>
    </cfRule>
  </conditionalFormatting>
  <conditionalFormatting sqref="AR49">
    <cfRule type="cellIs" dxfId="18895" priority="1623" operator="lessThan">
      <formula>$C$4</formula>
    </cfRule>
  </conditionalFormatting>
  <conditionalFormatting sqref="AR50">
    <cfRule type="cellIs" dxfId="18894" priority="1624" operator="lessThan">
      <formula>$C$4</formula>
    </cfRule>
  </conditionalFormatting>
  <conditionalFormatting sqref="AR51">
    <cfRule type="cellIs" dxfId="18893" priority="1625" operator="lessThan">
      <formula>$C$4</formula>
    </cfRule>
  </conditionalFormatting>
  <conditionalFormatting sqref="AR52">
    <cfRule type="cellIs" dxfId="18892" priority="1626" operator="lessThan">
      <formula>$C$4</formula>
    </cfRule>
  </conditionalFormatting>
  <conditionalFormatting sqref="AR53">
    <cfRule type="cellIs" dxfId="18891" priority="1627" operator="lessThan">
      <formula>$C$4</formula>
    </cfRule>
  </conditionalFormatting>
  <conditionalFormatting sqref="AR54">
    <cfRule type="cellIs" dxfId="18890" priority="1628" operator="lessThan">
      <formula>$C$4</formula>
    </cfRule>
  </conditionalFormatting>
  <conditionalFormatting sqref="AR55">
    <cfRule type="cellIs" dxfId="18889" priority="1629" operator="lessThan">
      <formula>$C$4</formula>
    </cfRule>
  </conditionalFormatting>
  <conditionalFormatting sqref="AR56">
    <cfRule type="cellIs" dxfId="18888" priority="1630" operator="lessThan">
      <formula>$C$4</formula>
    </cfRule>
  </conditionalFormatting>
  <conditionalFormatting sqref="AR57">
    <cfRule type="cellIs" dxfId="18887" priority="1631" operator="lessThan">
      <formula>$C$4</formula>
    </cfRule>
  </conditionalFormatting>
  <conditionalFormatting sqref="AR58">
    <cfRule type="cellIs" dxfId="18886" priority="1632" operator="lessThan">
      <formula>$C$4</formula>
    </cfRule>
  </conditionalFormatting>
  <conditionalFormatting sqref="AR59">
    <cfRule type="cellIs" dxfId="18885" priority="1633" operator="lessThan">
      <formula>$C$4</formula>
    </cfRule>
  </conditionalFormatting>
  <conditionalFormatting sqref="AR60">
    <cfRule type="cellIs" dxfId="18884" priority="1634" operator="lessThan">
      <formula>$C$4</formula>
    </cfRule>
  </conditionalFormatting>
  <conditionalFormatting sqref="AS11">
    <cfRule type="cellIs" dxfId="18883" priority="1635" operator="lessThan">
      <formula>$C$4</formula>
    </cfRule>
  </conditionalFormatting>
  <conditionalFormatting sqref="AS12">
    <cfRule type="cellIs" dxfId="18882" priority="1636" operator="lessThan">
      <formula>$C$4</formula>
    </cfRule>
  </conditionalFormatting>
  <conditionalFormatting sqref="AS13">
    <cfRule type="cellIs" dxfId="18881" priority="1637" operator="lessThan">
      <formula>$C$4</formula>
    </cfRule>
  </conditionalFormatting>
  <conditionalFormatting sqref="AS14">
    <cfRule type="cellIs" dxfId="18880" priority="1638" operator="lessThan">
      <formula>$C$4</formula>
    </cfRule>
  </conditionalFormatting>
  <conditionalFormatting sqref="AS15">
    <cfRule type="cellIs" dxfId="18879" priority="1639" operator="lessThan">
      <formula>$C$4</formula>
    </cfRule>
  </conditionalFormatting>
  <conditionalFormatting sqref="AS16">
    <cfRule type="cellIs" dxfId="18878" priority="1640" operator="lessThan">
      <formula>$C$4</formula>
    </cfRule>
  </conditionalFormatting>
  <conditionalFormatting sqref="AS17">
    <cfRule type="cellIs" dxfId="18877" priority="1641" operator="lessThan">
      <formula>$C$4</formula>
    </cfRule>
  </conditionalFormatting>
  <conditionalFormatting sqref="AS18">
    <cfRule type="cellIs" dxfId="18876" priority="1642" operator="lessThan">
      <formula>$C$4</formula>
    </cfRule>
  </conditionalFormatting>
  <conditionalFormatting sqref="AS19">
    <cfRule type="cellIs" dxfId="18875" priority="1643" operator="lessThan">
      <formula>$C$4</formula>
    </cfRule>
  </conditionalFormatting>
  <conditionalFormatting sqref="AS20">
    <cfRule type="cellIs" dxfId="18874" priority="1644" operator="lessThan">
      <formula>$C$4</formula>
    </cfRule>
  </conditionalFormatting>
  <conditionalFormatting sqref="AS21">
    <cfRule type="cellIs" dxfId="18873" priority="1645" operator="lessThan">
      <formula>$C$4</formula>
    </cfRule>
  </conditionalFormatting>
  <conditionalFormatting sqref="AS22">
    <cfRule type="cellIs" dxfId="18872" priority="1646" operator="lessThan">
      <formula>$C$4</formula>
    </cfRule>
  </conditionalFormatting>
  <conditionalFormatting sqref="AS23">
    <cfRule type="cellIs" dxfId="18871" priority="1647" operator="lessThan">
      <formula>$C$4</formula>
    </cfRule>
  </conditionalFormatting>
  <conditionalFormatting sqref="AS24">
    <cfRule type="cellIs" dxfId="18870" priority="1648" operator="lessThan">
      <formula>$C$4</formula>
    </cfRule>
  </conditionalFormatting>
  <conditionalFormatting sqref="AS25">
    <cfRule type="cellIs" dxfId="18869" priority="1649" operator="lessThan">
      <formula>$C$4</formula>
    </cfRule>
  </conditionalFormatting>
  <conditionalFormatting sqref="AS26">
    <cfRule type="cellIs" dxfId="18868" priority="1650" operator="lessThan">
      <formula>$C$4</formula>
    </cfRule>
  </conditionalFormatting>
  <conditionalFormatting sqref="AS27">
    <cfRule type="cellIs" dxfId="18867" priority="1651" operator="lessThan">
      <formula>$C$4</formula>
    </cfRule>
  </conditionalFormatting>
  <conditionalFormatting sqref="AS28">
    <cfRule type="cellIs" dxfId="18866" priority="1652" operator="lessThan">
      <formula>$C$4</formula>
    </cfRule>
  </conditionalFormatting>
  <conditionalFormatting sqref="AS29">
    <cfRule type="cellIs" dxfId="18865" priority="1653" operator="lessThan">
      <formula>$C$4</formula>
    </cfRule>
  </conditionalFormatting>
  <conditionalFormatting sqref="AS30">
    <cfRule type="cellIs" dxfId="18864" priority="1654" operator="lessThan">
      <formula>$C$4</formula>
    </cfRule>
  </conditionalFormatting>
  <conditionalFormatting sqref="AS31">
    <cfRule type="cellIs" dxfId="18863" priority="1655" operator="lessThan">
      <formula>$C$4</formula>
    </cfRule>
  </conditionalFormatting>
  <conditionalFormatting sqref="AS32">
    <cfRule type="cellIs" dxfId="18862" priority="1656" operator="lessThan">
      <formula>$C$4</formula>
    </cfRule>
  </conditionalFormatting>
  <conditionalFormatting sqref="AS33">
    <cfRule type="cellIs" dxfId="18861" priority="1657" operator="lessThan">
      <formula>$C$4</formula>
    </cfRule>
  </conditionalFormatting>
  <conditionalFormatting sqref="AS34">
    <cfRule type="cellIs" dxfId="18860" priority="1658" operator="lessThan">
      <formula>$C$4</formula>
    </cfRule>
  </conditionalFormatting>
  <conditionalFormatting sqref="AS35">
    <cfRule type="cellIs" dxfId="18859" priority="1659" operator="lessThan">
      <formula>$C$4</formula>
    </cfRule>
  </conditionalFormatting>
  <conditionalFormatting sqref="AS36">
    <cfRule type="cellIs" dxfId="18858" priority="1660" operator="lessThan">
      <formula>$C$4</formula>
    </cfRule>
  </conditionalFormatting>
  <conditionalFormatting sqref="AS37">
    <cfRule type="cellIs" dxfId="18857" priority="1661" operator="lessThan">
      <formula>$C$4</formula>
    </cfRule>
  </conditionalFormatting>
  <conditionalFormatting sqref="AS38">
    <cfRule type="cellIs" dxfId="18856" priority="1662" operator="lessThan">
      <formula>$C$4</formula>
    </cfRule>
  </conditionalFormatting>
  <conditionalFormatting sqref="AS39">
    <cfRule type="cellIs" dxfId="18855" priority="1663" operator="lessThan">
      <formula>$C$4</formula>
    </cfRule>
  </conditionalFormatting>
  <conditionalFormatting sqref="AS40">
    <cfRule type="cellIs" dxfId="18854" priority="1664" operator="lessThan">
      <formula>$C$4</formula>
    </cfRule>
  </conditionalFormatting>
  <conditionalFormatting sqref="AS41">
    <cfRule type="cellIs" dxfId="18853" priority="1665" operator="lessThan">
      <formula>$C$4</formula>
    </cfRule>
  </conditionalFormatting>
  <conditionalFormatting sqref="AS42">
    <cfRule type="cellIs" dxfId="18852" priority="1666" operator="lessThan">
      <formula>$C$4</formula>
    </cfRule>
  </conditionalFormatting>
  <conditionalFormatting sqref="AS43">
    <cfRule type="cellIs" dxfId="18851" priority="1667" operator="lessThan">
      <formula>$C$4</formula>
    </cfRule>
  </conditionalFormatting>
  <conditionalFormatting sqref="AS44">
    <cfRule type="cellIs" dxfId="18850" priority="1668" operator="lessThan">
      <formula>$C$4</formula>
    </cfRule>
  </conditionalFormatting>
  <conditionalFormatting sqref="AS45">
    <cfRule type="cellIs" dxfId="18849" priority="1669" operator="lessThan">
      <formula>$C$4</formula>
    </cfRule>
  </conditionalFormatting>
  <conditionalFormatting sqref="AS46">
    <cfRule type="cellIs" dxfId="18848" priority="1670" operator="lessThan">
      <formula>$C$4</formula>
    </cfRule>
  </conditionalFormatting>
  <conditionalFormatting sqref="AS47">
    <cfRule type="cellIs" dxfId="18847" priority="1671" operator="lessThan">
      <formula>$C$4</formula>
    </cfRule>
  </conditionalFormatting>
  <conditionalFormatting sqref="AS48">
    <cfRule type="cellIs" dxfId="18846" priority="1672" operator="lessThan">
      <formula>$C$4</formula>
    </cfRule>
  </conditionalFormatting>
  <conditionalFormatting sqref="AS49">
    <cfRule type="cellIs" dxfId="18845" priority="1673" operator="lessThan">
      <formula>$C$4</formula>
    </cfRule>
  </conditionalFormatting>
  <conditionalFormatting sqref="AS50">
    <cfRule type="cellIs" dxfId="18844" priority="1674" operator="lessThan">
      <formula>$C$4</formula>
    </cfRule>
  </conditionalFormatting>
  <conditionalFormatting sqref="AS51">
    <cfRule type="cellIs" dxfId="18843" priority="1675" operator="lessThan">
      <formula>$C$4</formula>
    </cfRule>
  </conditionalFormatting>
  <conditionalFormatting sqref="AS52">
    <cfRule type="cellIs" dxfId="18842" priority="1676" operator="lessThan">
      <formula>$C$4</formula>
    </cfRule>
  </conditionalFormatting>
  <conditionalFormatting sqref="AS53">
    <cfRule type="cellIs" dxfId="18841" priority="1677" operator="lessThan">
      <formula>$C$4</formula>
    </cfRule>
  </conditionalFormatting>
  <conditionalFormatting sqref="AS54">
    <cfRule type="cellIs" dxfId="18840" priority="1678" operator="lessThan">
      <formula>$C$4</formula>
    </cfRule>
  </conditionalFormatting>
  <conditionalFormatting sqref="AS55">
    <cfRule type="cellIs" dxfId="18839" priority="1679" operator="lessThan">
      <formula>$C$4</formula>
    </cfRule>
  </conditionalFormatting>
  <conditionalFormatting sqref="AS56">
    <cfRule type="cellIs" dxfId="18838" priority="1680" operator="lessThan">
      <formula>$C$4</formula>
    </cfRule>
  </conditionalFormatting>
  <conditionalFormatting sqref="AS57">
    <cfRule type="cellIs" dxfId="18837" priority="1681" operator="lessThan">
      <formula>$C$4</formula>
    </cfRule>
  </conditionalFormatting>
  <conditionalFormatting sqref="AS58">
    <cfRule type="cellIs" dxfId="18836" priority="1682" operator="lessThan">
      <formula>$C$4</formula>
    </cfRule>
  </conditionalFormatting>
  <conditionalFormatting sqref="AS59">
    <cfRule type="cellIs" dxfId="18835" priority="1683" operator="lessThan">
      <formula>$C$4</formula>
    </cfRule>
  </conditionalFormatting>
  <conditionalFormatting sqref="AS60">
    <cfRule type="cellIs" dxfId="18834" priority="1684" operator="lessThan">
      <formula>$C$4</formula>
    </cfRule>
  </conditionalFormatting>
  <conditionalFormatting sqref="AT11">
    <cfRule type="cellIs" dxfId="18833" priority="1685" operator="lessThan">
      <formula>$C$4</formula>
    </cfRule>
  </conditionalFormatting>
  <conditionalFormatting sqref="AT12">
    <cfRule type="cellIs" dxfId="18832" priority="1686" operator="lessThan">
      <formula>$C$4</formula>
    </cfRule>
  </conditionalFormatting>
  <conditionalFormatting sqref="AT13">
    <cfRule type="cellIs" dxfId="18831" priority="1687" operator="lessThan">
      <formula>$C$4</formula>
    </cfRule>
  </conditionalFormatting>
  <conditionalFormatting sqref="AT14">
    <cfRule type="cellIs" dxfId="18830" priority="1688" operator="lessThan">
      <formula>$C$4</formula>
    </cfRule>
  </conditionalFormatting>
  <conditionalFormatting sqref="AT15">
    <cfRule type="cellIs" dxfId="18829" priority="1689" operator="lessThan">
      <formula>$C$4</formula>
    </cfRule>
  </conditionalFormatting>
  <conditionalFormatting sqref="AT16">
    <cfRule type="cellIs" dxfId="18828" priority="1690" operator="lessThan">
      <formula>$C$4</formula>
    </cfRule>
  </conditionalFormatting>
  <conditionalFormatting sqref="AT17">
    <cfRule type="cellIs" dxfId="18827" priority="1691" operator="lessThan">
      <formula>$C$4</formula>
    </cfRule>
  </conditionalFormatting>
  <conditionalFormatting sqref="AT18">
    <cfRule type="cellIs" dxfId="18826" priority="1692" operator="lessThan">
      <formula>$C$4</formula>
    </cfRule>
  </conditionalFormatting>
  <conditionalFormatting sqref="AT19">
    <cfRule type="cellIs" dxfId="18825" priority="1693" operator="lessThan">
      <formula>$C$4</formula>
    </cfRule>
  </conditionalFormatting>
  <conditionalFormatting sqref="AT20">
    <cfRule type="cellIs" dxfId="18824" priority="1694" operator="lessThan">
      <formula>$C$4</formula>
    </cfRule>
  </conditionalFormatting>
  <conditionalFormatting sqref="AT21">
    <cfRule type="cellIs" dxfId="18823" priority="1695" operator="lessThan">
      <formula>$C$4</formula>
    </cfRule>
  </conditionalFormatting>
  <conditionalFormatting sqref="AT22">
    <cfRule type="cellIs" dxfId="18822" priority="1696" operator="lessThan">
      <formula>$C$4</formula>
    </cfRule>
  </conditionalFormatting>
  <conditionalFormatting sqref="AT23">
    <cfRule type="cellIs" dxfId="18821" priority="1697" operator="lessThan">
      <formula>$C$4</formula>
    </cfRule>
  </conditionalFormatting>
  <conditionalFormatting sqref="AT24">
    <cfRule type="cellIs" dxfId="18820" priority="1698" operator="lessThan">
      <formula>$C$4</formula>
    </cfRule>
  </conditionalFormatting>
  <conditionalFormatting sqref="AT25">
    <cfRule type="cellIs" dxfId="18819" priority="1699" operator="lessThan">
      <formula>$C$4</formula>
    </cfRule>
  </conditionalFormatting>
  <conditionalFormatting sqref="AT26">
    <cfRule type="cellIs" dxfId="18818" priority="1700" operator="lessThan">
      <formula>$C$4</formula>
    </cfRule>
  </conditionalFormatting>
  <conditionalFormatting sqref="AT27">
    <cfRule type="cellIs" dxfId="18817" priority="1701" operator="lessThan">
      <formula>$C$4</formula>
    </cfRule>
  </conditionalFormatting>
  <conditionalFormatting sqref="AT28">
    <cfRule type="cellIs" dxfId="18816" priority="1702" operator="lessThan">
      <formula>$C$4</formula>
    </cfRule>
  </conditionalFormatting>
  <conditionalFormatting sqref="AT29">
    <cfRule type="cellIs" dxfId="18815" priority="1703" operator="lessThan">
      <formula>$C$4</formula>
    </cfRule>
  </conditionalFormatting>
  <conditionalFormatting sqref="AT30">
    <cfRule type="cellIs" dxfId="18814" priority="1704" operator="lessThan">
      <formula>$C$4</formula>
    </cfRule>
  </conditionalFormatting>
  <conditionalFormatting sqref="AT31">
    <cfRule type="cellIs" dxfId="18813" priority="1705" operator="lessThan">
      <formula>$C$4</formula>
    </cfRule>
  </conditionalFormatting>
  <conditionalFormatting sqref="AT32">
    <cfRule type="cellIs" dxfId="18812" priority="1706" operator="lessThan">
      <formula>$C$4</formula>
    </cfRule>
  </conditionalFormatting>
  <conditionalFormatting sqref="AT33">
    <cfRule type="cellIs" dxfId="18811" priority="1707" operator="lessThan">
      <formula>$C$4</formula>
    </cfRule>
  </conditionalFormatting>
  <conditionalFormatting sqref="AT34">
    <cfRule type="cellIs" dxfId="18810" priority="1708" operator="lessThan">
      <formula>$C$4</formula>
    </cfRule>
  </conditionalFormatting>
  <conditionalFormatting sqref="AT35">
    <cfRule type="cellIs" dxfId="18809" priority="1709" operator="lessThan">
      <formula>$C$4</formula>
    </cfRule>
  </conditionalFormatting>
  <conditionalFormatting sqref="AT36">
    <cfRule type="cellIs" dxfId="18808" priority="1710" operator="lessThan">
      <formula>$C$4</formula>
    </cfRule>
  </conditionalFormatting>
  <conditionalFormatting sqref="AT37">
    <cfRule type="cellIs" dxfId="18807" priority="1711" operator="lessThan">
      <formula>$C$4</formula>
    </cfRule>
  </conditionalFormatting>
  <conditionalFormatting sqref="AT38">
    <cfRule type="cellIs" dxfId="18806" priority="1712" operator="lessThan">
      <formula>$C$4</formula>
    </cfRule>
  </conditionalFormatting>
  <conditionalFormatting sqref="AT39">
    <cfRule type="cellIs" dxfId="18805" priority="1713" operator="lessThan">
      <formula>$C$4</formula>
    </cfRule>
  </conditionalFormatting>
  <conditionalFormatting sqref="AT40">
    <cfRule type="cellIs" dxfId="18804" priority="1714" operator="lessThan">
      <formula>$C$4</formula>
    </cfRule>
  </conditionalFormatting>
  <conditionalFormatting sqref="AT41">
    <cfRule type="cellIs" dxfId="18803" priority="1715" operator="lessThan">
      <formula>$C$4</formula>
    </cfRule>
  </conditionalFormatting>
  <conditionalFormatting sqref="AT42">
    <cfRule type="cellIs" dxfId="18802" priority="1716" operator="lessThan">
      <formula>$C$4</formula>
    </cfRule>
  </conditionalFormatting>
  <conditionalFormatting sqref="AT43">
    <cfRule type="cellIs" dxfId="18801" priority="1717" operator="lessThan">
      <formula>$C$4</formula>
    </cfRule>
  </conditionalFormatting>
  <conditionalFormatting sqref="AT44">
    <cfRule type="cellIs" dxfId="18800" priority="1718" operator="lessThan">
      <formula>$C$4</formula>
    </cfRule>
  </conditionalFormatting>
  <conditionalFormatting sqref="AT45">
    <cfRule type="cellIs" dxfId="18799" priority="1719" operator="lessThan">
      <formula>$C$4</formula>
    </cfRule>
  </conditionalFormatting>
  <conditionalFormatting sqref="AT46">
    <cfRule type="cellIs" dxfId="18798" priority="1720" operator="lessThan">
      <formula>$C$4</formula>
    </cfRule>
  </conditionalFormatting>
  <conditionalFormatting sqref="AT47">
    <cfRule type="cellIs" dxfId="18797" priority="1721" operator="lessThan">
      <formula>$C$4</formula>
    </cfRule>
  </conditionalFormatting>
  <conditionalFormatting sqref="AT48">
    <cfRule type="cellIs" dxfId="18796" priority="1722" operator="lessThan">
      <formula>$C$4</formula>
    </cfRule>
  </conditionalFormatting>
  <conditionalFormatting sqref="AT49">
    <cfRule type="cellIs" dxfId="18795" priority="1723" operator="lessThan">
      <formula>$C$4</formula>
    </cfRule>
  </conditionalFormatting>
  <conditionalFormatting sqref="AT50">
    <cfRule type="cellIs" dxfId="18794" priority="1724" operator="lessThan">
      <formula>$C$4</formula>
    </cfRule>
  </conditionalFormatting>
  <conditionalFormatting sqref="AT51">
    <cfRule type="cellIs" dxfId="18793" priority="1725" operator="lessThan">
      <formula>$C$4</formula>
    </cfRule>
  </conditionalFormatting>
  <conditionalFormatting sqref="AT52">
    <cfRule type="cellIs" dxfId="18792" priority="1726" operator="lessThan">
      <formula>$C$4</formula>
    </cfRule>
  </conditionalFormatting>
  <conditionalFormatting sqref="AT53">
    <cfRule type="cellIs" dxfId="18791" priority="1727" operator="lessThan">
      <formula>$C$4</formula>
    </cfRule>
  </conditionalFormatting>
  <conditionalFormatting sqref="AT54">
    <cfRule type="cellIs" dxfId="18790" priority="1728" operator="lessThan">
      <formula>$C$4</formula>
    </cfRule>
  </conditionalFormatting>
  <conditionalFormatting sqref="AT55">
    <cfRule type="cellIs" dxfId="18789" priority="1729" operator="lessThan">
      <formula>$C$4</formula>
    </cfRule>
  </conditionalFormatting>
  <conditionalFormatting sqref="AT56">
    <cfRule type="cellIs" dxfId="18788" priority="1730" operator="lessThan">
      <formula>$C$4</formula>
    </cfRule>
  </conditionalFormatting>
  <conditionalFormatting sqref="AT57">
    <cfRule type="cellIs" dxfId="18787" priority="1731" operator="lessThan">
      <formula>$C$4</formula>
    </cfRule>
  </conditionalFormatting>
  <conditionalFormatting sqref="AT58">
    <cfRule type="cellIs" dxfId="18786" priority="1732" operator="lessThan">
      <formula>$C$4</formula>
    </cfRule>
  </conditionalFormatting>
  <conditionalFormatting sqref="AT59">
    <cfRule type="cellIs" dxfId="18785" priority="1733" operator="lessThan">
      <formula>$C$4</formula>
    </cfRule>
  </conditionalFormatting>
  <conditionalFormatting sqref="AT60">
    <cfRule type="cellIs" dxfId="18784" priority="1734" operator="lessThan">
      <formula>$C$4</formula>
    </cfRule>
  </conditionalFormatting>
  <conditionalFormatting sqref="AU11">
    <cfRule type="cellIs" dxfId="18783" priority="1735" operator="lessThan">
      <formula>$C$4</formula>
    </cfRule>
  </conditionalFormatting>
  <conditionalFormatting sqref="AU12">
    <cfRule type="cellIs" dxfId="18782" priority="1736" operator="lessThan">
      <formula>$C$4</formula>
    </cfRule>
  </conditionalFormatting>
  <conditionalFormatting sqref="AU13">
    <cfRule type="cellIs" dxfId="18781" priority="1737" operator="lessThan">
      <formula>$C$4</formula>
    </cfRule>
  </conditionalFormatting>
  <conditionalFormatting sqref="AU14">
    <cfRule type="cellIs" dxfId="18780" priority="1738" operator="lessThan">
      <formula>$C$4</formula>
    </cfRule>
  </conditionalFormatting>
  <conditionalFormatting sqref="AU15">
    <cfRule type="cellIs" dxfId="18779" priority="1739" operator="lessThan">
      <formula>$C$4</formula>
    </cfRule>
  </conditionalFormatting>
  <conditionalFormatting sqref="AU16">
    <cfRule type="cellIs" dxfId="18778" priority="1740" operator="lessThan">
      <formula>$C$4</formula>
    </cfRule>
  </conditionalFormatting>
  <conditionalFormatting sqref="AU17">
    <cfRule type="cellIs" dxfId="18777" priority="1741" operator="lessThan">
      <formula>$C$4</formula>
    </cfRule>
  </conditionalFormatting>
  <conditionalFormatting sqref="AU18">
    <cfRule type="cellIs" dxfId="18776" priority="1742" operator="lessThan">
      <formula>$C$4</formula>
    </cfRule>
  </conditionalFormatting>
  <conditionalFormatting sqref="AU19">
    <cfRule type="cellIs" dxfId="18775" priority="1743" operator="lessThan">
      <formula>$C$4</formula>
    </cfRule>
  </conditionalFormatting>
  <conditionalFormatting sqref="AU20">
    <cfRule type="cellIs" dxfId="18774" priority="1744" operator="lessThan">
      <formula>$C$4</formula>
    </cfRule>
  </conditionalFormatting>
  <conditionalFormatting sqref="AU21">
    <cfRule type="cellIs" dxfId="18773" priority="1745" operator="lessThan">
      <formula>$C$4</formula>
    </cfRule>
  </conditionalFormatting>
  <conditionalFormatting sqref="AU22">
    <cfRule type="cellIs" dxfId="18772" priority="1746" operator="lessThan">
      <formula>$C$4</formula>
    </cfRule>
  </conditionalFormatting>
  <conditionalFormatting sqref="AU23">
    <cfRule type="cellIs" dxfId="18771" priority="1747" operator="lessThan">
      <formula>$C$4</formula>
    </cfRule>
  </conditionalFormatting>
  <conditionalFormatting sqref="AU24">
    <cfRule type="cellIs" dxfId="18770" priority="1748" operator="lessThan">
      <formula>$C$4</formula>
    </cfRule>
  </conditionalFormatting>
  <conditionalFormatting sqref="AU25">
    <cfRule type="cellIs" dxfId="18769" priority="1749" operator="lessThan">
      <formula>$C$4</formula>
    </cfRule>
  </conditionalFormatting>
  <conditionalFormatting sqref="AU26">
    <cfRule type="cellIs" dxfId="18768" priority="1750" operator="lessThan">
      <formula>$C$4</formula>
    </cfRule>
  </conditionalFormatting>
  <conditionalFormatting sqref="AU27">
    <cfRule type="cellIs" dxfId="18767" priority="1751" operator="lessThan">
      <formula>$C$4</formula>
    </cfRule>
  </conditionalFormatting>
  <conditionalFormatting sqref="AU28">
    <cfRule type="cellIs" dxfId="18766" priority="1752" operator="lessThan">
      <formula>$C$4</formula>
    </cfRule>
  </conditionalFormatting>
  <conditionalFormatting sqref="AU29">
    <cfRule type="cellIs" dxfId="18765" priority="1753" operator="lessThan">
      <formula>$C$4</formula>
    </cfRule>
  </conditionalFormatting>
  <conditionalFormatting sqref="AU30">
    <cfRule type="cellIs" dxfId="18764" priority="1754" operator="lessThan">
      <formula>$C$4</formula>
    </cfRule>
  </conditionalFormatting>
  <conditionalFormatting sqref="AU31">
    <cfRule type="cellIs" dxfId="18763" priority="1755" operator="lessThan">
      <formula>$C$4</formula>
    </cfRule>
  </conditionalFormatting>
  <conditionalFormatting sqref="AU32">
    <cfRule type="cellIs" dxfId="18762" priority="1756" operator="lessThan">
      <formula>$C$4</formula>
    </cfRule>
  </conditionalFormatting>
  <conditionalFormatting sqref="AU33">
    <cfRule type="cellIs" dxfId="18761" priority="1757" operator="lessThan">
      <formula>$C$4</formula>
    </cfRule>
  </conditionalFormatting>
  <conditionalFormatting sqref="AU34">
    <cfRule type="cellIs" dxfId="18760" priority="1758" operator="lessThan">
      <formula>$C$4</formula>
    </cfRule>
  </conditionalFormatting>
  <conditionalFormatting sqref="AU35">
    <cfRule type="cellIs" dxfId="18759" priority="1759" operator="lessThan">
      <formula>$C$4</formula>
    </cfRule>
  </conditionalFormatting>
  <conditionalFormatting sqref="AU36">
    <cfRule type="cellIs" dxfId="18758" priority="1760" operator="lessThan">
      <formula>$C$4</formula>
    </cfRule>
  </conditionalFormatting>
  <conditionalFormatting sqref="AU37">
    <cfRule type="cellIs" dxfId="18757" priority="1761" operator="lessThan">
      <formula>$C$4</formula>
    </cfRule>
  </conditionalFormatting>
  <conditionalFormatting sqref="AU38">
    <cfRule type="cellIs" dxfId="18756" priority="1762" operator="lessThan">
      <formula>$C$4</formula>
    </cfRule>
  </conditionalFormatting>
  <conditionalFormatting sqref="AU39">
    <cfRule type="cellIs" dxfId="18755" priority="1763" operator="lessThan">
      <formula>$C$4</formula>
    </cfRule>
  </conditionalFormatting>
  <conditionalFormatting sqref="AU40">
    <cfRule type="cellIs" dxfId="18754" priority="1764" operator="lessThan">
      <formula>$C$4</formula>
    </cfRule>
  </conditionalFormatting>
  <conditionalFormatting sqref="AU41">
    <cfRule type="cellIs" dxfId="18753" priority="1765" operator="lessThan">
      <formula>$C$4</formula>
    </cfRule>
  </conditionalFormatting>
  <conditionalFormatting sqref="AU42">
    <cfRule type="cellIs" dxfId="18752" priority="1766" operator="lessThan">
      <formula>$C$4</formula>
    </cfRule>
  </conditionalFormatting>
  <conditionalFormatting sqref="AU43">
    <cfRule type="cellIs" dxfId="18751" priority="1767" operator="lessThan">
      <formula>$C$4</formula>
    </cfRule>
  </conditionalFormatting>
  <conditionalFormatting sqref="AU44">
    <cfRule type="cellIs" dxfId="18750" priority="1768" operator="lessThan">
      <formula>$C$4</formula>
    </cfRule>
  </conditionalFormatting>
  <conditionalFormatting sqref="AU45">
    <cfRule type="cellIs" dxfId="18749" priority="1769" operator="lessThan">
      <formula>$C$4</formula>
    </cfRule>
  </conditionalFormatting>
  <conditionalFormatting sqref="AU46">
    <cfRule type="cellIs" dxfId="18748" priority="1770" operator="lessThan">
      <formula>$C$4</formula>
    </cfRule>
  </conditionalFormatting>
  <conditionalFormatting sqref="AU47">
    <cfRule type="cellIs" dxfId="18747" priority="1771" operator="lessThan">
      <formula>$C$4</formula>
    </cfRule>
  </conditionalFormatting>
  <conditionalFormatting sqref="AU48">
    <cfRule type="cellIs" dxfId="18746" priority="1772" operator="lessThan">
      <formula>$C$4</formula>
    </cfRule>
  </conditionalFormatting>
  <conditionalFormatting sqref="AU49">
    <cfRule type="cellIs" dxfId="18745" priority="1773" operator="lessThan">
      <formula>$C$4</formula>
    </cfRule>
  </conditionalFormatting>
  <conditionalFormatting sqref="AU50">
    <cfRule type="cellIs" dxfId="18744" priority="1774" operator="lessThan">
      <formula>$C$4</formula>
    </cfRule>
  </conditionalFormatting>
  <conditionalFormatting sqref="AU51">
    <cfRule type="cellIs" dxfId="18743" priority="1775" operator="lessThan">
      <formula>$C$4</formula>
    </cfRule>
  </conditionalFormatting>
  <conditionalFormatting sqref="AU52">
    <cfRule type="cellIs" dxfId="18742" priority="1776" operator="lessThan">
      <formula>$C$4</formula>
    </cfRule>
  </conditionalFormatting>
  <conditionalFormatting sqref="AU53">
    <cfRule type="cellIs" dxfId="18741" priority="1777" operator="lessThan">
      <formula>$C$4</formula>
    </cfRule>
  </conditionalFormatting>
  <conditionalFormatting sqref="AU54">
    <cfRule type="cellIs" dxfId="18740" priority="1778" operator="lessThan">
      <formula>$C$4</formula>
    </cfRule>
  </conditionalFormatting>
  <conditionalFormatting sqref="AU55">
    <cfRule type="cellIs" dxfId="18739" priority="1779" operator="lessThan">
      <formula>$C$4</formula>
    </cfRule>
  </conditionalFormatting>
  <conditionalFormatting sqref="AU56">
    <cfRule type="cellIs" dxfId="18738" priority="1780" operator="lessThan">
      <formula>$C$4</formula>
    </cfRule>
  </conditionalFormatting>
  <conditionalFormatting sqref="AU57">
    <cfRule type="cellIs" dxfId="18737" priority="1781" operator="lessThan">
      <formula>$C$4</formula>
    </cfRule>
  </conditionalFormatting>
  <conditionalFormatting sqref="AU58">
    <cfRule type="cellIs" dxfId="18736" priority="1782" operator="lessThan">
      <formula>$C$4</formula>
    </cfRule>
  </conditionalFormatting>
  <conditionalFormatting sqref="AU59">
    <cfRule type="cellIs" dxfId="18735" priority="1783" operator="lessThan">
      <formula>$C$4</formula>
    </cfRule>
  </conditionalFormatting>
  <conditionalFormatting sqref="AU60">
    <cfRule type="cellIs" dxfId="18734" priority="1784" operator="lessThan">
      <formula>$C$4</formula>
    </cfRule>
  </conditionalFormatting>
  <conditionalFormatting sqref="AV11">
    <cfRule type="cellIs" dxfId="18733" priority="1785" operator="lessThan">
      <formula>$C$4</formula>
    </cfRule>
  </conditionalFormatting>
  <conditionalFormatting sqref="AV12">
    <cfRule type="cellIs" dxfId="18732" priority="1786" operator="lessThan">
      <formula>$C$4</formula>
    </cfRule>
  </conditionalFormatting>
  <conditionalFormatting sqref="AV13">
    <cfRule type="cellIs" dxfId="18731" priority="1787" operator="lessThan">
      <formula>$C$4</formula>
    </cfRule>
  </conditionalFormatting>
  <conditionalFormatting sqref="AV14">
    <cfRule type="cellIs" dxfId="18730" priority="1788" operator="lessThan">
      <formula>$C$4</formula>
    </cfRule>
  </conditionalFormatting>
  <conditionalFormatting sqref="AV15">
    <cfRule type="cellIs" dxfId="18729" priority="1789" operator="lessThan">
      <formula>$C$4</formula>
    </cfRule>
  </conditionalFormatting>
  <conditionalFormatting sqref="AV16">
    <cfRule type="cellIs" dxfId="18728" priority="1790" operator="lessThan">
      <formula>$C$4</formula>
    </cfRule>
  </conditionalFormatting>
  <conditionalFormatting sqref="AV17">
    <cfRule type="cellIs" dxfId="18727" priority="1791" operator="lessThan">
      <formula>$C$4</formula>
    </cfRule>
  </conditionalFormatting>
  <conditionalFormatting sqref="AV18">
    <cfRule type="cellIs" dxfId="18726" priority="1792" operator="lessThan">
      <formula>$C$4</formula>
    </cfRule>
  </conditionalFormatting>
  <conditionalFormatting sqref="AV19">
    <cfRule type="cellIs" dxfId="18725" priority="1793" operator="lessThan">
      <formula>$C$4</formula>
    </cfRule>
  </conditionalFormatting>
  <conditionalFormatting sqref="AV20">
    <cfRule type="cellIs" dxfId="18724" priority="1794" operator="lessThan">
      <formula>$C$4</formula>
    </cfRule>
  </conditionalFormatting>
  <conditionalFormatting sqref="AV21">
    <cfRule type="cellIs" dxfId="18723" priority="1795" operator="lessThan">
      <formula>$C$4</formula>
    </cfRule>
  </conditionalFormatting>
  <conditionalFormatting sqref="AV22">
    <cfRule type="cellIs" dxfId="18722" priority="1796" operator="lessThan">
      <formula>$C$4</formula>
    </cfRule>
  </conditionalFormatting>
  <conditionalFormatting sqref="AV23">
    <cfRule type="cellIs" dxfId="18721" priority="1797" operator="lessThan">
      <formula>$C$4</formula>
    </cfRule>
  </conditionalFormatting>
  <conditionalFormatting sqref="AV24">
    <cfRule type="cellIs" dxfId="18720" priority="1798" operator="lessThan">
      <formula>$C$4</formula>
    </cfRule>
  </conditionalFormatting>
  <conditionalFormatting sqref="AV25">
    <cfRule type="cellIs" dxfId="18719" priority="1799" operator="lessThan">
      <formula>$C$4</formula>
    </cfRule>
  </conditionalFormatting>
  <conditionalFormatting sqref="AV26">
    <cfRule type="cellIs" dxfId="18718" priority="1800" operator="lessThan">
      <formula>$C$4</formula>
    </cfRule>
  </conditionalFormatting>
  <conditionalFormatting sqref="AV27">
    <cfRule type="cellIs" dxfId="18717" priority="1801" operator="lessThan">
      <formula>$C$4</formula>
    </cfRule>
  </conditionalFormatting>
  <conditionalFormatting sqref="AV28">
    <cfRule type="cellIs" dxfId="18716" priority="1802" operator="lessThan">
      <formula>$C$4</formula>
    </cfRule>
  </conditionalFormatting>
  <conditionalFormatting sqref="AV29">
    <cfRule type="cellIs" dxfId="18715" priority="1803" operator="lessThan">
      <formula>$C$4</formula>
    </cfRule>
  </conditionalFormatting>
  <conditionalFormatting sqref="AV30">
    <cfRule type="cellIs" dxfId="18714" priority="1804" operator="lessThan">
      <formula>$C$4</formula>
    </cfRule>
  </conditionalFormatting>
  <conditionalFormatting sqref="AV31">
    <cfRule type="cellIs" dxfId="18713" priority="1805" operator="lessThan">
      <formula>$C$4</formula>
    </cfRule>
  </conditionalFormatting>
  <conditionalFormatting sqref="AV32">
    <cfRule type="cellIs" dxfId="18712" priority="1806" operator="lessThan">
      <formula>$C$4</formula>
    </cfRule>
  </conditionalFormatting>
  <conditionalFormatting sqref="AV33">
    <cfRule type="cellIs" dxfId="18711" priority="1807" operator="lessThan">
      <formula>$C$4</formula>
    </cfRule>
  </conditionalFormatting>
  <conditionalFormatting sqref="AV34">
    <cfRule type="cellIs" dxfId="18710" priority="1808" operator="lessThan">
      <formula>$C$4</formula>
    </cfRule>
  </conditionalFormatting>
  <conditionalFormatting sqref="AV35">
    <cfRule type="cellIs" dxfId="18709" priority="1809" operator="lessThan">
      <formula>$C$4</formula>
    </cfRule>
  </conditionalFormatting>
  <conditionalFormatting sqref="AV36">
    <cfRule type="cellIs" dxfId="18708" priority="1810" operator="lessThan">
      <formula>$C$4</formula>
    </cfRule>
  </conditionalFormatting>
  <conditionalFormatting sqref="AV37">
    <cfRule type="cellIs" dxfId="18707" priority="1811" operator="lessThan">
      <formula>$C$4</formula>
    </cfRule>
  </conditionalFormatting>
  <conditionalFormatting sqref="AV38">
    <cfRule type="cellIs" dxfId="18706" priority="1812" operator="lessThan">
      <formula>$C$4</formula>
    </cfRule>
  </conditionalFormatting>
  <conditionalFormatting sqref="AV39">
    <cfRule type="cellIs" dxfId="18705" priority="1813" operator="lessThan">
      <formula>$C$4</formula>
    </cfRule>
  </conditionalFormatting>
  <conditionalFormatting sqref="AV40">
    <cfRule type="cellIs" dxfId="18704" priority="1814" operator="lessThan">
      <formula>$C$4</formula>
    </cfRule>
  </conditionalFormatting>
  <conditionalFormatting sqref="AV41">
    <cfRule type="cellIs" dxfId="18703" priority="1815" operator="lessThan">
      <formula>$C$4</formula>
    </cfRule>
  </conditionalFormatting>
  <conditionalFormatting sqref="AV42">
    <cfRule type="cellIs" dxfId="18702" priority="1816" operator="lessThan">
      <formula>$C$4</formula>
    </cfRule>
  </conditionalFormatting>
  <conditionalFormatting sqref="AV43">
    <cfRule type="cellIs" dxfId="18701" priority="1817" operator="lessThan">
      <formula>$C$4</formula>
    </cfRule>
  </conditionalFormatting>
  <conditionalFormatting sqref="AV44">
    <cfRule type="cellIs" dxfId="18700" priority="1818" operator="lessThan">
      <formula>$C$4</formula>
    </cfRule>
  </conditionalFormatting>
  <conditionalFormatting sqref="AV45">
    <cfRule type="cellIs" dxfId="18699" priority="1819" operator="lessThan">
      <formula>$C$4</formula>
    </cfRule>
  </conditionalFormatting>
  <conditionalFormatting sqref="AV46">
    <cfRule type="cellIs" dxfId="18698" priority="1820" operator="lessThan">
      <formula>$C$4</formula>
    </cfRule>
  </conditionalFormatting>
  <conditionalFormatting sqref="AV47">
    <cfRule type="cellIs" dxfId="18697" priority="1821" operator="lessThan">
      <formula>$C$4</formula>
    </cfRule>
  </conditionalFormatting>
  <conditionalFormatting sqref="AV48">
    <cfRule type="cellIs" dxfId="18696" priority="1822" operator="lessThan">
      <formula>$C$4</formula>
    </cfRule>
  </conditionalFormatting>
  <conditionalFormatting sqref="AV49">
    <cfRule type="cellIs" dxfId="18695" priority="1823" operator="lessThan">
      <formula>$C$4</formula>
    </cfRule>
  </conditionalFormatting>
  <conditionalFormatting sqref="AV50">
    <cfRule type="cellIs" dxfId="18694" priority="1824" operator="lessThan">
      <formula>$C$4</formula>
    </cfRule>
  </conditionalFormatting>
  <conditionalFormatting sqref="AV51">
    <cfRule type="cellIs" dxfId="18693" priority="1825" operator="lessThan">
      <formula>$C$4</formula>
    </cfRule>
  </conditionalFormatting>
  <conditionalFormatting sqref="AV52">
    <cfRule type="cellIs" dxfId="18692" priority="1826" operator="lessThan">
      <formula>$C$4</formula>
    </cfRule>
  </conditionalFormatting>
  <conditionalFormatting sqref="AV53">
    <cfRule type="cellIs" dxfId="18691" priority="1827" operator="lessThan">
      <formula>$C$4</formula>
    </cfRule>
  </conditionalFormatting>
  <conditionalFormatting sqref="AV54">
    <cfRule type="cellIs" dxfId="18690" priority="1828" operator="lessThan">
      <formula>$C$4</formula>
    </cfRule>
  </conditionalFormatting>
  <conditionalFormatting sqref="AV55">
    <cfRule type="cellIs" dxfId="18689" priority="1829" operator="lessThan">
      <formula>$C$4</formula>
    </cfRule>
  </conditionalFormatting>
  <conditionalFormatting sqref="AV56">
    <cfRule type="cellIs" dxfId="18688" priority="1830" operator="lessThan">
      <formula>$C$4</formula>
    </cfRule>
  </conditionalFormatting>
  <conditionalFormatting sqref="AV57">
    <cfRule type="cellIs" dxfId="18687" priority="1831" operator="lessThan">
      <formula>$C$4</formula>
    </cfRule>
  </conditionalFormatting>
  <conditionalFormatting sqref="AV58">
    <cfRule type="cellIs" dxfId="18686" priority="1832" operator="lessThan">
      <formula>$C$4</formula>
    </cfRule>
  </conditionalFormatting>
  <conditionalFormatting sqref="AV59">
    <cfRule type="cellIs" dxfId="18685" priority="1833" operator="lessThan">
      <formula>$C$4</formula>
    </cfRule>
  </conditionalFormatting>
  <conditionalFormatting sqref="AV60">
    <cfRule type="cellIs" dxfId="18684" priority="1834" operator="lessThan">
      <formula>$C$4</formula>
    </cfRule>
  </conditionalFormatting>
  <conditionalFormatting sqref="AW11">
    <cfRule type="cellIs" dxfId="18683" priority="1835" operator="lessThan">
      <formula>$C$4</formula>
    </cfRule>
  </conditionalFormatting>
  <conditionalFormatting sqref="AW12">
    <cfRule type="cellIs" dxfId="18682" priority="1836" operator="lessThan">
      <formula>$C$4</formula>
    </cfRule>
  </conditionalFormatting>
  <conditionalFormatting sqref="AW13">
    <cfRule type="cellIs" dxfId="18681" priority="1837" operator="lessThan">
      <formula>$C$4</formula>
    </cfRule>
  </conditionalFormatting>
  <conditionalFormatting sqref="AW14">
    <cfRule type="cellIs" dxfId="18680" priority="1838" operator="lessThan">
      <formula>$C$4</formula>
    </cfRule>
  </conditionalFormatting>
  <conditionalFormatting sqref="AW15">
    <cfRule type="cellIs" dxfId="18679" priority="1839" operator="lessThan">
      <formula>$C$4</formula>
    </cfRule>
  </conditionalFormatting>
  <conditionalFormatting sqref="AW16">
    <cfRule type="cellIs" dxfId="18678" priority="1840" operator="lessThan">
      <formula>$C$4</formula>
    </cfRule>
  </conditionalFormatting>
  <conditionalFormatting sqref="AW17">
    <cfRule type="cellIs" dxfId="18677" priority="1841" operator="lessThan">
      <formula>$C$4</formula>
    </cfRule>
  </conditionalFormatting>
  <conditionalFormatting sqref="AW18">
    <cfRule type="cellIs" dxfId="18676" priority="1842" operator="lessThan">
      <formula>$C$4</formula>
    </cfRule>
  </conditionalFormatting>
  <conditionalFormatting sqref="AW19">
    <cfRule type="cellIs" dxfId="18675" priority="1843" operator="lessThan">
      <formula>$C$4</formula>
    </cfRule>
  </conditionalFormatting>
  <conditionalFormatting sqref="AW20">
    <cfRule type="cellIs" dxfId="18674" priority="1844" operator="lessThan">
      <formula>$C$4</formula>
    </cfRule>
  </conditionalFormatting>
  <conditionalFormatting sqref="AW21">
    <cfRule type="cellIs" dxfId="18673" priority="1845" operator="lessThan">
      <formula>$C$4</formula>
    </cfRule>
  </conditionalFormatting>
  <conditionalFormatting sqref="AW22">
    <cfRule type="cellIs" dxfId="18672" priority="1846" operator="lessThan">
      <formula>$C$4</formula>
    </cfRule>
  </conditionalFormatting>
  <conditionalFormatting sqref="AW23">
    <cfRule type="cellIs" dxfId="18671" priority="1847" operator="lessThan">
      <formula>$C$4</formula>
    </cfRule>
  </conditionalFormatting>
  <conditionalFormatting sqref="AW24">
    <cfRule type="cellIs" dxfId="18670" priority="1848" operator="lessThan">
      <formula>$C$4</formula>
    </cfRule>
  </conditionalFormatting>
  <conditionalFormatting sqref="AW25">
    <cfRule type="cellIs" dxfId="18669" priority="1849" operator="lessThan">
      <formula>$C$4</formula>
    </cfRule>
  </conditionalFormatting>
  <conditionalFormatting sqref="AW26">
    <cfRule type="cellIs" dxfId="18668" priority="1850" operator="lessThan">
      <formula>$C$4</formula>
    </cfRule>
  </conditionalFormatting>
  <conditionalFormatting sqref="AW27">
    <cfRule type="cellIs" dxfId="18667" priority="1851" operator="lessThan">
      <formula>$C$4</formula>
    </cfRule>
  </conditionalFormatting>
  <conditionalFormatting sqref="AW28">
    <cfRule type="cellIs" dxfId="18666" priority="1852" operator="lessThan">
      <formula>$C$4</formula>
    </cfRule>
  </conditionalFormatting>
  <conditionalFormatting sqref="AW29">
    <cfRule type="cellIs" dxfId="18665" priority="1853" operator="lessThan">
      <formula>$C$4</formula>
    </cfRule>
  </conditionalFormatting>
  <conditionalFormatting sqref="AW30">
    <cfRule type="cellIs" dxfId="18664" priority="1854" operator="lessThan">
      <formula>$C$4</formula>
    </cfRule>
  </conditionalFormatting>
  <conditionalFormatting sqref="AW31">
    <cfRule type="cellIs" dxfId="18663" priority="1855" operator="lessThan">
      <formula>$C$4</formula>
    </cfRule>
  </conditionalFormatting>
  <conditionalFormatting sqref="AW32">
    <cfRule type="cellIs" dxfId="18662" priority="1856" operator="lessThan">
      <formula>$C$4</formula>
    </cfRule>
  </conditionalFormatting>
  <conditionalFormatting sqref="AW33">
    <cfRule type="cellIs" dxfId="18661" priority="1857" operator="lessThan">
      <formula>$C$4</formula>
    </cfRule>
  </conditionalFormatting>
  <conditionalFormatting sqref="AW34">
    <cfRule type="cellIs" dxfId="18660" priority="1858" operator="lessThan">
      <formula>$C$4</formula>
    </cfRule>
  </conditionalFormatting>
  <conditionalFormatting sqref="AW35">
    <cfRule type="cellIs" dxfId="18659" priority="1859" operator="lessThan">
      <formula>$C$4</formula>
    </cfRule>
  </conditionalFormatting>
  <conditionalFormatting sqref="AW36">
    <cfRule type="cellIs" dxfId="18658" priority="1860" operator="lessThan">
      <formula>$C$4</formula>
    </cfRule>
  </conditionalFormatting>
  <conditionalFormatting sqref="AW37">
    <cfRule type="cellIs" dxfId="18657" priority="1861" operator="lessThan">
      <formula>$C$4</formula>
    </cfRule>
  </conditionalFormatting>
  <conditionalFormatting sqref="AW38">
    <cfRule type="cellIs" dxfId="18656" priority="1862" operator="lessThan">
      <formula>$C$4</formula>
    </cfRule>
  </conditionalFormatting>
  <conditionalFormatting sqref="AW39">
    <cfRule type="cellIs" dxfId="18655" priority="1863" operator="lessThan">
      <formula>$C$4</formula>
    </cfRule>
  </conditionalFormatting>
  <conditionalFormatting sqref="AW40">
    <cfRule type="cellIs" dxfId="18654" priority="1864" operator="lessThan">
      <formula>$C$4</formula>
    </cfRule>
  </conditionalFormatting>
  <conditionalFormatting sqref="AW41">
    <cfRule type="cellIs" dxfId="18653" priority="1865" operator="lessThan">
      <formula>$C$4</formula>
    </cfRule>
  </conditionalFormatting>
  <conditionalFormatting sqref="AW42">
    <cfRule type="cellIs" dxfId="18652" priority="1866" operator="lessThan">
      <formula>$C$4</formula>
    </cfRule>
  </conditionalFormatting>
  <conditionalFormatting sqref="AW43">
    <cfRule type="cellIs" dxfId="18651" priority="1867" operator="lessThan">
      <formula>$C$4</formula>
    </cfRule>
  </conditionalFormatting>
  <conditionalFormatting sqref="AW44">
    <cfRule type="cellIs" dxfId="18650" priority="1868" operator="lessThan">
      <formula>$C$4</formula>
    </cfRule>
  </conditionalFormatting>
  <conditionalFormatting sqref="AW45">
    <cfRule type="cellIs" dxfId="18649" priority="1869" operator="lessThan">
      <formula>$C$4</formula>
    </cfRule>
  </conditionalFormatting>
  <conditionalFormatting sqref="AW46">
    <cfRule type="cellIs" dxfId="18648" priority="1870" operator="lessThan">
      <formula>$C$4</formula>
    </cfRule>
  </conditionalFormatting>
  <conditionalFormatting sqref="AW47">
    <cfRule type="cellIs" dxfId="18647" priority="1871" operator="lessThan">
      <formula>$C$4</formula>
    </cfRule>
  </conditionalFormatting>
  <conditionalFormatting sqref="AW48">
    <cfRule type="cellIs" dxfId="18646" priority="1872" operator="lessThan">
      <formula>$C$4</formula>
    </cfRule>
  </conditionalFormatting>
  <conditionalFormatting sqref="AW49">
    <cfRule type="cellIs" dxfId="18645" priority="1873" operator="lessThan">
      <formula>$C$4</formula>
    </cfRule>
  </conditionalFormatting>
  <conditionalFormatting sqref="AW50">
    <cfRule type="cellIs" dxfId="18644" priority="1874" operator="lessThan">
      <formula>$C$4</formula>
    </cfRule>
  </conditionalFormatting>
  <conditionalFormatting sqref="AW51">
    <cfRule type="cellIs" dxfId="18643" priority="1875" operator="lessThan">
      <formula>$C$4</formula>
    </cfRule>
  </conditionalFormatting>
  <conditionalFormatting sqref="AW52">
    <cfRule type="cellIs" dxfId="18642" priority="1876" operator="lessThan">
      <formula>$C$4</formula>
    </cfRule>
  </conditionalFormatting>
  <conditionalFormatting sqref="AW53">
    <cfRule type="cellIs" dxfId="18641" priority="1877" operator="lessThan">
      <formula>$C$4</formula>
    </cfRule>
  </conditionalFormatting>
  <conditionalFormatting sqref="AW54">
    <cfRule type="cellIs" dxfId="18640" priority="1878" operator="lessThan">
      <formula>$C$4</formula>
    </cfRule>
  </conditionalFormatting>
  <conditionalFormatting sqref="AW55">
    <cfRule type="cellIs" dxfId="18639" priority="1879" operator="lessThan">
      <formula>$C$4</formula>
    </cfRule>
  </conditionalFormatting>
  <conditionalFormatting sqref="AW56">
    <cfRule type="cellIs" dxfId="18638" priority="1880" operator="lessThan">
      <formula>$C$4</formula>
    </cfRule>
  </conditionalFormatting>
  <conditionalFormatting sqref="AW57">
    <cfRule type="cellIs" dxfId="18637" priority="1881" operator="lessThan">
      <formula>$C$4</formula>
    </cfRule>
  </conditionalFormatting>
  <conditionalFormatting sqref="AW58">
    <cfRule type="cellIs" dxfId="18636" priority="1882" operator="lessThan">
      <formula>$C$4</formula>
    </cfRule>
  </conditionalFormatting>
  <conditionalFormatting sqref="AW59">
    <cfRule type="cellIs" dxfId="18635" priority="1883" operator="lessThan">
      <formula>$C$4</formula>
    </cfRule>
  </conditionalFormatting>
  <conditionalFormatting sqref="AW60">
    <cfRule type="cellIs" dxfId="18634" priority="1884" operator="lessThan">
      <formula>$C$4</formula>
    </cfRule>
  </conditionalFormatting>
  <conditionalFormatting sqref="AX11">
    <cfRule type="cellIs" dxfId="18633" priority="1885" operator="lessThan">
      <formula>$C$4</formula>
    </cfRule>
  </conditionalFormatting>
  <conditionalFormatting sqref="AX12">
    <cfRule type="cellIs" dxfId="18632" priority="1886" operator="lessThan">
      <formula>$C$4</formula>
    </cfRule>
  </conditionalFormatting>
  <conditionalFormatting sqref="AX13">
    <cfRule type="cellIs" dxfId="18631" priority="1887" operator="lessThan">
      <formula>$C$4</formula>
    </cfRule>
  </conditionalFormatting>
  <conditionalFormatting sqref="AX14">
    <cfRule type="cellIs" dxfId="18630" priority="1888" operator="lessThan">
      <formula>$C$4</formula>
    </cfRule>
  </conditionalFormatting>
  <conditionalFormatting sqref="AX15">
    <cfRule type="cellIs" dxfId="18629" priority="1889" operator="lessThan">
      <formula>$C$4</formula>
    </cfRule>
  </conditionalFormatting>
  <conditionalFormatting sqref="AX16">
    <cfRule type="cellIs" dxfId="18628" priority="1890" operator="lessThan">
      <formula>$C$4</formula>
    </cfRule>
  </conditionalFormatting>
  <conditionalFormatting sqref="AX17">
    <cfRule type="cellIs" dxfId="18627" priority="1891" operator="lessThan">
      <formula>$C$4</formula>
    </cfRule>
  </conditionalFormatting>
  <conditionalFormatting sqref="AX18">
    <cfRule type="cellIs" dxfId="18626" priority="1892" operator="lessThan">
      <formula>$C$4</formula>
    </cfRule>
  </conditionalFormatting>
  <conditionalFormatting sqref="AX19">
    <cfRule type="cellIs" dxfId="18625" priority="1893" operator="lessThan">
      <formula>$C$4</formula>
    </cfRule>
  </conditionalFormatting>
  <conditionalFormatting sqref="AX20">
    <cfRule type="cellIs" dxfId="18624" priority="1894" operator="lessThan">
      <formula>$C$4</formula>
    </cfRule>
  </conditionalFormatting>
  <conditionalFormatting sqref="AX21">
    <cfRule type="cellIs" dxfId="18623" priority="1895" operator="lessThan">
      <formula>$C$4</formula>
    </cfRule>
  </conditionalFormatting>
  <conditionalFormatting sqref="AX22">
    <cfRule type="cellIs" dxfId="18622" priority="1896" operator="lessThan">
      <formula>$C$4</formula>
    </cfRule>
  </conditionalFormatting>
  <conditionalFormatting sqref="AX23">
    <cfRule type="cellIs" dxfId="18621" priority="1897" operator="lessThan">
      <formula>$C$4</formula>
    </cfRule>
  </conditionalFormatting>
  <conditionalFormatting sqref="AX24">
    <cfRule type="cellIs" dxfId="18620" priority="1898" operator="lessThan">
      <formula>$C$4</formula>
    </cfRule>
  </conditionalFormatting>
  <conditionalFormatting sqref="AX25">
    <cfRule type="cellIs" dxfId="18619" priority="1899" operator="lessThan">
      <formula>$C$4</formula>
    </cfRule>
  </conditionalFormatting>
  <conditionalFormatting sqref="AX26">
    <cfRule type="cellIs" dxfId="18618" priority="1900" operator="lessThan">
      <formula>$C$4</formula>
    </cfRule>
  </conditionalFormatting>
  <conditionalFormatting sqref="AX27">
    <cfRule type="cellIs" dxfId="18617" priority="1901" operator="lessThan">
      <formula>$C$4</formula>
    </cfRule>
  </conditionalFormatting>
  <conditionalFormatting sqref="AX28">
    <cfRule type="cellIs" dxfId="18616" priority="1902" operator="lessThan">
      <formula>$C$4</formula>
    </cfRule>
  </conditionalFormatting>
  <conditionalFormatting sqref="AX29">
    <cfRule type="cellIs" dxfId="18615" priority="1903" operator="lessThan">
      <formula>$C$4</formula>
    </cfRule>
  </conditionalFormatting>
  <conditionalFormatting sqref="AX30">
    <cfRule type="cellIs" dxfId="18614" priority="1904" operator="lessThan">
      <formula>$C$4</formula>
    </cfRule>
  </conditionalFormatting>
  <conditionalFormatting sqref="AX31">
    <cfRule type="cellIs" dxfId="18613" priority="1905" operator="lessThan">
      <formula>$C$4</formula>
    </cfRule>
  </conditionalFormatting>
  <conditionalFormatting sqref="AX32">
    <cfRule type="cellIs" dxfId="18612" priority="1906" operator="lessThan">
      <formula>$C$4</formula>
    </cfRule>
  </conditionalFormatting>
  <conditionalFormatting sqref="AX33">
    <cfRule type="cellIs" dxfId="18611" priority="1907" operator="lessThan">
      <formula>$C$4</formula>
    </cfRule>
  </conditionalFormatting>
  <conditionalFormatting sqref="AX34">
    <cfRule type="cellIs" dxfId="18610" priority="1908" operator="lessThan">
      <formula>$C$4</formula>
    </cfRule>
  </conditionalFormatting>
  <conditionalFormatting sqref="AX35">
    <cfRule type="cellIs" dxfId="18609" priority="1909" operator="lessThan">
      <formula>$C$4</formula>
    </cfRule>
  </conditionalFormatting>
  <conditionalFormatting sqref="AX36">
    <cfRule type="cellIs" dxfId="18608" priority="1910" operator="lessThan">
      <formula>$C$4</formula>
    </cfRule>
  </conditionalFormatting>
  <conditionalFormatting sqref="AX37">
    <cfRule type="cellIs" dxfId="18607" priority="1911" operator="lessThan">
      <formula>$C$4</formula>
    </cfRule>
  </conditionalFormatting>
  <conditionalFormatting sqref="AX38">
    <cfRule type="cellIs" dxfId="18606" priority="1912" operator="lessThan">
      <formula>$C$4</formula>
    </cfRule>
  </conditionalFormatting>
  <conditionalFormatting sqref="AX39">
    <cfRule type="cellIs" dxfId="18605" priority="1913" operator="lessThan">
      <formula>$C$4</formula>
    </cfRule>
  </conditionalFormatting>
  <conditionalFormatting sqref="AX40">
    <cfRule type="cellIs" dxfId="18604" priority="1914" operator="lessThan">
      <formula>$C$4</formula>
    </cfRule>
  </conditionalFormatting>
  <conditionalFormatting sqref="AX41">
    <cfRule type="cellIs" dxfId="18603" priority="1915" operator="lessThan">
      <formula>$C$4</formula>
    </cfRule>
  </conditionalFormatting>
  <conditionalFormatting sqref="AX42">
    <cfRule type="cellIs" dxfId="18602" priority="1916" operator="lessThan">
      <formula>$C$4</formula>
    </cfRule>
  </conditionalFormatting>
  <conditionalFormatting sqref="AX43">
    <cfRule type="cellIs" dxfId="18601" priority="1917" operator="lessThan">
      <formula>$C$4</formula>
    </cfRule>
  </conditionalFormatting>
  <conditionalFormatting sqref="AX44">
    <cfRule type="cellIs" dxfId="18600" priority="1918" operator="lessThan">
      <formula>$C$4</formula>
    </cfRule>
  </conditionalFormatting>
  <conditionalFormatting sqref="AX45">
    <cfRule type="cellIs" dxfId="18599" priority="1919" operator="lessThan">
      <formula>$C$4</formula>
    </cfRule>
  </conditionalFormatting>
  <conditionalFormatting sqref="AX46">
    <cfRule type="cellIs" dxfId="18598" priority="1920" operator="lessThan">
      <formula>$C$4</formula>
    </cfRule>
  </conditionalFormatting>
  <conditionalFormatting sqref="AX47">
    <cfRule type="cellIs" dxfId="18597" priority="1921" operator="lessThan">
      <formula>$C$4</formula>
    </cfRule>
  </conditionalFormatting>
  <conditionalFormatting sqref="AX48">
    <cfRule type="cellIs" dxfId="18596" priority="1922" operator="lessThan">
      <formula>$C$4</formula>
    </cfRule>
  </conditionalFormatting>
  <conditionalFormatting sqref="AX49">
    <cfRule type="cellIs" dxfId="18595" priority="1923" operator="lessThan">
      <formula>$C$4</formula>
    </cfRule>
  </conditionalFormatting>
  <conditionalFormatting sqref="AX50">
    <cfRule type="cellIs" dxfId="18594" priority="1924" operator="lessThan">
      <formula>$C$4</formula>
    </cfRule>
  </conditionalFormatting>
  <conditionalFormatting sqref="AX51">
    <cfRule type="cellIs" dxfId="18593" priority="1925" operator="lessThan">
      <formula>$C$4</formula>
    </cfRule>
  </conditionalFormatting>
  <conditionalFormatting sqref="AX52">
    <cfRule type="cellIs" dxfId="18592" priority="1926" operator="lessThan">
      <formula>$C$4</formula>
    </cfRule>
  </conditionalFormatting>
  <conditionalFormatting sqref="AX53">
    <cfRule type="cellIs" dxfId="18591" priority="1927" operator="lessThan">
      <formula>$C$4</formula>
    </cfRule>
  </conditionalFormatting>
  <conditionalFormatting sqref="AX54">
    <cfRule type="cellIs" dxfId="18590" priority="1928" operator="lessThan">
      <formula>$C$4</formula>
    </cfRule>
  </conditionalFormatting>
  <conditionalFormatting sqref="AX55">
    <cfRule type="cellIs" dxfId="18589" priority="1929" operator="lessThan">
      <formula>$C$4</formula>
    </cfRule>
  </conditionalFormatting>
  <conditionalFormatting sqref="AX56">
    <cfRule type="cellIs" dxfId="18588" priority="1930" operator="lessThan">
      <formula>$C$4</formula>
    </cfRule>
  </conditionalFormatting>
  <conditionalFormatting sqref="AX57">
    <cfRule type="cellIs" dxfId="18587" priority="1931" operator="lessThan">
      <formula>$C$4</formula>
    </cfRule>
  </conditionalFormatting>
  <conditionalFormatting sqref="AX58">
    <cfRule type="cellIs" dxfId="18586" priority="1932" operator="lessThan">
      <formula>$C$4</formula>
    </cfRule>
  </conditionalFormatting>
  <conditionalFormatting sqref="AX59">
    <cfRule type="cellIs" dxfId="18585" priority="1933" operator="lessThan">
      <formula>$C$4</formula>
    </cfRule>
  </conditionalFormatting>
  <conditionalFormatting sqref="AX60">
    <cfRule type="cellIs" dxfId="18584" priority="1934" operator="lessThan">
      <formula>$C$4</formula>
    </cfRule>
  </conditionalFormatting>
  <conditionalFormatting sqref="AY11">
    <cfRule type="cellIs" dxfId="18583" priority="1935" operator="lessThan">
      <formula>$C$4</formula>
    </cfRule>
  </conditionalFormatting>
  <conditionalFormatting sqref="AY12">
    <cfRule type="cellIs" dxfId="18582" priority="1936" operator="lessThan">
      <formula>$C$4</formula>
    </cfRule>
  </conditionalFormatting>
  <conditionalFormatting sqref="AY13">
    <cfRule type="cellIs" dxfId="18581" priority="1937" operator="lessThan">
      <formula>$C$4</formula>
    </cfRule>
  </conditionalFormatting>
  <conditionalFormatting sqref="AY14">
    <cfRule type="cellIs" dxfId="18580" priority="1938" operator="lessThan">
      <formula>$C$4</formula>
    </cfRule>
  </conditionalFormatting>
  <conditionalFormatting sqref="AY15">
    <cfRule type="cellIs" dxfId="18579" priority="1939" operator="lessThan">
      <formula>$C$4</formula>
    </cfRule>
  </conditionalFormatting>
  <conditionalFormatting sqref="AY16">
    <cfRule type="cellIs" dxfId="18578" priority="1940" operator="lessThan">
      <formula>$C$4</formula>
    </cfRule>
  </conditionalFormatting>
  <conditionalFormatting sqref="AY17">
    <cfRule type="cellIs" dxfId="18577" priority="1941" operator="lessThan">
      <formula>$C$4</formula>
    </cfRule>
  </conditionalFormatting>
  <conditionalFormatting sqref="AY18">
    <cfRule type="cellIs" dxfId="18576" priority="1942" operator="lessThan">
      <formula>$C$4</formula>
    </cfRule>
  </conditionalFormatting>
  <conditionalFormatting sqref="AY19">
    <cfRule type="cellIs" dxfId="18575" priority="1943" operator="lessThan">
      <formula>$C$4</formula>
    </cfRule>
  </conditionalFormatting>
  <conditionalFormatting sqref="AY20">
    <cfRule type="cellIs" dxfId="18574" priority="1944" operator="lessThan">
      <formula>$C$4</formula>
    </cfRule>
  </conditionalFormatting>
  <conditionalFormatting sqref="AY21">
    <cfRule type="cellIs" dxfId="18573" priority="1945" operator="lessThan">
      <formula>$C$4</formula>
    </cfRule>
  </conditionalFormatting>
  <conditionalFormatting sqref="AY22">
    <cfRule type="cellIs" dxfId="18572" priority="1946" operator="lessThan">
      <formula>$C$4</formula>
    </cfRule>
  </conditionalFormatting>
  <conditionalFormatting sqref="AY23">
    <cfRule type="cellIs" dxfId="18571" priority="1947" operator="lessThan">
      <formula>$C$4</formula>
    </cfRule>
  </conditionalFormatting>
  <conditionalFormatting sqref="AY24">
    <cfRule type="cellIs" dxfId="18570" priority="1948" operator="lessThan">
      <formula>$C$4</formula>
    </cfRule>
  </conditionalFormatting>
  <conditionalFormatting sqref="AY25">
    <cfRule type="cellIs" dxfId="18569" priority="1949" operator="lessThan">
      <formula>$C$4</formula>
    </cfRule>
  </conditionalFormatting>
  <conditionalFormatting sqref="AY26">
    <cfRule type="cellIs" dxfId="18568" priority="1950" operator="lessThan">
      <formula>$C$4</formula>
    </cfRule>
  </conditionalFormatting>
  <conditionalFormatting sqref="AY27">
    <cfRule type="cellIs" dxfId="18567" priority="1951" operator="lessThan">
      <formula>$C$4</formula>
    </cfRule>
  </conditionalFormatting>
  <conditionalFormatting sqref="AY28">
    <cfRule type="cellIs" dxfId="18566" priority="1952" operator="lessThan">
      <formula>$C$4</formula>
    </cfRule>
  </conditionalFormatting>
  <conditionalFormatting sqref="AY29">
    <cfRule type="cellIs" dxfId="18565" priority="1953" operator="lessThan">
      <formula>$C$4</formula>
    </cfRule>
  </conditionalFormatting>
  <conditionalFormatting sqref="AY30">
    <cfRule type="cellIs" dxfId="18564" priority="1954" operator="lessThan">
      <formula>$C$4</formula>
    </cfRule>
  </conditionalFormatting>
  <conditionalFormatting sqref="AY31">
    <cfRule type="cellIs" dxfId="18563" priority="1955" operator="lessThan">
      <formula>$C$4</formula>
    </cfRule>
  </conditionalFormatting>
  <conditionalFormatting sqref="AY32">
    <cfRule type="cellIs" dxfId="18562" priority="1956" operator="lessThan">
      <formula>$C$4</formula>
    </cfRule>
  </conditionalFormatting>
  <conditionalFormatting sqref="AY33">
    <cfRule type="cellIs" dxfId="18561" priority="1957" operator="lessThan">
      <formula>$C$4</formula>
    </cfRule>
  </conditionalFormatting>
  <conditionalFormatting sqref="AY34">
    <cfRule type="cellIs" dxfId="18560" priority="1958" operator="lessThan">
      <formula>$C$4</formula>
    </cfRule>
  </conditionalFormatting>
  <conditionalFormatting sqref="AY35">
    <cfRule type="cellIs" dxfId="18559" priority="1959" operator="lessThan">
      <formula>$C$4</formula>
    </cfRule>
  </conditionalFormatting>
  <conditionalFormatting sqref="AY36">
    <cfRule type="cellIs" dxfId="18558" priority="1960" operator="lessThan">
      <formula>$C$4</formula>
    </cfRule>
  </conditionalFormatting>
  <conditionalFormatting sqref="AY37">
    <cfRule type="cellIs" dxfId="18557" priority="1961" operator="lessThan">
      <formula>$C$4</formula>
    </cfRule>
  </conditionalFormatting>
  <conditionalFormatting sqref="AY38">
    <cfRule type="cellIs" dxfId="18556" priority="1962" operator="lessThan">
      <formula>$C$4</formula>
    </cfRule>
  </conditionalFormatting>
  <conditionalFormatting sqref="AY39">
    <cfRule type="cellIs" dxfId="18555" priority="1963" operator="lessThan">
      <formula>$C$4</formula>
    </cfRule>
  </conditionalFormatting>
  <conditionalFormatting sqref="AY40">
    <cfRule type="cellIs" dxfId="18554" priority="1964" operator="lessThan">
      <formula>$C$4</formula>
    </cfRule>
  </conditionalFormatting>
  <conditionalFormatting sqref="AY41">
    <cfRule type="cellIs" dxfId="18553" priority="1965" operator="lessThan">
      <formula>$C$4</formula>
    </cfRule>
  </conditionalFormatting>
  <conditionalFormatting sqref="AY42">
    <cfRule type="cellIs" dxfId="18552" priority="1966" operator="lessThan">
      <formula>$C$4</formula>
    </cfRule>
  </conditionalFormatting>
  <conditionalFormatting sqref="AY43">
    <cfRule type="cellIs" dxfId="18551" priority="1967" operator="lessThan">
      <formula>$C$4</formula>
    </cfRule>
  </conditionalFormatting>
  <conditionalFormatting sqref="AY44">
    <cfRule type="cellIs" dxfId="18550" priority="1968" operator="lessThan">
      <formula>$C$4</formula>
    </cfRule>
  </conditionalFormatting>
  <conditionalFormatting sqref="AY45">
    <cfRule type="cellIs" dxfId="18549" priority="1969" operator="lessThan">
      <formula>$C$4</formula>
    </cfRule>
  </conditionalFormatting>
  <conditionalFormatting sqref="AY46">
    <cfRule type="cellIs" dxfId="18548" priority="1970" operator="lessThan">
      <formula>$C$4</formula>
    </cfRule>
  </conditionalFormatting>
  <conditionalFormatting sqref="AY47">
    <cfRule type="cellIs" dxfId="18547" priority="1971" operator="lessThan">
      <formula>$C$4</formula>
    </cfRule>
  </conditionalFormatting>
  <conditionalFormatting sqref="AY48">
    <cfRule type="cellIs" dxfId="18546" priority="1972" operator="lessThan">
      <formula>$C$4</formula>
    </cfRule>
  </conditionalFormatting>
  <conditionalFormatting sqref="AY49">
    <cfRule type="cellIs" dxfId="18545" priority="1973" operator="lessThan">
      <formula>$C$4</formula>
    </cfRule>
  </conditionalFormatting>
  <conditionalFormatting sqref="AY50">
    <cfRule type="cellIs" dxfId="18544" priority="1974" operator="lessThan">
      <formula>$C$4</formula>
    </cfRule>
  </conditionalFormatting>
  <conditionalFormatting sqref="AY51">
    <cfRule type="cellIs" dxfId="18543" priority="1975" operator="lessThan">
      <formula>$C$4</formula>
    </cfRule>
  </conditionalFormatting>
  <conditionalFormatting sqref="AY52">
    <cfRule type="cellIs" dxfId="18542" priority="1976" operator="lessThan">
      <formula>$C$4</formula>
    </cfRule>
  </conditionalFormatting>
  <conditionalFormatting sqref="AY53">
    <cfRule type="cellIs" dxfId="18541" priority="1977" operator="lessThan">
      <formula>$C$4</formula>
    </cfRule>
  </conditionalFormatting>
  <conditionalFormatting sqref="AY54">
    <cfRule type="cellIs" dxfId="18540" priority="1978" operator="lessThan">
      <formula>$C$4</formula>
    </cfRule>
  </conditionalFormatting>
  <conditionalFormatting sqref="AY55">
    <cfRule type="cellIs" dxfId="18539" priority="1979" operator="lessThan">
      <formula>$C$4</formula>
    </cfRule>
  </conditionalFormatting>
  <conditionalFormatting sqref="AY56">
    <cfRule type="cellIs" dxfId="18538" priority="1980" operator="lessThan">
      <formula>$C$4</formula>
    </cfRule>
  </conditionalFormatting>
  <conditionalFormatting sqref="AY57">
    <cfRule type="cellIs" dxfId="18537" priority="1981" operator="lessThan">
      <formula>$C$4</formula>
    </cfRule>
  </conditionalFormatting>
  <conditionalFormatting sqref="AY58">
    <cfRule type="cellIs" dxfId="18536" priority="1982" operator="lessThan">
      <formula>$C$4</formula>
    </cfRule>
  </conditionalFormatting>
  <conditionalFormatting sqref="AY59">
    <cfRule type="cellIs" dxfId="18535" priority="1983" operator="lessThan">
      <formula>$C$4</formula>
    </cfRule>
  </conditionalFormatting>
  <conditionalFormatting sqref="AY60">
    <cfRule type="cellIs" dxfId="18534" priority="1984" operator="lessThan">
      <formula>$C$4</formula>
    </cfRule>
  </conditionalFormatting>
  <conditionalFormatting sqref="BO11">
    <cfRule type="cellIs" dxfId="18533" priority="1985" operator="lessThan">
      <formula>$C$4</formula>
    </cfRule>
  </conditionalFormatting>
  <conditionalFormatting sqref="BO12">
    <cfRule type="cellIs" dxfId="18532" priority="1986" operator="lessThan">
      <formula>$C$4</formula>
    </cfRule>
  </conditionalFormatting>
  <conditionalFormatting sqref="BO13">
    <cfRule type="cellIs" dxfId="18531" priority="1987" operator="lessThan">
      <formula>$C$4</formula>
    </cfRule>
  </conditionalFormatting>
  <conditionalFormatting sqref="BO14">
    <cfRule type="cellIs" dxfId="18530" priority="1988" operator="lessThan">
      <formula>$C$4</formula>
    </cfRule>
  </conditionalFormatting>
  <conditionalFormatting sqref="BO15">
    <cfRule type="cellIs" dxfId="18529" priority="1989" operator="lessThan">
      <formula>$C$4</formula>
    </cfRule>
  </conditionalFormatting>
  <conditionalFormatting sqref="BO16">
    <cfRule type="cellIs" dxfId="18528" priority="1990" operator="lessThan">
      <formula>$C$4</formula>
    </cfRule>
  </conditionalFormatting>
  <conditionalFormatting sqref="BO17">
    <cfRule type="cellIs" dxfId="18527" priority="1991" operator="lessThan">
      <formula>$C$4</formula>
    </cfRule>
  </conditionalFormatting>
  <conditionalFormatting sqref="BO18">
    <cfRule type="cellIs" dxfId="18526" priority="1992" operator="lessThan">
      <formula>$C$4</formula>
    </cfRule>
  </conditionalFormatting>
  <conditionalFormatting sqref="BO19">
    <cfRule type="cellIs" dxfId="18525" priority="1993" operator="lessThan">
      <formula>$C$4</formula>
    </cfRule>
  </conditionalFormatting>
  <conditionalFormatting sqref="BO20">
    <cfRule type="cellIs" dxfId="18524" priority="1994" operator="lessThan">
      <formula>$C$4</formula>
    </cfRule>
  </conditionalFormatting>
  <conditionalFormatting sqref="BO21">
    <cfRule type="cellIs" dxfId="18523" priority="1995" operator="lessThan">
      <formula>$C$4</formula>
    </cfRule>
  </conditionalFormatting>
  <conditionalFormatting sqref="BO22">
    <cfRule type="cellIs" dxfId="18522" priority="1996" operator="lessThan">
      <formula>$C$4</formula>
    </cfRule>
  </conditionalFormatting>
  <conditionalFormatting sqref="BO23">
    <cfRule type="cellIs" dxfId="18521" priority="1997" operator="lessThan">
      <formula>$C$4</formula>
    </cfRule>
  </conditionalFormatting>
  <conditionalFormatting sqref="BO24">
    <cfRule type="cellIs" dxfId="18520" priority="1998" operator="lessThan">
      <formula>$C$4</formula>
    </cfRule>
  </conditionalFormatting>
  <conditionalFormatting sqref="BO25">
    <cfRule type="cellIs" dxfId="18519" priority="1999" operator="lessThan">
      <formula>$C$4</formula>
    </cfRule>
  </conditionalFormatting>
  <conditionalFormatting sqref="BO26">
    <cfRule type="cellIs" dxfId="18518" priority="2000" operator="lessThan">
      <formula>$C$4</formula>
    </cfRule>
  </conditionalFormatting>
  <conditionalFormatting sqref="BO27">
    <cfRule type="cellIs" dxfId="18517" priority="2001" operator="lessThan">
      <formula>$C$4</formula>
    </cfRule>
  </conditionalFormatting>
  <conditionalFormatting sqref="BO28">
    <cfRule type="cellIs" dxfId="18516" priority="2002" operator="lessThan">
      <formula>$C$4</formula>
    </cfRule>
  </conditionalFormatting>
  <conditionalFormatting sqref="BO29">
    <cfRule type="cellIs" dxfId="18515" priority="2003" operator="lessThan">
      <formula>$C$4</formula>
    </cfRule>
  </conditionalFormatting>
  <conditionalFormatting sqref="BO30">
    <cfRule type="cellIs" dxfId="18514" priority="2004" operator="lessThan">
      <formula>$C$4</formula>
    </cfRule>
  </conditionalFormatting>
  <conditionalFormatting sqref="BO31">
    <cfRule type="cellIs" dxfId="18513" priority="2005" operator="lessThan">
      <formula>$C$4</formula>
    </cfRule>
  </conditionalFormatting>
  <conditionalFormatting sqref="BO32">
    <cfRule type="cellIs" dxfId="18512" priority="2006" operator="lessThan">
      <formula>$C$4</formula>
    </cfRule>
  </conditionalFormatting>
  <conditionalFormatting sqref="BO33">
    <cfRule type="cellIs" dxfId="18511" priority="2007" operator="lessThan">
      <formula>$C$4</formula>
    </cfRule>
  </conditionalFormatting>
  <conditionalFormatting sqref="BO34">
    <cfRule type="cellIs" dxfId="18510" priority="2008" operator="lessThan">
      <formula>$C$4</formula>
    </cfRule>
  </conditionalFormatting>
  <conditionalFormatting sqref="BO35">
    <cfRule type="cellIs" dxfId="18509" priority="2009" operator="lessThan">
      <formula>$C$4</formula>
    </cfRule>
  </conditionalFormatting>
  <conditionalFormatting sqref="BO36">
    <cfRule type="cellIs" dxfId="18508" priority="2010" operator="lessThan">
      <formula>$C$4</formula>
    </cfRule>
  </conditionalFormatting>
  <conditionalFormatting sqref="BO37">
    <cfRule type="cellIs" dxfId="18507" priority="2011" operator="lessThan">
      <formula>$C$4</formula>
    </cfRule>
  </conditionalFormatting>
  <conditionalFormatting sqref="BO38">
    <cfRule type="cellIs" dxfId="18506" priority="2012" operator="lessThan">
      <formula>$C$4</formula>
    </cfRule>
  </conditionalFormatting>
  <conditionalFormatting sqref="BO39">
    <cfRule type="cellIs" dxfId="18505" priority="2013" operator="lessThan">
      <formula>$C$4</formula>
    </cfRule>
  </conditionalFormatting>
  <conditionalFormatting sqref="BO40">
    <cfRule type="cellIs" dxfId="18504" priority="2014" operator="lessThan">
      <formula>$C$4</formula>
    </cfRule>
  </conditionalFormatting>
  <conditionalFormatting sqref="BO41">
    <cfRule type="cellIs" dxfId="18503" priority="2015" operator="lessThan">
      <formula>$C$4</formula>
    </cfRule>
  </conditionalFormatting>
  <conditionalFormatting sqref="BO42">
    <cfRule type="cellIs" dxfId="18502" priority="2016" operator="lessThan">
      <formula>$C$4</formula>
    </cfRule>
  </conditionalFormatting>
  <conditionalFormatting sqref="BO43">
    <cfRule type="cellIs" dxfId="18501" priority="2017" operator="lessThan">
      <formula>$C$4</formula>
    </cfRule>
  </conditionalFormatting>
  <conditionalFormatting sqref="BO44">
    <cfRule type="cellIs" dxfId="18500" priority="2018" operator="lessThan">
      <formula>$C$4</formula>
    </cfRule>
  </conditionalFormatting>
  <conditionalFormatting sqref="BO45">
    <cfRule type="cellIs" dxfId="18499" priority="2019" operator="lessThan">
      <formula>$C$4</formula>
    </cfRule>
  </conditionalFormatting>
  <conditionalFormatting sqref="BO46">
    <cfRule type="cellIs" dxfId="18498" priority="2020" operator="lessThan">
      <formula>$C$4</formula>
    </cfRule>
  </conditionalFormatting>
  <conditionalFormatting sqref="BO47">
    <cfRule type="cellIs" dxfId="18497" priority="2021" operator="lessThan">
      <formula>$C$4</formula>
    </cfRule>
  </conditionalFormatting>
  <conditionalFormatting sqref="BO48">
    <cfRule type="cellIs" dxfId="18496" priority="2022" operator="lessThan">
      <formula>$C$4</formula>
    </cfRule>
  </conditionalFormatting>
  <conditionalFormatting sqref="BO49">
    <cfRule type="cellIs" dxfId="18495" priority="2023" operator="lessThan">
      <formula>$C$4</formula>
    </cfRule>
  </conditionalFormatting>
  <conditionalFormatting sqref="BO50">
    <cfRule type="cellIs" dxfId="18494" priority="2024" operator="lessThan">
      <formula>$C$4</formula>
    </cfRule>
  </conditionalFormatting>
  <conditionalFormatting sqref="BO51">
    <cfRule type="cellIs" dxfId="18493" priority="2025" operator="lessThan">
      <formula>$C$4</formula>
    </cfRule>
  </conditionalFormatting>
  <conditionalFormatting sqref="BO52">
    <cfRule type="cellIs" dxfId="18492" priority="2026" operator="lessThan">
      <formula>$C$4</formula>
    </cfRule>
  </conditionalFormatting>
  <conditionalFormatting sqref="BO53">
    <cfRule type="cellIs" dxfId="18491" priority="2027" operator="lessThan">
      <formula>$C$4</formula>
    </cfRule>
  </conditionalFormatting>
  <conditionalFormatting sqref="BO54">
    <cfRule type="cellIs" dxfId="18490" priority="2028" operator="lessThan">
      <formula>$C$4</formula>
    </cfRule>
  </conditionalFormatting>
  <conditionalFormatting sqref="BO55">
    <cfRule type="cellIs" dxfId="18489" priority="2029" operator="lessThan">
      <formula>$C$4</formula>
    </cfRule>
  </conditionalFormatting>
  <conditionalFormatting sqref="BO56">
    <cfRule type="cellIs" dxfId="18488" priority="2030" operator="lessThan">
      <formula>$C$4</formula>
    </cfRule>
  </conditionalFormatting>
  <conditionalFormatting sqref="BO57">
    <cfRule type="cellIs" dxfId="18487" priority="2031" operator="lessThan">
      <formula>$C$4</formula>
    </cfRule>
  </conditionalFormatting>
  <conditionalFormatting sqref="BO58">
    <cfRule type="cellIs" dxfId="18486" priority="2032" operator="lessThan">
      <formula>$C$4</formula>
    </cfRule>
  </conditionalFormatting>
  <conditionalFormatting sqref="BO59">
    <cfRule type="cellIs" dxfId="18485" priority="2033" operator="lessThan">
      <formula>$C$4</formula>
    </cfRule>
  </conditionalFormatting>
  <conditionalFormatting sqref="BO60">
    <cfRule type="cellIs" dxfId="18484" priority="2034" operator="lessThan">
      <formula>$C$4</formula>
    </cfRule>
  </conditionalFormatting>
  <conditionalFormatting sqref="BP11">
    <cfRule type="cellIs" dxfId="18483" priority="2035" operator="lessThan">
      <formula>$C$4</formula>
    </cfRule>
  </conditionalFormatting>
  <conditionalFormatting sqref="BP12">
    <cfRule type="cellIs" dxfId="18482" priority="2036" operator="lessThan">
      <formula>$C$4</formula>
    </cfRule>
  </conditionalFormatting>
  <conditionalFormatting sqref="BP13">
    <cfRule type="cellIs" dxfId="18481" priority="2037" operator="lessThan">
      <formula>$C$4</formula>
    </cfRule>
  </conditionalFormatting>
  <conditionalFormatting sqref="BP14">
    <cfRule type="cellIs" dxfId="18480" priority="2038" operator="lessThan">
      <formula>$C$4</formula>
    </cfRule>
  </conditionalFormatting>
  <conditionalFormatting sqref="BP15">
    <cfRule type="cellIs" dxfId="18479" priority="2039" operator="lessThan">
      <formula>$C$4</formula>
    </cfRule>
  </conditionalFormatting>
  <conditionalFormatting sqref="BP16">
    <cfRule type="cellIs" dxfId="18478" priority="2040" operator="lessThan">
      <formula>$C$4</formula>
    </cfRule>
  </conditionalFormatting>
  <conditionalFormatting sqref="BP17">
    <cfRule type="cellIs" dxfId="18477" priority="2041" operator="lessThan">
      <formula>$C$4</formula>
    </cfRule>
  </conditionalFormatting>
  <conditionalFormatting sqref="BP18">
    <cfRule type="cellIs" dxfId="18476" priority="2042" operator="lessThan">
      <formula>$C$4</formula>
    </cfRule>
  </conditionalFormatting>
  <conditionalFormatting sqref="BP19">
    <cfRule type="cellIs" dxfId="18475" priority="2043" operator="lessThan">
      <formula>$C$4</formula>
    </cfRule>
  </conditionalFormatting>
  <conditionalFormatting sqref="BP20">
    <cfRule type="cellIs" dxfId="18474" priority="2044" operator="lessThan">
      <formula>$C$4</formula>
    </cfRule>
  </conditionalFormatting>
  <conditionalFormatting sqref="BP21">
    <cfRule type="cellIs" dxfId="18473" priority="2045" operator="lessThan">
      <formula>$C$4</formula>
    </cfRule>
  </conditionalFormatting>
  <conditionalFormatting sqref="BP22">
    <cfRule type="cellIs" dxfId="18472" priority="2046" operator="lessThan">
      <formula>$C$4</formula>
    </cfRule>
  </conditionalFormatting>
  <conditionalFormatting sqref="BP23">
    <cfRule type="cellIs" dxfId="18471" priority="2047" operator="lessThan">
      <formula>$C$4</formula>
    </cfRule>
  </conditionalFormatting>
  <conditionalFormatting sqref="BP24">
    <cfRule type="cellIs" dxfId="18470" priority="2048" operator="lessThan">
      <formula>$C$4</formula>
    </cfRule>
  </conditionalFormatting>
  <conditionalFormatting sqref="BP25">
    <cfRule type="cellIs" dxfId="18469" priority="2049" operator="lessThan">
      <formula>$C$4</formula>
    </cfRule>
  </conditionalFormatting>
  <conditionalFormatting sqref="BP26">
    <cfRule type="cellIs" dxfId="18468" priority="2050" operator="lessThan">
      <formula>$C$4</formula>
    </cfRule>
  </conditionalFormatting>
  <conditionalFormatting sqref="BP27">
    <cfRule type="cellIs" dxfId="18467" priority="2051" operator="lessThan">
      <formula>$C$4</formula>
    </cfRule>
  </conditionalFormatting>
  <conditionalFormatting sqref="BP28">
    <cfRule type="cellIs" dxfId="18466" priority="2052" operator="lessThan">
      <formula>$C$4</formula>
    </cfRule>
  </conditionalFormatting>
  <conditionalFormatting sqref="BP29">
    <cfRule type="cellIs" dxfId="18465" priority="2053" operator="lessThan">
      <formula>$C$4</formula>
    </cfRule>
  </conditionalFormatting>
  <conditionalFormatting sqref="BP30">
    <cfRule type="cellIs" dxfId="18464" priority="2054" operator="lessThan">
      <formula>$C$4</formula>
    </cfRule>
  </conditionalFormatting>
  <conditionalFormatting sqref="BP31">
    <cfRule type="cellIs" dxfId="18463" priority="2055" operator="lessThan">
      <formula>$C$4</formula>
    </cfRule>
  </conditionalFormatting>
  <conditionalFormatting sqref="BP32">
    <cfRule type="cellIs" dxfId="18462" priority="2056" operator="lessThan">
      <formula>$C$4</formula>
    </cfRule>
  </conditionalFormatting>
  <conditionalFormatting sqref="BP33">
    <cfRule type="cellIs" dxfId="18461" priority="2057" operator="lessThan">
      <formula>$C$4</formula>
    </cfRule>
  </conditionalFormatting>
  <conditionalFormatting sqref="BP34">
    <cfRule type="cellIs" dxfId="18460" priority="2058" operator="lessThan">
      <formula>$C$4</formula>
    </cfRule>
  </conditionalFormatting>
  <conditionalFormatting sqref="BP35">
    <cfRule type="cellIs" dxfId="18459" priority="2059" operator="lessThan">
      <formula>$C$4</formula>
    </cfRule>
  </conditionalFormatting>
  <conditionalFormatting sqref="BP36">
    <cfRule type="cellIs" dxfId="18458" priority="2060" operator="lessThan">
      <formula>$C$4</formula>
    </cfRule>
  </conditionalFormatting>
  <conditionalFormatting sqref="BP37">
    <cfRule type="cellIs" dxfId="18457" priority="2061" operator="lessThan">
      <formula>$C$4</formula>
    </cfRule>
  </conditionalFormatting>
  <conditionalFormatting sqref="BP38">
    <cfRule type="cellIs" dxfId="18456" priority="2062" operator="lessThan">
      <formula>$C$4</formula>
    </cfRule>
  </conditionalFormatting>
  <conditionalFormatting sqref="BP39">
    <cfRule type="cellIs" dxfId="18455" priority="2063" operator="lessThan">
      <formula>$C$4</formula>
    </cfRule>
  </conditionalFormatting>
  <conditionalFormatting sqref="BP40">
    <cfRule type="cellIs" dxfId="18454" priority="2064" operator="lessThan">
      <formula>$C$4</formula>
    </cfRule>
  </conditionalFormatting>
  <conditionalFormatting sqref="BP41">
    <cfRule type="cellIs" dxfId="18453" priority="2065" operator="lessThan">
      <formula>$C$4</formula>
    </cfRule>
  </conditionalFormatting>
  <conditionalFormatting sqref="BP42">
    <cfRule type="cellIs" dxfId="18452" priority="2066" operator="lessThan">
      <formula>$C$4</formula>
    </cfRule>
  </conditionalFormatting>
  <conditionalFormatting sqref="BP43">
    <cfRule type="cellIs" dxfId="18451" priority="2067" operator="lessThan">
      <formula>$C$4</formula>
    </cfRule>
  </conditionalFormatting>
  <conditionalFormatting sqref="BP44">
    <cfRule type="cellIs" dxfId="18450" priority="2068" operator="lessThan">
      <formula>$C$4</formula>
    </cfRule>
  </conditionalFormatting>
  <conditionalFormatting sqref="BP45">
    <cfRule type="cellIs" dxfId="18449" priority="2069" operator="lessThan">
      <formula>$C$4</formula>
    </cfRule>
  </conditionalFormatting>
  <conditionalFormatting sqref="BP46">
    <cfRule type="cellIs" dxfId="18448" priority="2070" operator="lessThan">
      <formula>$C$4</formula>
    </cfRule>
  </conditionalFormatting>
  <conditionalFormatting sqref="BP47">
    <cfRule type="cellIs" dxfId="18447" priority="2071" operator="lessThan">
      <formula>$C$4</formula>
    </cfRule>
  </conditionalFormatting>
  <conditionalFormatting sqref="BP48">
    <cfRule type="cellIs" dxfId="18446" priority="2072" operator="lessThan">
      <formula>$C$4</formula>
    </cfRule>
  </conditionalFormatting>
  <conditionalFormatting sqref="BP49">
    <cfRule type="cellIs" dxfId="18445" priority="2073" operator="lessThan">
      <formula>$C$4</formula>
    </cfRule>
  </conditionalFormatting>
  <conditionalFormatting sqref="BP50">
    <cfRule type="cellIs" dxfId="18444" priority="2074" operator="lessThan">
      <formula>$C$4</formula>
    </cfRule>
  </conditionalFormatting>
  <conditionalFormatting sqref="BP51">
    <cfRule type="cellIs" dxfId="18443" priority="2075" operator="lessThan">
      <formula>$C$4</formula>
    </cfRule>
  </conditionalFormatting>
  <conditionalFormatting sqref="BP52">
    <cfRule type="cellIs" dxfId="18442" priority="2076" operator="lessThan">
      <formula>$C$4</formula>
    </cfRule>
  </conditionalFormatting>
  <conditionalFormatting sqref="BP53">
    <cfRule type="cellIs" dxfId="18441" priority="2077" operator="lessThan">
      <formula>$C$4</formula>
    </cfRule>
  </conditionalFormatting>
  <conditionalFormatting sqref="BP54">
    <cfRule type="cellIs" dxfId="18440" priority="2078" operator="lessThan">
      <formula>$C$4</formula>
    </cfRule>
  </conditionalFormatting>
  <conditionalFormatting sqref="BP55">
    <cfRule type="cellIs" dxfId="18439" priority="2079" operator="lessThan">
      <formula>$C$4</formula>
    </cfRule>
  </conditionalFormatting>
  <conditionalFormatting sqref="BP56">
    <cfRule type="cellIs" dxfId="18438" priority="2080" operator="lessThan">
      <formula>$C$4</formula>
    </cfRule>
  </conditionalFormatting>
  <conditionalFormatting sqref="BP57">
    <cfRule type="cellIs" dxfId="18437" priority="2081" operator="lessThan">
      <formula>$C$4</formula>
    </cfRule>
  </conditionalFormatting>
  <conditionalFormatting sqref="BP58">
    <cfRule type="cellIs" dxfId="18436" priority="2082" operator="lessThan">
      <formula>$C$4</formula>
    </cfRule>
  </conditionalFormatting>
  <conditionalFormatting sqref="BP59">
    <cfRule type="cellIs" dxfId="18435" priority="2083" operator="lessThan">
      <formula>$C$4</formula>
    </cfRule>
  </conditionalFormatting>
  <conditionalFormatting sqref="BP60">
    <cfRule type="cellIs" dxfId="18434" priority="2084" operator="lessThan">
      <formula>$C$4</formula>
    </cfRule>
  </conditionalFormatting>
  <conditionalFormatting sqref="BQ11">
    <cfRule type="cellIs" dxfId="18433" priority="2085" operator="lessThan">
      <formula>$C$4</formula>
    </cfRule>
  </conditionalFormatting>
  <conditionalFormatting sqref="BQ12">
    <cfRule type="cellIs" dxfId="18432" priority="2086" operator="lessThan">
      <formula>$C$4</formula>
    </cfRule>
  </conditionalFormatting>
  <conditionalFormatting sqref="BQ13">
    <cfRule type="cellIs" dxfId="18431" priority="2087" operator="lessThan">
      <formula>$C$4</formula>
    </cfRule>
  </conditionalFormatting>
  <conditionalFormatting sqref="BQ14">
    <cfRule type="cellIs" dxfId="18430" priority="2088" operator="lessThan">
      <formula>$C$4</formula>
    </cfRule>
  </conditionalFormatting>
  <conditionalFormatting sqref="BQ15">
    <cfRule type="cellIs" dxfId="18429" priority="2089" operator="lessThan">
      <formula>$C$4</formula>
    </cfRule>
  </conditionalFormatting>
  <conditionalFormatting sqref="BQ16">
    <cfRule type="cellIs" dxfId="18428" priority="2090" operator="lessThan">
      <formula>$C$4</formula>
    </cfRule>
  </conditionalFormatting>
  <conditionalFormatting sqref="BQ17">
    <cfRule type="cellIs" dxfId="18427" priority="2091" operator="lessThan">
      <formula>$C$4</formula>
    </cfRule>
  </conditionalFormatting>
  <conditionalFormatting sqref="BQ18">
    <cfRule type="cellIs" dxfId="18426" priority="2092" operator="lessThan">
      <formula>$C$4</formula>
    </cfRule>
  </conditionalFormatting>
  <conditionalFormatting sqref="BQ19">
    <cfRule type="cellIs" dxfId="18425" priority="2093" operator="lessThan">
      <formula>$C$4</formula>
    </cfRule>
  </conditionalFormatting>
  <conditionalFormatting sqref="BQ20">
    <cfRule type="cellIs" dxfId="18424" priority="2094" operator="lessThan">
      <formula>$C$4</formula>
    </cfRule>
  </conditionalFormatting>
  <conditionalFormatting sqref="BQ21">
    <cfRule type="cellIs" dxfId="18423" priority="2095" operator="lessThan">
      <formula>$C$4</formula>
    </cfRule>
  </conditionalFormatting>
  <conditionalFormatting sqref="BQ22">
    <cfRule type="cellIs" dxfId="18422" priority="2096" operator="lessThan">
      <formula>$C$4</formula>
    </cfRule>
  </conditionalFormatting>
  <conditionalFormatting sqref="BQ23">
    <cfRule type="cellIs" dxfId="18421" priority="2097" operator="lessThan">
      <formula>$C$4</formula>
    </cfRule>
  </conditionalFormatting>
  <conditionalFormatting sqref="BQ24">
    <cfRule type="cellIs" dxfId="18420" priority="2098" operator="lessThan">
      <formula>$C$4</formula>
    </cfRule>
  </conditionalFormatting>
  <conditionalFormatting sqref="BQ25">
    <cfRule type="cellIs" dxfId="18419" priority="2099" operator="lessThan">
      <formula>$C$4</formula>
    </cfRule>
  </conditionalFormatting>
  <conditionalFormatting sqref="BQ26">
    <cfRule type="cellIs" dxfId="18418" priority="2100" operator="lessThan">
      <formula>$C$4</formula>
    </cfRule>
  </conditionalFormatting>
  <conditionalFormatting sqref="BQ27">
    <cfRule type="cellIs" dxfId="18417" priority="2101" operator="lessThan">
      <formula>$C$4</formula>
    </cfRule>
  </conditionalFormatting>
  <conditionalFormatting sqref="BQ28">
    <cfRule type="cellIs" dxfId="18416" priority="2102" operator="lessThan">
      <formula>$C$4</formula>
    </cfRule>
  </conditionalFormatting>
  <conditionalFormatting sqref="BQ29">
    <cfRule type="cellIs" dxfId="18415" priority="2103" operator="lessThan">
      <formula>$C$4</formula>
    </cfRule>
  </conditionalFormatting>
  <conditionalFormatting sqref="BQ30">
    <cfRule type="cellIs" dxfId="18414" priority="2104" operator="lessThan">
      <formula>$C$4</formula>
    </cfRule>
  </conditionalFormatting>
  <conditionalFormatting sqref="BQ31">
    <cfRule type="cellIs" dxfId="18413" priority="2105" operator="lessThan">
      <formula>$C$4</formula>
    </cfRule>
  </conditionalFormatting>
  <conditionalFormatting sqref="BQ32">
    <cfRule type="cellIs" dxfId="18412" priority="2106" operator="lessThan">
      <formula>$C$4</formula>
    </cfRule>
  </conditionalFormatting>
  <conditionalFormatting sqref="BQ33">
    <cfRule type="cellIs" dxfId="18411" priority="2107" operator="lessThan">
      <formula>$C$4</formula>
    </cfRule>
  </conditionalFormatting>
  <conditionalFormatting sqref="BQ34">
    <cfRule type="cellIs" dxfId="18410" priority="2108" operator="lessThan">
      <formula>$C$4</formula>
    </cfRule>
  </conditionalFormatting>
  <conditionalFormatting sqref="BQ35">
    <cfRule type="cellIs" dxfId="18409" priority="2109" operator="lessThan">
      <formula>$C$4</formula>
    </cfRule>
  </conditionalFormatting>
  <conditionalFormatting sqref="BQ36">
    <cfRule type="cellIs" dxfId="18408" priority="2110" operator="lessThan">
      <formula>$C$4</formula>
    </cfRule>
  </conditionalFormatting>
  <conditionalFormatting sqref="BQ37">
    <cfRule type="cellIs" dxfId="18407" priority="2111" operator="lessThan">
      <formula>$C$4</formula>
    </cfRule>
  </conditionalFormatting>
  <conditionalFormatting sqref="BQ38">
    <cfRule type="cellIs" dxfId="18406" priority="2112" operator="lessThan">
      <formula>$C$4</formula>
    </cfRule>
  </conditionalFormatting>
  <conditionalFormatting sqref="BQ39">
    <cfRule type="cellIs" dxfId="18405" priority="2113" operator="lessThan">
      <formula>$C$4</formula>
    </cfRule>
  </conditionalFormatting>
  <conditionalFormatting sqref="BQ40">
    <cfRule type="cellIs" dxfId="18404" priority="2114" operator="lessThan">
      <formula>$C$4</formula>
    </cfRule>
  </conditionalFormatting>
  <conditionalFormatting sqref="BQ41">
    <cfRule type="cellIs" dxfId="18403" priority="2115" operator="lessThan">
      <formula>$C$4</formula>
    </cfRule>
  </conditionalFormatting>
  <conditionalFormatting sqref="BQ42">
    <cfRule type="cellIs" dxfId="18402" priority="2116" operator="lessThan">
      <formula>$C$4</formula>
    </cfRule>
  </conditionalFormatting>
  <conditionalFormatting sqref="BQ43">
    <cfRule type="cellIs" dxfId="18401" priority="2117" operator="lessThan">
      <formula>$C$4</formula>
    </cfRule>
  </conditionalFormatting>
  <conditionalFormatting sqref="BQ44">
    <cfRule type="cellIs" dxfId="18400" priority="2118" operator="lessThan">
      <formula>$C$4</formula>
    </cfRule>
  </conditionalFormatting>
  <conditionalFormatting sqref="BQ45">
    <cfRule type="cellIs" dxfId="18399" priority="2119" operator="lessThan">
      <formula>$C$4</formula>
    </cfRule>
  </conditionalFormatting>
  <conditionalFormatting sqref="BQ46">
    <cfRule type="cellIs" dxfId="18398" priority="2120" operator="lessThan">
      <formula>$C$4</formula>
    </cfRule>
  </conditionalFormatting>
  <conditionalFormatting sqref="BQ47">
    <cfRule type="cellIs" dxfId="18397" priority="2121" operator="lessThan">
      <formula>$C$4</formula>
    </cfRule>
  </conditionalFormatting>
  <conditionalFormatting sqref="BQ48">
    <cfRule type="cellIs" dxfId="18396" priority="2122" operator="lessThan">
      <formula>$C$4</formula>
    </cfRule>
  </conditionalFormatting>
  <conditionalFormatting sqref="BQ49">
    <cfRule type="cellIs" dxfId="18395" priority="2123" operator="lessThan">
      <formula>$C$4</formula>
    </cfRule>
  </conditionalFormatting>
  <conditionalFormatting sqref="BQ50">
    <cfRule type="cellIs" dxfId="18394" priority="2124" operator="lessThan">
      <formula>$C$4</formula>
    </cfRule>
  </conditionalFormatting>
  <conditionalFormatting sqref="BQ51">
    <cfRule type="cellIs" dxfId="18393" priority="2125" operator="lessThan">
      <formula>$C$4</formula>
    </cfRule>
  </conditionalFormatting>
  <conditionalFormatting sqref="BQ52">
    <cfRule type="cellIs" dxfId="18392" priority="2126" operator="lessThan">
      <formula>$C$4</formula>
    </cfRule>
  </conditionalFormatting>
  <conditionalFormatting sqref="BQ53">
    <cfRule type="cellIs" dxfId="18391" priority="2127" operator="lessThan">
      <formula>$C$4</formula>
    </cfRule>
  </conditionalFormatting>
  <conditionalFormatting sqref="BQ54">
    <cfRule type="cellIs" dxfId="18390" priority="2128" operator="lessThan">
      <formula>$C$4</formula>
    </cfRule>
  </conditionalFormatting>
  <conditionalFormatting sqref="BQ55">
    <cfRule type="cellIs" dxfId="18389" priority="2129" operator="lessThan">
      <formula>$C$4</formula>
    </cfRule>
  </conditionalFormatting>
  <conditionalFormatting sqref="BQ56">
    <cfRule type="cellIs" dxfId="18388" priority="2130" operator="lessThan">
      <formula>$C$4</formula>
    </cfRule>
  </conditionalFormatting>
  <conditionalFormatting sqref="BQ57">
    <cfRule type="cellIs" dxfId="18387" priority="2131" operator="lessThan">
      <formula>$C$4</formula>
    </cfRule>
  </conditionalFormatting>
  <conditionalFormatting sqref="BQ58">
    <cfRule type="cellIs" dxfId="18386" priority="2132" operator="lessThan">
      <formula>$C$4</formula>
    </cfRule>
  </conditionalFormatting>
  <conditionalFormatting sqref="BQ59">
    <cfRule type="cellIs" dxfId="18385" priority="2133" operator="lessThan">
      <formula>$C$4</formula>
    </cfRule>
  </conditionalFormatting>
  <conditionalFormatting sqref="BQ60">
    <cfRule type="cellIs" dxfId="18384" priority="2134" operator="lessThan">
      <formula>$C$4</formula>
    </cfRule>
  </conditionalFormatting>
  <conditionalFormatting sqref="BR11">
    <cfRule type="cellIs" dxfId="18383" priority="2135" operator="lessThan">
      <formula>$C$4</formula>
    </cfRule>
  </conditionalFormatting>
  <conditionalFormatting sqref="BR12">
    <cfRule type="cellIs" dxfId="18382" priority="2136" operator="lessThan">
      <formula>$C$4</formula>
    </cfRule>
  </conditionalFormatting>
  <conditionalFormatting sqref="BR13">
    <cfRule type="cellIs" dxfId="18381" priority="2137" operator="lessThan">
      <formula>$C$4</formula>
    </cfRule>
  </conditionalFormatting>
  <conditionalFormatting sqref="BR14">
    <cfRule type="cellIs" dxfId="18380" priority="2138" operator="lessThan">
      <formula>$C$4</formula>
    </cfRule>
  </conditionalFormatting>
  <conditionalFormatting sqref="BR15">
    <cfRule type="cellIs" dxfId="18379" priority="2139" operator="lessThan">
      <formula>$C$4</formula>
    </cfRule>
  </conditionalFormatting>
  <conditionalFormatting sqref="BR16">
    <cfRule type="cellIs" dxfId="18378" priority="2140" operator="lessThan">
      <formula>$C$4</formula>
    </cfRule>
  </conditionalFormatting>
  <conditionalFormatting sqref="BR17">
    <cfRule type="cellIs" dxfId="18377" priority="2141" operator="lessThan">
      <formula>$C$4</formula>
    </cfRule>
  </conditionalFormatting>
  <conditionalFormatting sqref="BR18">
    <cfRule type="cellIs" dxfId="18376" priority="2142" operator="lessThan">
      <formula>$C$4</formula>
    </cfRule>
  </conditionalFormatting>
  <conditionalFormatting sqref="BR19">
    <cfRule type="cellIs" dxfId="18375" priority="2143" operator="lessThan">
      <formula>$C$4</formula>
    </cfRule>
  </conditionalFormatting>
  <conditionalFormatting sqref="BR20">
    <cfRule type="cellIs" dxfId="18374" priority="2144" operator="lessThan">
      <formula>$C$4</formula>
    </cfRule>
  </conditionalFormatting>
  <conditionalFormatting sqref="BR21">
    <cfRule type="cellIs" dxfId="18373" priority="2145" operator="lessThan">
      <formula>$C$4</formula>
    </cfRule>
  </conditionalFormatting>
  <conditionalFormatting sqref="BR22">
    <cfRule type="cellIs" dxfId="18372" priority="2146" operator="lessThan">
      <formula>$C$4</formula>
    </cfRule>
  </conditionalFormatting>
  <conditionalFormatting sqref="BR23">
    <cfRule type="cellIs" dxfId="18371" priority="2147" operator="lessThan">
      <formula>$C$4</formula>
    </cfRule>
  </conditionalFormatting>
  <conditionalFormatting sqref="BR24">
    <cfRule type="cellIs" dxfId="18370" priority="2148" operator="lessThan">
      <formula>$C$4</formula>
    </cfRule>
  </conditionalFormatting>
  <conditionalFormatting sqref="BR25">
    <cfRule type="cellIs" dxfId="18369" priority="2149" operator="lessThan">
      <formula>$C$4</formula>
    </cfRule>
  </conditionalFormatting>
  <conditionalFormatting sqref="BR26">
    <cfRule type="cellIs" dxfId="18368" priority="2150" operator="lessThan">
      <formula>$C$4</formula>
    </cfRule>
  </conditionalFormatting>
  <conditionalFormatting sqref="BR27">
    <cfRule type="cellIs" dxfId="18367" priority="2151" operator="lessThan">
      <formula>$C$4</formula>
    </cfRule>
  </conditionalFormatting>
  <conditionalFormatting sqref="BR28">
    <cfRule type="cellIs" dxfId="18366" priority="2152" operator="lessThan">
      <formula>$C$4</formula>
    </cfRule>
  </conditionalFormatting>
  <conditionalFormatting sqref="BR29">
    <cfRule type="cellIs" dxfId="18365" priority="2153" operator="lessThan">
      <formula>$C$4</formula>
    </cfRule>
  </conditionalFormatting>
  <conditionalFormatting sqref="BR30">
    <cfRule type="cellIs" dxfId="18364" priority="2154" operator="lessThan">
      <formula>$C$4</formula>
    </cfRule>
  </conditionalFormatting>
  <conditionalFormatting sqref="BR31">
    <cfRule type="cellIs" dxfId="18363" priority="2155" operator="lessThan">
      <formula>$C$4</formula>
    </cfRule>
  </conditionalFormatting>
  <conditionalFormatting sqref="BR32">
    <cfRule type="cellIs" dxfId="18362" priority="2156" operator="lessThan">
      <formula>$C$4</formula>
    </cfRule>
  </conditionalFormatting>
  <conditionalFormatting sqref="BR33">
    <cfRule type="cellIs" dxfId="18361" priority="2157" operator="lessThan">
      <formula>$C$4</formula>
    </cfRule>
  </conditionalFormatting>
  <conditionalFormatting sqref="BR34">
    <cfRule type="cellIs" dxfId="18360" priority="2158" operator="lessThan">
      <formula>$C$4</formula>
    </cfRule>
  </conditionalFormatting>
  <conditionalFormatting sqref="BR35">
    <cfRule type="cellIs" dxfId="18359" priority="2159" operator="lessThan">
      <formula>$C$4</formula>
    </cfRule>
  </conditionalFormatting>
  <conditionalFormatting sqref="BR36">
    <cfRule type="cellIs" dxfId="18358" priority="2160" operator="lessThan">
      <formula>$C$4</formula>
    </cfRule>
  </conditionalFormatting>
  <conditionalFormatting sqref="BR37">
    <cfRule type="cellIs" dxfId="18357" priority="2161" operator="lessThan">
      <formula>$C$4</formula>
    </cfRule>
  </conditionalFormatting>
  <conditionalFormatting sqref="BR38">
    <cfRule type="cellIs" dxfId="18356" priority="2162" operator="lessThan">
      <formula>$C$4</formula>
    </cfRule>
  </conditionalFormatting>
  <conditionalFormatting sqref="BR39">
    <cfRule type="cellIs" dxfId="18355" priority="2163" operator="lessThan">
      <formula>$C$4</formula>
    </cfRule>
  </conditionalFormatting>
  <conditionalFormatting sqref="BR40">
    <cfRule type="cellIs" dxfId="18354" priority="2164" operator="lessThan">
      <formula>$C$4</formula>
    </cfRule>
  </conditionalFormatting>
  <conditionalFormatting sqref="BR41">
    <cfRule type="cellIs" dxfId="18353" priority="2165" operator="lessThan">
      <formula>$C$4</formula>
    </cfRule>
  </conditionalFormatting>
  <conditionalFormatting sqref="BR42">
    <cfRule type="cellIs" dxfId="18352" priority="2166" operator="lessThan">
      <formula>$C$4</formula>
    </cfRule>
  </conditionalFormatting>
  <conditionalFormatting sqref="BR43">
    <cfRule type="cellIs" dxfId="18351" priority="2167" operator="lessThan">
      <formula>$C$4</formula>
    </cfRule>
  </conditionalFormatting>
  <conditionalFormatting sqref="BR44">
    <cfRule type="cellIs" dxfId="18350" priority="2168" operator="lessThan">
      <formula>$C$4</formula>
    </cfRule>
  </conditionalFormatting>
  <conditionalFormatting sqref="BR45">
    <cfRule type="cellIs" dxfId="18349" priority="2169" operator="lessThan">
      <formula>$C$4</formula>
    </cfRule>
  </conditionalFormatting>
  <conditionalFormatting sqref="BR46">
    <cfRule type="cellIs" dxfId="18348" priority="2170" operator="lessThan">
      <formula>$C$4</formula>
    </cfRule>
  </conditionalFormatting>
  <conditionalFormatting sqref="BR47">
    <cfRule type="cellIs" dxfId="18347" priority="2171" operator="lessThan">
      <formula>$C$4</formula>
    </cfRule>
  </conditionalFormatting>
  <conditionalFormatting sqref="BR48">
    <cfRule type="cellIs" dxfId="18346" priority="2172" operator="lessThan">
      <formula>$C$4</formula>
    </cfRule>
  </conditionalFormatting>
  <conditionalFormatting sqref="BR49">
    <cfRule type="cellIs" dxfId="18345" priority="2173" operator="lessThan">
      <formula>$C$4</formula>
    </cfRule>
  </conditionalFormatting>
  <conditionalFormatting sqref="BR50">
    <cfRule type="cellIs" dxfId="18344" priority="2174" operator="lessThan">
      <formula>$C$4</formula>
    </cfRule>
  </conditionalFormatting>
  <conditionalFormatting sqref="BR51">
    <cfRule type="cellIs" dxfId="18343" priority="2175" operator="lessThan">
      <formula>$C$4</formula>
    </cfRule>
  </conditionalFormatting>
  <conditionalFormatting sqref="BR52">
    <cfRule type="cellIs" dxfId="18342" priority="2176" operator="lessThan">
      <formula>$C$4</formula>
    </cfRule>
  </conditionalFormatting>
  <conditionalFormatting sqref="BR53">
    <cfRule type="cellIs" dxfId="18341" priority="2177" operator="lessThan">
      <formula>$C$4</formula>
    </cfRule>
  </conditionalFormatting>
  <conditionalFormatting sqref="BR54">
    <cfRule type="cellIs" dxfId="18340" priority="2178" operator="lessThan">
      <formula>$C$4</formula>
    </cfRule>
  </conditionalFormatting>
  <conditionalFormatting sqref="BR55">
    <cfRule type="cellIs" dxfId="18339" priority="2179" operator="lessThan">
      <formula>$C$4</formula>
    </cfRule>
  </conditionalFormatting>
  <conditionalFormatting sqref="BR56">
    <cfRule type="cellIs" dxfId="18338" priority="2180" operator="lessThan">
      <formula>$C$4</formula>
    </cfRule>
  </conditionalFormatting>
  <conditionalFormatting sqref="BR57">
    <cfRule type="cellIs" dxfId="18337" priority="2181" operator="lessThan">
      <formula>$C$4</formula>
    </cfRule>
  </conditionalFormatting>
  <conditionalFormatting sqref="BR58">
    <cfRule type="cellIs" dxfId="18336" priority="2182" operator="lessThan">
      <formula>$C$4</formula>
    </cfRule>
  </conditionalFormatting>
  <conditionalFormatting sqref="BR59">
    <cfRule type="cellIs" dxfId="18335" priority="2183" operator="lessThan">
      <formula>$C$4</formula>
    </cfRule>
  </conditionalFormatting>
  <conditionalFormatting sqref="BR60">
    <cfRule type="cellIs" dxfId="18334" priority="2184" operator="lessThan">
      <formula>$C$4</formula>
    </cfRule>
  </conditionalFormatting>
  <conditionalFormatting sqref="BS11">
    <cfRule type="cellIs" dxfId="18333" priority="2185" operator="lessThan">
      <formula>$C$4</formula>
    </cfRule>
  </conditionalFormatting>
  <conditionalFormatting sqref="BS12">
    <cfRule type="cellIs" dxfId="18332" priority="2186" operator="lessThan">
      <formula>$C$4</formula>
    </cfRule>
  </conditionalFormatting>
  <conditionalFormatting sqref="BS13">
    <cfRule type="cellIs" dxfId="18331" priority="2187" operator="lessThan">
      <formula>$C$4</formula>
    </cfRule>
  </conditionalFormatting>
  <conditionalFormatting sqref="BS14">
    <cfRule type="cellIs" dxfId="18330" priority="2188" operator="lessThan">
      <formula>$C$4</formula>
    </cfRule>
  </conditionalFormatting>
  <conditionalFormatting sqref="BS15">
    <cfRule type="cellIs" dxfId="18329" priority="2189" operator="lessThan">
      <formula>$C$4</formula>
    </cfRule>
  </conditionalFormatting>
  <conditionalFormatting sqref="BS16">
    <cfRule type="cellIs" dxfId="18328" priority="2190" operator="lessThan">
      <formula>$C$4</formula>
    </cfRule>
  </conditionalFormatting>
  <conditionalFormatting sqref="BS17">
    <cfRule type="cellIs" dxfId="18327" priority="2191" operator="lessThan">
      <formula>$C$4</formula>
    </cfRule>
  </conditionalFormatting>
  <conditionalFormatting sqref="BS18">
    <cfRule type="cellIs" dxfId="18326" priority="2192" operator="lessThan">
      <formula>$C$4</formula>
    </cfRule>
  </conditionalFormatting>
  <conditionalFormatting sqref="BS19">
    <cfRule type="cellIs" dxfId="18325" priority="2193" operator="lessThan">
      <formula>$C$4</formula>
    </cfRule>
  </conditionalFormatting>
  <conditionalFormatting sqref="BS20">
    <cfRule type="cellIs" dxfId="18324" priority="2194" operator="lessThan">
      <formula>$C$4</formula>
    </cfRule>
  </conditionalFormatting>
  <conditionalFormatting sqref="BS21">
    <cfRule type="cellIs" dxfId="18323" priority="2195" operator="lessThan">
      <formula>$C$4</formula>
    </cfRule>
  </conditionalFormatting>
  <conditionalFormatting sqref="BS22">
    <cfRule type="cellIs" dxfId="18322" priority="2196" operator="lessThan">
      <formula>$C$4</formula>
    </cfRule>
  </conditionalFormatting>
  <conditionalFormatting sqref="BS23">
    <cfRule type="cellIs" dxfId="18321" priority="2197" operator="lessThan">
      <formula>$C$4</formula>
    </cfRule>
  </conditionalFormatting>
  <conditionalFormatting sqref="BS24">
    <cfRule type="cellIs" dxfId="18320" priority="2198" operator="lessThan">
      <formula>$C$4</formula>
    </cfRule>
  </conditionalFormatting>
  <conditionalFormatting sqref="BS25">
    <cfRule type="cellIs" dxfId="18319" priority="2199" operator="lessThan">
      <formula>$C$4</formula>
    </cfRule>
  </conditionalFormatting>
  <conditionalFormatting sqref="BS26">
    <cfRule type="cellIs" dxfId="18318" priority="2200" operator="lessThan">
      <formula>$C$4</formula>
    </cfRule>
  </conditionalFormatting>
  <conditionalFormatting sqref="BS27">
    <cfRule type="cellIs" dxfId="18317" priority="2201" operator="lessThan">
      <formula>$C$4</formula>
    </cfRule>
  </conditionalFormatting>
  <conditionalFormatting sqref="BS28">
    <cfRule type="cellIs" dxfId="18316" priority="2202" operator="lessThan">
      <formula>$C$4</formula>
    </cfRule>
  </conditionalFormatting>
  <conditionalFormatting sqref="BS29">
    <cfRule type="cellIs" dxfId="18315" priority="2203" operator="lessThan">
      <formula>$C$4</formula>
    </cfRule>
  </conditionalFormatting>
  <conditionalFormatting sqref="BS30">
    <cfRule type="cellIs" dxfId="18314" priority="2204" operator="lessThan">
      <formula>$C$4</formula>
    </cfRule>
  </conditionalFormatting>
  <conditionalFormatting sqref="BS31">
    <cfRule type="cellIs" dxfId="18313" priority="2205" operator="lessThan">
      <formula>$C$4</formula>
    </cfRule>
  </conditionalFormatting>
  <conditionalFormatting sqref="BS32">
    <cfRule type="cellIs" dxfId="18312" priority="2206" operator="lessThan">
      <formula>$C$4</formula>
    </cfRule>
  </conditionalFormatting>
  <conditionalFormatting sqref="BS33">
    <cfRule type="cellIs" dxfId="18311" priority="2207" operator="lessThan">
      <formula>$C$4</formula>
    </cfRule>
  </conditionalFormatting>
  <conditionalFormatting sqref="BS34">
    <cfRule type="cellIs" dxfId="18310" priority="2208" operator="lessThan">
      <formula>$C$4</formula>
    </cfRule>
  </conditionalFormatting>
  <conditionalFormatting sqref="BS35">
    <cfRule type="cellIs" dxfId="18309" priority="2209" operator="lessThan">
      <formula>$C$4</formula>
    </cfRule>
  </conditionalFormatting>
  <conditionalFormatting sqref="BS36">
    <cfRule type="cellIs" dxfId="18308" priority="2210" operator="lessThan">
      <formula>$C$4</formula>
    </cfRule>
  </conditionalFormatting>
  <conditionalFormatting sqref="BS37">
    <cfRule type="cellIs" dxfId="18307" priority="2211" operator="lessThan">
      <formula>$C$4</formula>
    </cfRule>
  </conditionalFormatting>
  <conditionalFormatting sqref="BS38">
    <cfRule type="cellIs" dxfId="18306" priority="2212" operator="lessThan">
      <formula>$C$4</formula>
    </cfRule>
  </conditionalFormatting>
  <conditionalFormatting sqref="BS39">
    <cfRule type="cellIs" dxfId="18305" priority="2213" operator="lessThan">
      <formula>$C$4</formula>
    </cfRule>
  </conditionalFormatting>
  <conditionalFormatting sqref="BS40">
    <cfRule type="cellIs" dxfId="18304" priority="2214" operator="lessThan">
      <formula>$C$4</formula>
    </cfRule>
  </conditionalFormatting>
  <conditionalFormatting sqref="BS41">
    <cfRule type="cellIs" dxfId="18303" priority="2215" operator="lessThan">
      <formula>$C$4</formula>
    </cfRule>
  </conditionalFormatting>
  <conditionalFormatting sqref="BS42">
    <cfRule type="cellIs" dxfId="18302" priority="2216" operator="lessThan">
      <formula>$C$4</formula>
    </cfRule>
  </conditionalFormatting>
  <conditionalFormatting sqref="BS43">
    <cfRule type="cellIs" dxfId="18301" priority="2217" operator="lessThan">
      <formula>$C$4</formula>
    </cfRule>
  </conditionalFormatting>
  <conditionalFormatting sqref="BS44">
    <cfRule type="cellIs" dxfId="18300" priority="2218" operator="lessThan">
      <formula>$C$4</formula>
    </cfRule>
  </conditionalFormatting>
  <conditionalFormatting sqref="BS45">
    <cfRule type="cellIs" dxfId="18299" priority="2219" operator="lessThan">
      <formula>$C$4</formula>
    </cfRule>
  </conditionalFormatting>
  <conditionalFormatting sqref="BS46">
    <cfRule type="cellIs" dxfId="18298" priority="2220" operator="lessThan">
      <formula>$C$4</formula>
    </cfRule>
  </conditionalFormatting>
  <conditionalFormatting sqref="BS47">
    <cfRule type="cellIs" dxfId="18297" priority="2221" operator="lessThan">
      <formula>$C$4</formula>
    </cfRule>
  </conditionalFormatting>
  <conditionalFormatting sqref="BS48">
    <cfRule type="cellIs" dxfId="18296" priority="2222" operator="lessThan">
      <formula>$C$4</formula>
    </cfRule>
  </conditionalFormatting>
  <conditionalFormatting sqref="BS49">
    <cfRule type="cellIs" dxfId="18295" priority="2223" operator="lessThan">
      <formula>$C$4</formula>
    </cfRule>
  </conditionalFormatting>
  <conditionalFormatting sqref="BS50">
    <cfRule type="cellIs" dxfId="18294" priority="2224" operator="lessThan">
      <formula>$C$4</formula>
    </cfRule>
  </conditionalFormatting>
  <conditionalFormatting sqref="BS51">
    <cfRule type="cellIs" dxfId="18293" priority="2225" operator="lessThan">
      <formula>$C$4</formula>
    </cfRule>
  </conditionalFormatting>
  <conditionalFormatting sqref="BS52">
    <cfRule type="cellIs" dxfId="18292" priority="2226" operator="lessThan">
      <formula>$C$4</formula>
    </cfRule>
  </conditionalFormatting>
  <conditionalFormatting sqref="BS53">
    <cfRule type="cellIs" dxfId="18291" priority="2227" operator="lessThan">
      <formula>$C$4</formula>
    </cfRule>
  </conditionalFormatting>
  <conditionalFormatting sqref="BS54">
    <cfRule type="cellIs" dxfId="18290" priority="2228" operator="lessThan">
      <formula>$C$4</formula>
    </cfRule>
  </conditionalFormatting>
  <conditionalFormatting sqref="BS55">
    <cfRule type="cellIs" dxfId="18289" priority="2229" operator="lessThan">
      <formula>$C$4</formula>
    </cfRule>
  </conditionalFormatting>
  <conditionalFormatting sqref="BS56">
    <cfRule type="cellIs" dxfId="18288" priority="2230" operator="lessThan">
      <formula>$C$4</formula>
    </cfRule>
  </conditionalFormatting>
  <conditionalFormatting sqref="BS57">
    <cfRule type="cellIs" dxfId="18287" priority="2231" operator="lessThan">
      <formula>$C$4</formula>
    </cfRule>
  </conditionalFormatting>
  <conditionalFormatting sqref="BS58">
    <cfRule type="cellIs" dxfId="18286" priority="2232" operator="lessThan">
      <formula>$C$4</formula>
    </cfRule>
  </conditionalFormatting>
  <conditionalFormatting sqref="BS59">
    <cfRule type="cellIs" dxfId="18285" priority="2233" operator="lessThan">
      <formula>$C$4</formula>
    </cfRule>
  </conditionalFormatting>
  <conditionalFormatting sqref="BS60">
    <cfRule type="cellIs" dxfId="18284" priority="2234" operator="lessThan">
      <formula>$C$4</formula>
    </cfRule>
  </conditionalFormatting>
  <conditionalFormatting sqref="BT11">
    <cfRule type="cellIs" dxfId="18283" priority="2235" operator="lessThan">
      <formula>$C$4</formula>
    </cfRule>
  </conditionalFormatting>
  <conditionalFormatting sqref="BT12">
    <cfRule type="cellIs" dxfId="18282" priority="2236" operator="lessThan">
      <formula>$C$4</formula>
    </cfRule>
  </conditionalFormatting>
  <conditionalFormatting sqref="BT13">
    <cfRule type="cellIs" dxfId="18281" priority="2237" operator="lessThan">
      <formula>$C$4</formula>
    </cfRule>
  </conditionalFormatting>
  <conditionalFormatting sqref="BT14">
    <cfRule type="cellIs" dxfId="18280" priority="2238" operator="lessThan">
      <formula>$C$4</formula>
    </cfRule>
  </conditionalFormatting>
  <conditionalFormatting sqref="BT15">
    <cfRule type="cellIs" dxfId="18279" priority="2239" operator="lessThan">
      <formula>$C$4</formula>
    </cfRule>
  </conditionalFormatting>
  <conditionalFormatting sqref="BT16">
    <cfRule type="cellIs" dxfId="18278" priority="2240" operator="lessThan">
      <formula>$C$4</formula>
    </cfRule>
  </conditionalFormatting>
  <conditionalFormatting sqref="BT17">
    <cfRule type="cellIs" dxfId="18277" priority="2241" operator="lessThan">
      <formula>$C$4</formula>
    </cfRule>
  </conditionalFormatting>
  <conditionalFormatting sqref="BT18">
    <cfRule type="cellIs" dxfId="18276" priority="2242" operator="lessThan">
      <formula>$C$4</formula>
    </cfRule>
  </conditionalFormatting>
  <conditionalFormatting sqref="BT19">
    <cfRule type="cellIs" dxfId="18275" priority="2243" operator="lessThan">
      <formula>$C$4</formula>
    </cfRule>
  </conditionalFormatting>
  <conditionalFormatting sqref="BT20">
    <cfRule type="cellIs" dxfId="18274" priority="2244" operator="lessThan">
      <formula>$C$4</formula>
    </cfRule>
  </conditionalFormatting>
  <conditionalFormatting sqref="BT21">
    <cfRule type="cellIs" dxfId="18273" priority="2245" operator="lessThan">
      <formula>$C$4</formula>
    </cfRule>
  </conditionalFormatting>
  <conditionalFormatting sqref="BT22">
    <cfRule type="cellIs" dxfId="18272" priority="2246" operator="lessThan">
      <formula>$C$4</formula>
    </cfRule>
  </conditionalFormatting>
  <conditionalFormatting sqref="BT23">
    <cfRule type="cellIs" dxfId="18271" priority="2247" operator="lessThan">
      <formula>$C$4</formula>
    </cfRule>
  </conditionalFormatting>
  <conditionalFormatting sqref="BT24">
    <cfRule type="cellIs" dxfId="18270" priority="2248" operator="lessThan">
      <formula>$C$4</formula>
    </cfRule>
  </conditionalFormatting>
  <conditionalFormatting sqref="BT25">
    <cfRule type="cellIs" dxfId="18269" priority="2249" operator="lessThan">
      <formula>$C$4</formula>
    </cfRule>
  </conditionalFormatting>
  <conditionalFormatting sqref="BT26">
    <cfRule type="cellIs" dxfId="18268" priority="2250" operator="lessThan">
      <formula>$C$4</formula>
    </cfRule>
  </conditionalFormatting>
  <conditionalFormatting sqref="BT27">
    <cfRule type="cellIs" dxfId="18267" priority="2251" operator="lessThan">
      <formula>$C$4</formula>
    </cfRule>
  </conditionalFormatting>
  <conditionalFormatting sqref="BT28">
    <cfRule type="cellIs" dxfId="18266" priority="2252" operator="lessThan">
      <formula>$C$4</formula>
    </cfRule>
  </conditionalFormatting>
  <conditionalFormatting sqref="BT29">
    <cfRule type="cellIs" dxfId="18265" priority="2253" operator="lessThan">
      <formula>$C$4</formula>
    </cfRule>
  </conditionalFormatting>
  <conditionalFormatting sqref="BT30">
    <cfRule type="cellIs" dxfId="18264" priority="2254" operator="lessThan">
      <formula>$C$4</formula>
    </cfRule>
  </conditionalFormatting>
  <conditionalFormatting sqref="BT31">
    <cfRule type="cellIs" dxfId="18263" priority="2255" operator="lessThan">
      <formula>$C$4</formula>
    </cfRule>
  </conditionalFormatting>
  <conditionalFormatting sqref="BT32">
    <cfRule type="cellIs" dxfId="18262" priority="2256" operator="lessThan">
      <formula>$C$4</formula>
    </cfRule>
  </conditionalFormatting>
  <conditionalFormatting sqref="BT33">
    <cfRule type="cellIs" dxfId="18261" priority="2257" operator="lessThan">
      <formula>$C$4</formula>
    </cfRule>
  </conditionalFormatting>
  <conditionalFormatting sqref="BT34">
    <cfRule type="cellIs" dxfId="18260" priority="2258" operator="lessThan">
      <formula>$C$4</formula>
    </cfRule>
  </conditionalFormatting>
  <conditionalFormatting sqref="BT35">
    <cfRule type="cellIs" dxfId="18259" priority="2259" operator="lessThan">
      <formula>$C$4</formula>
    </cfRule>
  </conditionalFormatting>
  <conditionalFormatting sqref="BT36">
    <cfRule type="cellIs" dxfId="18258" priority="2260" operator="lessThan">
      <formula>$C$4</formula>
    </cfRule>
  </conditionalFormatting>
  <conditionalFormatting sqref="BT37">
    <cfRule type="cellIs" dxfId="18257" priority="2261" operator="lessThan">
      <formula>$C$4</formula>
    </cfRule>
  </conditionalFormatting>
  <conditionalFormatting sqref="BT38">
    <cfRule type="cellIs" dxfId="18256" priority="2262" operator="lessThan">
      <formula>$C$4</formula>
    </cfRule>
  </conditionalFormatting>
  <conditionalFormatting sqref="BT39">
    <cfRule type="cellIs" dxfId="18255" priority="2263" operator="lessThan">
      <formula>$C$4</formula>
    </cfRule>
  </conditionalFormatting>
  <conditionalFormatting sqref="BT40">
    <cfRule type="cellIs" dxfId="18254" priority="2264" operator="lessThan">
      <formula>$C$4</formula>
    </cfRule>
  </conditionalFormatting>
  <conditionalFormatting sqref="BT41">
    <cfRule type="cellIs" dxfId="18253" priority="2265" operator="lessThan">
      <formula>$C$4</formula>
    </cfRule>
  </conditionalFormatting>
  <conditionalFormatting sqref="BT42">
    <cfRule type="cellIs" dxfId="18252" priority="2266" operator="lessThan">
      <formula>$C$4</formula>
    </cfRule>
  </conditionalFormatting>
  <conditionalFormatting sqref="BT43">
    <cfRule type="cellIs" dxfId="18251" priority="2267" operator="lessThan">
      <formula>$C$4</formula>
    </cfRule>
  </conditionalFormatting>
  <conditionalFormatting sqref="BT44">
    <cfRule type="cellIs" dxfId="18250" priority="2268" operator="lessThan">
      <formula>$C$4</formula>
    </cfRule>
  </conditionalFormatting>
  <conditionalFormatting sqref="BT45">
    <cfRule type="cellIs" dxfId="18249" priority="2269" operator="lessThan">
      <formula>$C$4</formula>
    </cfRule>
  </conditionalFormatting>
  <conditionalFormatting sqref="BT46">
    <cfRule type="cellIs" dxfId="18248" priority="2270" operator="lessThan">
      <formula>$C$4</formula>
    </cfRule>
  </conditionalFormatting>
  <conditionalFormatting sqref="BT47">
    <cfRule type="cellIs" dxfId="18247" priority="2271" operator="lessThan">
      <formula>$C$4</formula>
    </cfRule>
  </conditionalFormatting>
  <conditionalFormatting sqref="BT48">
    <cfRule type="cellIs" dxfId="18246" priority="2272" operator="lessThan">
      <formula>$C$4</formula>
    </cfRule>
  </conditionalFormatting>
  <conditionalFormatting sqref="BT49">
    <cfRule type="cellIs" dxfId="18245" priority="2273" operator="lessThan">
      <formula>$C$4</formula>
    </cfRule>
  </conditionalFormatting>
  <conditionalFormatting sqref="BT50">
    <cfRule type="cellIs" dxfId="18244" priority="2274" operator="lessThan">
      <formula>$C$4</formula>
    </cfRule>
  </conditionalFormatting>
  <conditionalFormatting sqref="BT51">
    <cfRule type="cellIs" dxfId="18243" priority="2275" operator="lessThan">
      <formula>$C$4</formula>
    </cfRule>
  </conditionalFormatting>
  <conditionalFormatting sqref="BT52">
    <cfRule type="cellIs" dxfId="18242" priority="2276" operator="lessThan">
      <formula>$C$4</formula>
    </cfRule>
  </conditionalFormatting>
  <conditionalFormatting sqref="BT53">
    <cfRule type="cellIs" dxfId="18241" priority="2277" operator="lessThan">
      <formula>$C$4</formula>
    </cfRule>
  </conditionalFormatting>
  <conditionalFormatting sqref="BT54">
    <cfRule type="cellIs" dxfId="18240" priority="2278" operator="lessThan">
      <formula>$C$4</formula>
    </cfRule>
  </conditionalFormatting>
  <conditionalFormatting sqref="BT55">
    <cfRule type="cellIs" dxfId="18239" priority="2279" operator="lessThan">
      <formula>$C$4</formula>
    </cfRule>
  </conditionalFormatting>
  <conditionalFormatting sqref="BT56">
    <cfRule type="cellIs" dxfId="18238" priority="2280" operator="lessThan">
      <formula>$C$4</formula>
    </cfRule>
  </conditionalFormatting>
  <conditionalFormatting sqref="BT57">
    <cfRule type="cellIs" dxfId="18237" priority="2281" operator="lessThan">
      <formula>$C$4</formula>
    </cfRule>
  </conditionalFormatting>
  <conditionalFormatting sqref="BT58">
    <cfRule type="cellIs" dxfId="18236" priority="2282" operator="lessThan">
      <formula>$C$4</formula>
    </cfRule>
  </conditionalFormatting>
  <conditionalFormatting sqref="BT59">
    <cfRule type="cellIs" dxfId="18235" priority="2283" operator="lessThan">
      <formula>$C$4</formula>
    </cfRule>
  </conditionalFormatting>
  <conditionalFormatting sqref="BT60">
    <cfRule type="cellIs" dxfId="18234" priority="2284" operator="lessThan">
      <formula>$C$4</formula>
    </cfRule>
  </conditionalFormatting>
  <conditionalFormatting sqref="BU11">
    <cfRule type="cellIs" dxfId="18233" priority="2285" operator="lessThan">
      <formula>$C$4</formula>
    </cfRule>
  </conditionalFormatting>
  <conditionalFormatting sqref="BU12">
    <cfRule type="cellIs" dxfId="18232" priority="2286" operator="lessThan">
      <formula>$C$4</formula>
    </cfRule>
  </conditionalFormatting>
  <conditionalFormatting sqref="BU13">
    <cfRule type="cellIs" dxfId="18231" priority="2287" operator="lessThan">
      <formula>$C$4</formula>
    </cfRule>
  </conditionalFormatting>
  <conditionalFormatting sqref="BU14">
    <cfRule type="cellIs" dxfId="18230" priority="2288" operator="lessThan">
      <formula>$C$4</formula>
    </cfRule>
  </conditionalFormatting>
  <conditionalFormatting sqref="BU15">
    <cfRule type="cellIs" dxfId="18229" priority="2289" operator="lessThan">
      <formula>$C$4</formula>
    </cfRule>
  </conditionalFormatting>
  <conditionalFormatting sqref="BU16">
    <cfRule type="cellIs" dxfId="18228" priority="2290" operator="lessThan">
      <formula>$C$4</formula>
    </cfRule>
  </conditionalFormatting>
  <conditionalFormatting sqref="BU17">
    <cfRule type="cellIs" dxfId="18227" priority="2291" operator="lessThan">
      <formula>$C$4</formula>
    </cfRule>
  </conditionalFormatting>
  <conditionalFormatting sqref="BU18">
    <cfRule type="cellIs" dxfId="18226" priority="2292" operator="lessThan">
      <formula>$C$4</formula>
    </cfRule>
  </conditionalFormatting>
  <conditionalFormatting sqref="BU19">
    <cfRule type="cellIs" dxfId="18225" priority="2293" operator="lessThan">
      <formula>$C$4</formula>
    </cfRule>
  </conditionalFormatting>
  <conditionalFormatting sqref="BU20">
    <cfRule type="cellIs" dxfId="18224" priority="2294" operator="lessThan">
      <formula>$C$4</formula>
    </cfRule>
  </conditionalFormatting>
  <conditionalFormatting sqref="BU21">
    <cfRule type="cellIs" dxfId="18223" priority="2295" operator="lessThan">
      <formula>$C$4</formula>
    </cfRule>
  </conditionalFormatting>
  <conditionalFormatting sqref="BU22">
    <cfRule type="cellIs" dxfId="18222" priority="2296" operator="lessThan">
      <formula>$C$4</formula>
    </cfRule>
  </conditionalFormatting>
  <conditionalFormatting sqref="BU23">
    <cfRule type="cellIs" dxfId="18221" priority="2297" operator="lessThan">
      <formula>$C$4</formula>
    </cfRule>
  </conditionalFormatting>
  <conditionalFormatting sqref="BU24">
    <cfRule type="cellIs" dxfId="18220" priority="2298" operator="lessThan">
      <formula>$C$4</formula>
    </cfRule>
  </conditionalFormatting>
  <conditionalFormatting sqref="BU25">
    <cfRule type="cellIs" dxfId="18219" priority="2299" operator="lessThan">
      <formula>$C$4</formula>
    </cfRule>
  </conditionalFormatting>
  <conditionalFormatting sqref="BU26">
    <cfRule type="cellIs" dxfId="18218" priority="2300" operator="lessThan">
      <formula>$C$4</formula>
    </cfRule>
  </conditionalFormatting>
  <conditionalFormatting sqref="BU27">
    <cfRule type="cellIs" dxfId="18217" priority="2301" operator="lessThan">
      <formula>$C$4</formula>
    </cfRule>
  </conditionalFormatting>
  <conditionalFormatting sqref="BU28">
    <cfRule type="cellIs" dxfId="18216" priority="2302" operator="lessThan">
      <formula>$C$4</formula>
    </cfRule>
  </conditionalFormatting>
  <conditionalFormatting sqref="BU29">
    <cfRule type="cellIs" dxfId="18215" priority="2303" operator="lessThan">
      <formula>$C$4</formula>
    </cfRule>
  </conditionalFormatting>
  <conditionalFormatting sqref="BU30">
    <cfRule type="cellIs" dxfId="18214" priority="2304" operator="lessThan">
      <formula>$C$4</formula>
    </cfRule>
  </conditionalFormatting>
  <conditionalFormatting sqref="BU31">
    <cfRule type="cellIs" dxfId="18213" priority="2305" operator="lessThan">
      <formula>$C$4</formula>
    </cfRule>
  </conditionalFormatting>
  <conditionalFormatting sqref="BU32">
    <cfRule type="cellIs" dxfId="18212" priority="2306" operator="lessThan">
      <formula>$C$4</formula>
    </cfRule>
  </conditionalFormatting>
  <conditionalFormatting sqref="BU33">
    <cfRule type="cellIs" dxfId="18211" priority="2307" operator="lessThan">
      <formula>$C$4</formula>
    </cfRule>
  </conditionalFormatting>
  <conditionalFormatting sqref="BU34">
    <cfRule type="cellIs" dxfId="18210" priority="2308" operator="lessThan">
      <formula>$C$4</formula>
    </cfRule>
  </conditionalFormatting>
  <conditionalFormatting sqref="BU35">
    <cfRule type="cellIs" dxfId="18209" priority="2309" operator="lessThan">
      <formula>$C$4</formula>
    </cfRule>
  </conditionalFormatting>
  <conditionalFormatting sqref="BU36">
    <cfRule type="cellIs" dxfId="18208" priority="2310" operator="lessThan">
      <formula>$C$4</formula>
    </cfRule>
  </conditionalFormatting>
  <conditionalFormatting sqref="BU37">
    <cfRule type="cellIs" dxfId="18207" priority="2311" operator="lessThan">
      <formula>$C$4</formula>
    </cfRule>
  </conditionalFormatting>
  <conditionalFormatting sqref="BU38">
    <cfRule type="cellIs" dxfId="18206" priority="2312" operator="lessThan">
      <formula>$C$4</formula>
    </cfRule>
  </conditionalFormatting>
  <conditionalFormatting sqref="BU39">
    <cfRule type="cellIs" dxfId="18205" priority="2313" operator="lessThan">
      <formula>$C$4</formula>
    </cfRule>
  </conditionalFormatting>
  <conditionalFormatting sqref="BU40">
    <cfRule type="cellIs" dxfId="18204" priority="2314" operator="lessThan">
      <formula>$C$4</formula>
    </cfRule>
  </conditionalFormatting>
  <conditionalFormatting sqref="BU41">
    <cfRule type="cellIs" dxfId="18203" priority="2315" operator="lessThan">
      <formula>$C$4</formula>
    </cfRule>
  </conditionalFormatting>
  <conditionalFormatting sqref="BU42">
    <cfRule type="cellIs" dxfId="18202" priority="2316" operator="lessThan">
      <formula>$C$4</formula>
    </cfRule>
  </conditionalFormatting>
  <conditionalFormatting sqref="BU43">
    <cfRule type="cellIs" dxfId="18201" priority="2317" operator="lessThan">
      <formula>$C$4</formula>
    </cfRule>
  </conditionalFormatting>
  <conditionalFormatting sqref="BU44">
    <cfRule type="cellIs" dxfId="18200" priority="2318" operator="lessThan">
      <formula>$C$4</formula>
    </cfRule>
  </conditionalFormatting>
  <conditionalFormatting sqref="BU45">
    <cfRule type="cellIs" dxfId="18199" priority="2319" operator="lessThan">
      <formula>$C$4</formula>
    </cfRule>
  </conditionalFormatting>
  <conditionalFormatting sqref="BU46">
    <cfRule type="cellIs" dxfId="18198" priority="2320" operator="lessThan">
      <formula>$C$4</formula>
    </cfRule>
  </conditionalFormatting>
  <conditionalFormatting sqref="BU47">
    <cfRule type="cellIs" dxfId="18197" priority="2321" operator="lessThan">
      <formula>$C$4</formula>
    </cfRule>
  </conditionalFormatting>
  <conditionalFormatting sqref="BU48">
    <cfRule type="cellIs" dxfId="18196" priority="2322" operator="lessThan">
      <formula>$C$4</formula>
    </cfRule>
  </conditionalFormatting>
  <conditionalFormatting sqref="BU49">
    <cfRule type="cellIs" dxfId="18195" priority="2323" operator="lessThan">
      <formula>$C$4</formula>
    </cfRule>
  </conditionalFormatting>
  <conditionalFormatting sqref="BU50">
    <cfRule type="cellIs" dxfId="18194" priority="2324" operator="lessThan">
      <formula>$C$4</formula>
    </cfRule>
  </conditionalFormatting>
  <conditionalFormatting sqref="BU51">
    <cfRule type="cellIs" dxfId="18193" priority="2325" operator="lessThan">
      <formula>$C$4</formula>
    </cfRule>
  </conditionalFormatting>
  <conditionalFormatting sqref="BU52">
    <cfRule type="cellIs" dxfId="18192" priority="2326" operator="lessThan">
      <formula>$C$4</formula>
    </cfRule>
  </conditionalFormatting>
  <conditionalFormatting sqref="BU53">
    <cfRule type="cellIs" dxfId="18191" priority="2327" operator="lessThan">
      <formula>$C$4</formula>
    </cfRule>
  </conditionalFormatting>
  <conditionalFormatting sqref="BU54">
    <cfRule type="cellIs" dxfId="18190" priority="2328" operator="lessThan">
      <formula>$C$4</formula>
    </cfRule>
  </conditionalFormatting>
  <conditionalFormatting sqref="BU55">
    <cfRule type="cellIs" dxfId="18189" priority="2329" operator="lessThan">
      <formula>$C$4</formula>
    </cfRule>
  </conditionalFormatting>
  <conditionalFormatting sqref="BU56">
    <cfRule type="cellIs" dxfId="18188" priority="2330" operator="lessThan">
      <formula>$C$4</formula>
    </cfRule>
  </conditionalFormatting>
  <conditionalFormatting sqref="BU57">
    <cfRule type="cellIs" dxfId="18187" priority="2331" operator="lessThan">
      <formula>$C$4</formula>
    </cfRule>
  </conditionalFormatting>
  <conditionalFormatting sqref="BU58">
    <cfRule type="cellIs" dxfId="18186" priority="2332" operator="lessThan">
      <formula>$C$4</formula>
    </cfRule>
  </conditionalFormatting>
  <conditionalFormatting sqref="BU59">
    <cfRule type="cellIs" dxfId="18185" priority="2333" operator="lessThan">
      <formula>$C$4</formula>
    </cfRule>
  </conditionalFormatting>
  <conditionalFormatting sqref="BU60">
    <cfRule type="cellIs" dxfId="18184" priority="2334" operator="lessThan">
      <formula>$C$4</formula>
    </cfRule>
  </conditionalFormatting>
  <conditionalFormatting sqref="BV11">
    <cfRule type="cellIs" dxfId="18183" priority="2335" operator="lessThan">
      <formula>$C$4</formula>
    </cfRule>
  </conditionalFormatting>
  <conditionalFormatting sqref="BV12">
    <cfRule type="cellIs" dxfId="18182" priority="2336" operator="lessThan">
      <formula>$C$4</formula>
    </cfRule>
  </conditionalFormatting>
  <conditionalFormatting sqref="BV13">
    <cfRule type="cellIs" dxfId="18181" priority="2337" operator="lessThan">
      <formula>$C$4</formula>
    </cfRule>
  </conditionalFormatting>
  <conditionalFormatting sqref="BV14">
    <cfRule type="cellIs" dxfId="18180" priority="2338" operator="lessThan">
      <formula>$C$4</formula>
    </cfRule>
  </conditionalFormatting>
  <conditionalFormatting sqref="BV15">
    <cfRule type="cellIs" dxfId="18179" priority="2339" operator="lessThan">
      <formula>$C$4</formula>
    </cfRule>
  </conditionalFormatting>
  <conditionalFormatting sqref="BV16">
    <cfRule type="cellIs" dxfId="18178" priority="2340" operator="lessThan">
      <formula>$C$4</formula>
    </cfRule>
  </conditionalFormatting>
  <conditionalFormatting sqref="BV17">
    <cfRule type="cellIs" dxfId="18177" priority="2341" operator="lessThan">
      <formula>$C$4</formula>
    </cfRule>
  </conditionalFormatting>
  <conditionalFormatting sqref="BV18">
    <cfRule type="cellIs" dxfId="18176" priority="2342" operator="lessThan">
      <formula>$C$4</formula>
    </cfRule>
  </conditionalFormatting>
  <conditionalFormatting sqref="BV19">
    <cfRule type="cellIs" dxfId="18175" priority="2343" operator="lessThan">
      <formula>$C$4</formula>
    </cfRule>
  </conditionalFormatting>
  <conditionalFormatting sqref="BV20">
    <cfRule type="cellIs" dxfId="18174" priority="2344" operator="lessThan">
      <formula>$C$4</formula>
    </cfRule>
  </conditionalFormatting>
  <conditionalFormatting sqref="BV21">
    <cfRule type="cellIs" dxfId="18173" priority="2345" operator="lessThan">
      <formula>$C$4</formula>
    </cfRule>
  </conditionalFormatting>
  <conditionalFormatting sqref="BV22">
    <cfRule type="cellIs" dxfId="18172" priority="2346" operator="lessThan">
      <formula>$C$4</formula>
    </cfRule>
  </conditionalFormatting>
  <conditionalFormatting sqref="BV23">
    <cfRule type="cellIs" dxfId="18171" priority="2347" operator="lessThan">
      <formula>$C$4</formula>
    </cfRule>
  </conditionalFormatting>
  <conditionalFormatting sqref="BV24">
    <cfRule type="cellIs" dxfId="18170" priority="2348" operator="lessThan">
      <formula>$C$4</formula>
    </cfRule>
  </conditionalFormatting>
  <conditionalFormatting sqref="BV25">
    <cfRule type="cellIs" dxfId="18169" priority="2349" operator="lessThan">
      <formula>$C$4</formula>
    </cfRule>
  </conditionalFormatting>
  <conditionalFormatting sqref="BV26">
    <cfRule type="cellIs" dxfId="18168" priority="2350" operator="lessThan">
      <formula>$C$4</formula>
    </cfRule>
  </conditionalFormatting>
  <conditionalFormatting sqref="BV27">
    <cfRule type="cellIs" dxfId="18167" priority="2351" operator="lessThan">
      <formula>$C$4</formula>
    </cfRule>
  </conditionalFormatting>
  <conditionalFormatting sqref="BV28">
    <cfRule type="cellIs" dxfId="18166" priority="2352" operator="lessThan">
      <formula>$C$4</formula>
    </cfRule>
  </conditionalFormatting>
  <conditionalFormatting sqref="BV29">
    <cfRule type="cellIs" dxfId="18165" priority="2353" operator="lessThan">
      <formula>$C$4</formula>
    </cfRule>
  </conditionalFormatting>
  <conditionalFormatting sqref="BV30">
    <cfRule type="cellIs" dxfId="18164" priority="2354" operator="lessThan">
      <formula>$C$4</formula>
    </cfRule>
  </conditionalFormatting>
  <conditionalFormatting sqref="BV31">
    <cfRule type="cellIs" dxfId="18163" priority="2355" operator="lessThan">
      <formula>$C$4</formula>
    </cfRule>
  </conditionalFormatting>
  <conditionalFormatting sqref="BV32">
    <cfRule type="cellIs" dxfId="18162" priority="2356" operator="lessThan">
      <formula>$C$4</formula>
    </cfRule>
  </conditionalFormatting>
  <conditionalFormatting sqref="BV33">
    <cfRule type="cellIs" dxfId="18161" priority="2357" operator="lessThan">
      <formula>$C$4</formula>
    </cfRule>
  </conditionalFormatting>
  <conditionalFormatting sqref="BV34">
    <cfRule type="cellIs" dxfId="18160" priority="2358" operator="lessThan">
      <formula>$C$4</formula>
    </cfRule>
  </conditionalFormatting>
  <conditionalFormatting sqref="BV35">
    <cfRule type="cellIs" dxfId="18159" priority="2359" operator="lessThan">
      <formula>$C$4</formula>
    </cfRule>
  </conditionalFormatting>
  <conditionalFormatting sqref="BV36">
    <cfRule type="cellIs" dxfId="18158" priority="2360" operator="lessThan">
      <formula>$C$4</formula>
    </cfRule>
  </conditionalFormatting>
  <conditionalFormatting sqref="BV37">
    <cfRule type="cellIs" dxfId="18157" priority="2361" operator="lessThan">
      <formula>$C$4</formula>
    </cfRule>
  </conditionalFormatting>
  <conditionalFormatting sqref="BV38">
    <cfRule type="cellIs" dxfId="18156" priority="2362" operator="lessThan">
      <formula>$C$4</formula>
    </cfRule>
  </conditionalFormatting>
  <conditionalFormatting sqref="BV39">
    <cfRule type="cellIs" dxfId="18155" priority="2363" operator="lessThan">
      <formula>$C$4</formula>
    </cfRule>
  </conditionalFormatting>
  <conditionalFormatting sqref="BV40">
    <cfRule type="cellIs" dxfId="18154" priority="2364" operator="lessThan">
      <formula>$C$4</formula>
    </cfRule>
  </conditionalFormatting>
  <conditionalFormatting sqref="BV41">
    <cfRule type="cellIs" dxfId="18153" priority="2365" operator="lessThan">
      <formula>$C$4</formula>
    </cfRule>
  </conditionalFormatting>
  <conditionalFormatting sqref="BV42">
    <cfRule type="cellIs" dxfId="18152" priority="2366" operator="lessThan">
      <formula>$C$4</formula>
    </cfRule>
  </conditionalFormatting>
  <conditionalFormatting sqref="BV43">
    <cfRule type="cellIs" dxfId="18151" priority="2367" operator="lessThan">
      <formula>$C$4</formula>
    </cfRule>
  </conditionalFormatting>
  <conditionalFormatting sqref="BV44">
    <cfRule type="cellIs" dxfId="18150" priority="2368" operator="lessThan">
      <formula>$C$4</formula>
    </cfRule>
  </conditionalFormatting>
  <conditionalFormatting sqref="BV45">
    <cfRule type="cellIs" dxfId="18149" priority="2369" operator="lessThan">
      <formula>$C$4</formula>
    </cfRule>
  </conditionalFormatting>
  <conditionalFormatting sqref="BV46">
    <cfRule type="cellIs" dxfId="18148" priority="2370" operator="lessThan">
      <formula>$C$4</formula>
    </cfRule>
  </conditionalFormatting>
  <conditionalFormatting sqref="BV47">
    <cfRule type="cellIs" dxfId="18147" priority="2371" operator="lessThan">
      <formula>$C$4</formula>
    </cfRule>
  </conditionalFormatting>
  <conditionalFormatting sqref="BV48">
    <cfRule type="cellIs" dxfId="18146" priority="2372" operator="lessThan">
      <formula>$C$4</formula>
    </cfRule>
  </conditionalFormatting>
  <conditionalFormatting sqref="BV49">
    <cfRule type="cellIs" dxfId="18145" priority="2373" operator="lessThan">
      <formula>$C$4</formula>
    </cfRule>
  </conditionalFormatting>
  <conditionalFormatting sqref="BV50">
    <cfRule type="cellIs" dxfId="18144" priority="2374" operator="lessThan">
      <formula>$C$4</formula>
    </cfRule>
  </conditionalFormatting>
  <conditionalFormatting sqref="BV51">
    <cfRule type="cellIs" dxfId="18143" priority="2375" operator="lessThan">
      <formula>$C$4</formula>
    </cfRule>
  </conditionalFormatting>
  <conditionalFormatting sqref="BV52">
    <cfRule type="cellIs" dxfId="18142" priority="2376" operator="lessThan">
      <formula>$C$4</formula>
    </cfRule>
  </conditionalFormatting>
  <conditionalFormatting sqref="BV53">
    <cfRule type="cellIs" dxfId="18141" priority="2377" operator="lessThan">
      <formula>$C$4</formula>
    </cfRule>
  </conditionalFormatting>
  <conditionalFormatting sqref="BV54">
    <cfRule type="cellIs" dxfId="18140" priority="2378" operator="lessThan">
      <formula>$C$4</formula>
    </cfRule>
  </conditionalFormatting>
  <conditionalFormatting sqref="BV55">
    <cfRule type="cellIs" dxfId="18139" priority="2379" operator="lessThan">
      <formula>$C$4</formula>
    </cfRule>
  </conditionalFormatting>
  <conditionalFormatting sqref="BV56">
    <cfRule type="cellIs" dxfId="18138" priority="2380" operator="lessThan">
      <formula>$C$4</formula>
    </cfRule>
  </conditionalFormatting>
  <conditionalFormatting sqref="BV57">
    <cfRule type="cellIs" dxfId="18137" priority="2381" operator="lessThan">
      <formula>$C$4</formula>
    </cfRule>
  </conditionalFormatting>
  <conditionalFormatting sqref="BV58">
    <cfRule type="cellIs" dxfId="18136" priority="2382" operator="lessThan">
      <formula>$C$4</formula>
    </cfRule>
  </conditionalFormatting>
  <conditionalFormatting sqref="BV59">
    <cfRule type="cellIs" dxfId="18135" priority="2383" operator="lessThan">
      <formula>$C$4</formula>
    </cfRule>
  </conditionalFormatting>
  <conditionalFormatting sqref="BV60">
    <cfRule type="cellIs" dxfId="18134" priority="2384" operator="lessThan">
      <formula>$C$4</formula>
    </cfRule>
  </conditionalFormatting>
  <conditionalFormatting sqref="BW11">
    <cfRule type="cellIs" dxfId="18133" priority="2385" operator="lessThan">
      <formula>$C$4</formula>
    </cfRule>
  </conditionalFormatting>
  <conditionalFormatting sqref="BW12">
    <cfRule type="cellIs" dxfId="18132" priority="2386" operator="lessThan">
      <formula>$C$4</formula>
    </cfRule>
  </conditionalFormatting>
  <conditionalFormatting sqref="BW13">
    <cfRule type="cellIs" dxfId="18131" priority="2387" operator="lessThan">
      <formula>$C$4</formula>
    </cfRule>
  </conditionalFormatting>
  <conditionalFormatting sqref="BW14">
    <cfRule type="cellIs" dxfId="18130" priority="2388" operator="lessThan">
      <formula>$C$4</formula>
    </cfRule>
  </conditionalFormatting>
  <conditionalFormatting sqref="BW15">
    <cfRule type="cellIs" dxfId="18129" priority="2389" operator="lessThan">
      <formula>$C$4</formula>
    </cfRule>
  </conditionalFormatting>
  <conditionalFormatting sqref="BW16">
    <cfRule type="cellIs" dxfId="18128" priority="2390" operator="lessThan">
      <formula>$C$4</formula>
    </cfRule>
  </conditionalFormatting>
  <conditionalFormatting sqref="BW17">
    <cfRule type="cellIs" dxfId="18127" priority="2391" operator="lessThan">
      <formula>$C$4</formula>
    </cfRule>
  </conditionalFormatting>
  <conditionalFormatting sqref="BW18">
    <cfRule type="cellIs" dxfId="18126" priority="2392" operator="lessThan">
      <formula>$C$4</formula>
    </cfRule>
  </conditionalFormatting>
  <conditionalFormatting sqref="BW19">
    <cfRule type="cellIs" dxfId="18125" priority="2393" operator="lessThan">
      <formula>$C$4</formula>
    </cfRule>
  </conditionalFormatting>
  <conditionalFormatting sqref="BW20">
    <cfRule type="cellIs" dxfId="18124" priority="2394" operator="lessThan">
      <formula>$C$4</formula>
    </cfRule>
  </conditionalFormatting>
  <conditionalFormatting sqref="BW21">
    <cfRule type="cellIs" dxfId="18123" priority="2395" operator="lessThan">
      <formula>$C$4</formula>
    </cfRule>
  </conditionalFormatting>
  <conditionalFormatting sqref="BW22">
    <cfRule type="cellIs" dxfId="18122" priority="2396" operator="lessThan">
      <formula>$C$4</formula>
    </cfRule>
  </conditionalFormatting>
  <conditionalFormatting sqref="BW23">
    <cfRule type="cellIs" dxfId="18121" priority="2397" operator="lessThan">
      <formula>$C$4</formula>
    </cfRule>
  </conditionalFormatting>
  <conditionalFormatting sqref="BW24">
    <cfRule type="cellIs" dxfId="18120" priority="2398" operator="lessThan">
      <formula>$C$4</formula>
    </cfRule>
  </conditionalFormatting>
  <conditionalFormatting sqref="BW25">
    <cfRule type="cellIs" dxfId="18119" priority="2399" operator="lessThan">
      <formula>$C$4</formula>
    </cfRule>
  </conditionalFormatting>
  <conditionalFormatting sqref="BW26">
    <cfRule type="cellIs" dxfId="18118" priority="2400" operator="lessThan">
      <formula>$C$4</formula>
    </cfRule>
  </conditionalFormatting>
  <conditionalFormatting sqref="BW27">
    <cfRule type="cellIs" dxfId="18117" priority="2401" operator="lessThan">
      <formula>$C$4</formula>
    </cfRule>
  </conditionalFormatting>
  <conditionalFormatting sqref="BW28">
    <cfRule type="cellIs" dxfId="18116" priority="2402" operator="lessThan">
      <formula>$C$4</formula>
    </cfRule>
  </conditionalFormatting>
  <conditionalFormatting sqref="BW29">
    <cfRule type="cellIs" dxfId="18115" priority="2403" operator="lessThan">
      <formula>$C$4</formula>
    </cfRule>
  </conditionalFormatting>
  <conditionalFormatting sqref="BW30">
    <cfRule type="cellIs" dxfId="18114" priority="2404" operator="lessThan">
      <formula>$C$4</formula>
    </cfRule>
  </conditionalFormatting>
  <conditionalFormatting sqref="BW31">
    <cfRule type="cellIs" dxfId="18113" priority="2405" operator="lessThan">
      <formula>$C$4</formula>
    </cfRule>
  </conditionalFormatting>
  <conditionalFormatting sqref="BW32">
    <cfRule type="cellIs" dxfId="18112" priority="2406" operator="lessThan">
      <formula>$C$4</formula>
    </cfRule>
  </conditionalFormatting>
  <conditionalFormatting sqref="BW33">
    <cfRule type="cellIs" dxfId="18111" priority="2407" operator="lessThan">
      <formula>$C$4</formula>
    </cfRule>
  </conditionalFormatting>
  <conditionalFormatting sqref="BW34">
    <cfRule type="cellIs" dxfId="18110" priority="2408" operator="lessThan">
      <formula>$C$4</formula>
    </cfRule>
  </conditionalFormatting>
  <conditionalFormatting sqref="BW35">
    <cfRule type="cellIs" dxfId="18109" priority="2409" operator="lessThan">
      <formula>$C$4</formula>
    </cfRule>
  </conditionalFormatting>
  <conditionalFormatting sqref="BW36">
    <cfRule type="cellIs" dxfId="18108" priority="2410" operator="lessThan">
      <formula>$C$4</formula>
    </cfRule>
  </conditionalFormatting>
  <conditionalFormatting sqref="BW37">
    <cfRule type="cellIs" dxfId="18107" priority="2411" operator="lessThan">
      <formula>$C$4</formula>
    </cfRule>
  </conditionalFormatting>
  <conditionalFormatting sqref="BW38">
    <cfRule type="cellIs" dxfId="18106" priority="2412" operator="lessThan">
      <formula>$C$4</formula>
    </cfRule>
  </conditionalFormatting>
  <conditionalFormatting sqref="BW39">
    <cfRule type="cellIs" dxfId="18105" priority="2413" operator="lessThan">
      <formula>$C$4</formula>
    </cfRule>
  </conditionalFormatting>
  <conditionalFormatting sqref="BW40">
    <cfRule type="cellIs" dxfId="18104" priority="2414" operator="lessThan">
      <formula>$C$4</formula>
    </cfRule>
  </conditionalFormatting>
  <conditionalFormatting sqref="BW41">
    <cfRule type="cellIs" dxfId="18103" priority="2415" operator="lessThan">
      <formula>$C$4</formula>
    </cfRule>
  </conditionalFormatting>
  <conditionalFormatting sqref="BW42">
    <cfRule type="cellIs" dxfId="18102" priority="2416" operator="lessThan">
      <formula>$C$4</formula>
    </cfRule>
  </conditionalFormatting>
  <conditionalFormatting sqref="BW43">
    <cfRule type="cellIs" dxfId="18101" priority="2417" operator="lessThan">
      <formula>$C$4</formula>
    </cfRule>
  </conditionalFormatting>
  <conditionalFormatting sqref="BW44">
    <cfRule type="cellIs" dxfId="18100" priority="2418" operator="lessThan">
      <formula>$C$4</formula>
    </cfRule>
  </conditionalFormatting>
  <conditionalFormatting sqref="BW45">
    <cfRule type="cellIs" dxfId="18099" priority="2419" operator="lessThan">
      <formula>$C$4</formula>
    </cfRule>
  </conditionalFormatting>
  <conditionalFormatting sqref="BW46">
    <cfRule type="cellIs" dxfId="18098" priority="2420" operator="lessThan">
      <formula>$C$4</formula>
    </cfRule>
  </conditionalFormatting>
  <conditionalFormatting sqref="BW47">
    <cfRule type="cellIs" dxfId="18097" priority="2421" operator="lessThan">
      <formula>$C$4</formula>
    </cfRule>
  </conditionalFormatting>
  <conditionalFormatting sqref="BW48">
    <cfRule type="cellIs" dxfId="18096" priority="2422" operator="lessThan">
      <formula>$C$4</formula>
    </cfRule>
  </conditionalFormatting>
  <conditionalFormatting sqref="BW49">
    <cfRule type="cellIs" dxfId="18095" priority="2423" operator="lessThan">
      <formula>$C$4</formula>
    </cfRule>
  </conditionalFormatting>
  <conditionalFormatting sqref="BW50">
    <cfRule type="cellIs" dxfId="18094" priority="2424" operator="lessThan">
      <formula>$C$4</formula>
    </cfRule>
  </conditionalFormatting>
  <conditionalFormatting sqref="BW51">
    <cfRule type="cellIs" dxfId="18093" priority="2425" operator="lessThan">
      <formula>$C$4</formula>
    </cfRule>
  </conditionalFormatting>
  <conditionalFormatting sqref="BW52">
    <cfRule type="cellIs" dxfId="18092" priority="2426" operator="lessThan">
      <formula>$C$4</formula>
    </cfRule>
  </conditionalFormatting>
  <conditionalFormatting sqref="BW53">
    <cfRule type="cellIs" dxfId="18091" priority="2427" operator="lessThan">
      <formula>$C$4</formula>
    </cfRule>
  </conditionalFormatting>
  <conditionalFormatting sqref="BW54">
    <cfRule type="cellIs" dxfId="18090" priority="2428" operator="lessThan">
      <formula>$C$4</formula>
    </cfRule>
  </conditionalFormatting>
  <conditionalFormatting sqref="BW55">
    <cfRule type="cellIs" dxfId="18089" priority="2429" operator="lessThan">
      <formula>$C$4</formula>
    </cfRule>
  </conditionalFormatting>
  <conditionalFormatting sqref="BW56">
    <cfRule type="cellIs" dxfId="18088" priority="2430" operator="lessThan">
      <formula>$C$4</formula>
    </cfRule>
  </conditionalFormatting>
  <conditionalFormatting sqref="BW57">
    <cfRule type="cellIs" dxfId="18087" priority="2431" operator="lessThan">
      <formula>$C$4</formula>
    </cfRule>
  </conditionalFormatting>
  <conditionalFormatting sqref="BW58">
    <cfRule type="cellIs" dxfId="18086" priority="2432" operator="lessThan">
      <formula>$C$4</formula>
    </cfRule>
  </conditionalFormatting>
  <conditionalFormatting sqref="BW59">
    <cfRule type="cellIs" dxfId="18085" priority="2433" operator="lessThan">
      <formula>$C$4</formula>
    </cfRule>
  </conditionalFormatting>
  <conditionalFormatting sqref="BW60">
    <cfRule type="cellIs" dxfId="18084" priority="2434" operator="lessThan">
      <formula>$C$4</formula>
    </cfRule>
  </conditionalFormatting>
  <conditionalFormatting sqref="BX11">
    <cfRule type="cellIs" dxfId="18083" priority="2435" operator="lessThan">
      <formula>$C$4</formula>
    </cfRule>
  </conditionalFormatting>
  <conditionalFormatting sqref="BX12">
    <cfRule type="cellIs" dxfId="18082" priority="2436" operator="lessThan">
      <formula>$C$4</formula>
    </cfRule>
  </conditionalFormatting>
  <conditionalFormatting sqref="BX13">
    <cfRule type="cellIs" dxfId="18081" priority="2437" operator="lessThan">
      <formula>$C$4</formula>
    </cfRule>
  </conditionalFormatting>
  <conditionalFormatting sqref="BX14">
    <cfRule type="cellIs" dxfId="18080" priority="2438" operator="lessThan">
      <formula>$C$4</formula>
    </cfRule>
  </conditionalFormatting>
  <conditionalFormatting sqref="BX15">
    <cfRule type="cellIs" dxfId="18079" priority="2439" operator="lessThan">
      <formula>$C$4</formula>
    </cfRule>
  </conditionalFormatting>
  <conditionalFormatting sqref="BX16">
    <cfRule type="cellIs" dxfId="18078" priority="2440" operator="lessThan">
      <formula>$C$4</formula>
    </cfRule>
  </conditionalFormatting>
  <conditionalFormatting sqref="BX17">
    <cfRule type="cellIs" dxfId="18077" priority="2441" operator="lessThan">
      <formula>$C$4</formula>
    </cfRule>
  </conditionalFormatting>
  <conditionalFormatting sqref="BX18">
    <cfRule type="cellIs" dxfId="18076" priority="2442" operator="lessThan">
      <formula>$C$4</formula>
    </cfRule>
  </conditionalFormatting>
  <conditionalFormatting sqref="BX19">
    <cfRule type="cellIs" dxfId="18075" priority="2443" operator="lessThan">
      <formula>$C$4</formula>
    </cfRule>
  </conditionalFormatting>
  <conditionalFormatting sqref="BX20">
    <cfRule type="cellIs" dxfId="18074" priority="2444" operator="lessThan">
      <formula>$C$4</formula>
    </cfRule>
  </conditionalFormatting>
  <conditionalFormatting sqref="BX21">
    <cfRule type="cellIs" dxfId="18073" priority="2445" operator="lessThan">
      <formula>$C$4</formula>
    </cfRule>
  </conditionalFormatting>
  <conditionalFormatting sqref="BX22">
    <cfRule type="cellIs" dxfId="18072" priority="2446" operator="lessThan">
      <formula>$C$4</formula>
    </cfRule>
  </conditionalFormatting>
  <conditionalFormatting sqref="BX23">
    <cfRule type="cellIs" dxfId="18071" priority="2447" operator="lessThan">
      <formula>$C$4</formula>
    </cfRule>
  </conditionalFormatting>
  <conditionalFormatting sqref="BX24">
    <cfRule type="cellIs" dxfId="18070" priority="2448" operator="lessThan">
      <formula>$C$4</formula>
    </cfRule>
  </conditionalFormatting>
  <conditionalFormatting sqref="BX25">
    <cfRule type="cellIs" dxfId="18069" priority="2449" operator="lessThan">
      <formula>$C$4</formula>
    </cfRule>
  </conditionalFormatting>
  <conditionalFormatting sqref="BX26">
    <cfRule type="cellIs" dxfId="18068" priority="2450" operator="lessThan">
      <formula>$C$4</formula>
    </cfRule>
  </conditionalFormatting>
  <conditionalFormatting sqref="BX27">
    <cfRule type="cellIs" dxfId="18067" priority="2451" operator="lessThan">
      <formula>$C$4</formula>
    </cfRule>
  </conditionalFormatting>
  <conditionalFormatting sqref="BX28">
    <cfRule type="cellIs" dxfId="18066" priority="2452" operator="lessThan">
      <formula>$C$4</formula>
    </cfRule>
  </conditionalFormatting>
  <conditionalFormatting sqref="BX29">
    <cfRule type="cellIs" dxfId="18065" priority="2453" operator="lessThan">
      <formula>$C$4</formula>
    </cfRule>
  </conditionalFormatting>
  <conditionalFormatting sqref="BX30">
    <cfRule type="cellIs" dxfId="18064" priority="2454" operator="lessThan">
      <formula>$C$4</formula>
    </cfRule>
  </conditionalFormatting>
  <conditionalFormatting sqref="BX31">
    <cfRule type="cellIs" dxfId="18063" priority="2455" operator="lessThan">
      <formula>$C$4</formula>
    </cfRule>
  </conditionalFormatting>
  <conditionalFormatting sqref="BX32">
    <cfRule type="cellIs" dxfId="18062" priority="2456" operator="lessThan">
      <formula>$C$4</formula>
    </cfRule>
  </conditionalFormatting>
  <conditionalFormatting sqref="BX33">
    <cfRule type="cellIs" dxfId="18061" priority="2457" operator="lessThan">
      <formula>$C$4</formula>
    </cfRule>
  </conditionalFormatting>
  <conditionalFormatting sqref="BX34">
    <cfRule type="cellIs" dxfId="18060" priority="2458" operator="lessThan">
      <formula>$C$4</formula>
    </cfRule>
  </conditionalFormatting>
  <conditionalFormatting sqref="BX35">
    <cfRule type="cellIs" dxfId="18059" priority="2459" operator="lessThan">
      <formula>$C$4</formula>
    </cfRule>
  </conditionalFormatting>
  <conditionalFormatting sqref="BX36">
    <cfRule type="cellIs" dxfId="18058" priority="2460" operator="lessThan">
      <formula>$C$4</formula>
    </cfRule>
  </conditionalFormatting>
  <conditionalFormatting sqref="BX37">
    <cfRule type="cellIs" dxfId="18057" priority="2461" operator="lessThan">
      <formula>$C$4</formula>
    </cfRule>
  </conditionalFormatting>
  <conditionalFormatting sqref="BX38">
    <cfRule type="cellIs" dxfId="18056" priority="2462" operator="lessThan">
      <formula>$C$4</formula>
    </cfRule>
  </conditionalFormatting>
  <conditionalFormatting sqref="BX39">
    <cfRule type="cellIs" dxfId="18055" priority="2463" operator="lessThan">
      <formula>$C$4</formula>
    </cfRule>
  </conditionalFormatting>
  <conditionalFormatting sqref="BX40">
    <cfRule type="cellIs" dxfId="18054" priority="2464" operator="lessThan">
      <formula>$C$4</formula>
    </cfRule>
  </conditionalFormatting>
  <conditionalFormatting sqref="BX41">
    <cfRule type="cellIs" dxfId="18053" priority="2465" operator="lessThan">
      <formula>$C$4</formula>
    </cfRule>
  </conditionalFormatting>
  <conditionalFormatting sqref="BX42">
    <cfRule type="cellIs" dxfId="18052" priority="2466" operator="lessThan">
      <formula>$C$4</formula>
    </cfRule>
  </conditionalFormatting>
  <conditionalFormatting sqref="BX43">
    <cfRule type="cellIs" dxfId="18051" priority="2467" operator="lessThan">
      <formula>$C$4</formula>
    </cfRule>
  </conditionalFormatting>
  <conditionalFormatting sqref="BX44">
    <cfRule type="cellIs" dxfId="18050" priority="2468" operator="lessThan">
      <formula>$C$4</formula>
    </cfRule>
  </conditionalFormatting>
  <conditionalFormatting sqref="BX45">
    <cfRule type="cellIs" dxfId="18049" priority="2469" operator="lessThan">
      <formula>$C$4</formula>
    </cfRule>
  </conditionalFormatting>
  <conditionalFormatting sqref="BX46">
    <cfRule type="cellIs" dxfId="18048" priority="2470" operator="lessThan">
      <formula>$C$4</formula>
    </cfRule>
  </conditionalFormatting>
  <conditionalFormatting sqref="BX47">
    <cfRule type="cellIs" dxfId="18047" priority="2471" operator="lessThan">
      <formula>$C$4</formula>
    </cfRule>
  </conditionalFormatting>
  <conditionalFormatting sqref="BX48">
    <cfRule type="cellIs" dxfId="18046" priority="2472" operator="lessThan">
      <formula>$C$4</formula>
    </cfRule>
  </conditionalFormatting>
  <conditionalFormatting sqref="BX49">
    <cfRule type="cellIs" dxfId="18045" priority="2473" operator="lessThan">
      <formula>$C$4</formula>
    </cfRule>
  </conditionalFormatting>
  <conditionalFormatting sqref="BX50">
    <cfRule type="cellIs" dxfId="18044" priority="2474" operator="lessThan">
      <formula>$C$4</formula>
    </cfRule>
  </conditionalFormatting>
  <conditionalFormatting sqref="BX51">
    <cfRule type="cellIs" dxfId="18043" priority="2475" operator="lessThan">
      <formula>$C$4</formula>
    </cfRule>
  </conditionalFormatting>
  <conditionalFormatting sqref="BX52">
    <cfRule type="cellIs" dxfId="18042" priority="2476" operator="lessThan">
      <formula>$C$4</formula>
    </cfRule>
  </conditionalFormatting>
  <conditionalFormatting sqref="BX53">
    <cfRule type="cellIs" dxfId="18041" priority="2477" operator="lessThan">
      <formula>$C$4</formula>
    </cfRule>
  </conditionalFormatting>
  <conditionalFormatting sqref="BX54">
    <cfRule type="cellIs" dxfId="18040" priority="2478" operator="lessThan">
      <formula>$C$4</formula>
    </cfRule>
  </conditionalFormatting>
  <conditionalFormatting sqref="BX55">
    <cfRule type="cellIs" dxfId="18039" priority="2479" operator="lessThan">
      <formula>$C$4</formula>
    </cfRule>
  </conditionalFormatting>
  <conditionalFormatting sqref="BX56">
    <cfRule type="cellIs" dxfId="18038" priority="2480" operator="lessThan">
      <formula>$C$4</formula>
    </cfRule>
  </conditionalFormatting>
  <conditionalFormatting sqref="BX57">
    <cfRule type="cellIs" dxfId="18037" priority="2481" operator="lessThan">
      <formula>$C$4</formula>
    </cfRule>
  </conditionalFormatting>
  <conditionalFormatting sqref="BX58">
    <cfRule type="cellIs" dxfId="18036" priority="2482" operator="lessThan">
      <formula>$C$4</formula>
    </cfRule>
  </conditionalFormatting>
  <conditionalFormatting sqref="BX59">
    <cfRule type="cellIs" dxfId="18035" priority="2483" operator="lessThan">
      <formula>$C$4</formula>
    </cfRule>
  </conditionalFormatting>
  <conditionalFormatting sqref="BX60">
    <cfRule type="cellIs" dxfId="18034" priority="2484" operator="lessThan">
      <formula>$C$4</formula>
    </cfRule>
  </conditionalFormatting>
  <conditionalFormatting sqref="BY11">
    <cfRule type="cellIs" dxfId="18033" priority="2485" operator="lessThan">
      <formula>$C$4</formula>
    </cfRule>
  </conditionalFormatting>
  <conditionalFormatting sqref="BY12">
    <cfRule type="cellIs" dxfId="18032" priority="2486" operator="lessThan">
      <formula>$C$4</formula>
    </cfRule>
  </conditionalFormatting>
  <conditionalFormatting sqref="BY13">
    <cfRule type="cellIs" dxfId="18031" priority="2487" operator="lessThan">
      <formula>$C$4</formula>
    </cfRule>
  </conditionalFormatting>
  <conditionalFormatting sqref="BY14">
    <cfRule type="cellIs" dxfId="18030" priority="2488" operator="lessThan">
      <formula>$C$4</formula>
    </cfRule>
  </conditionalFormatting>
  <conditionalFormatting sqref="BY15">
    <cfRule type="cellIs" dxfId="18029" priority="2489" operator="lessThan">
      <formula>$C$4</formula>
    </cfRule>
  </conditionalFormatting>
  <conditionalFormatting sqref="BY16">
    <cfRule type="cellIs" dxfId="18028" priority="2490" operator="lessThan">
      <formula>$C$4</formula>
    </cfRule>
  </conditionalFormatting>
  <conditionalFormatting sqref="BY17">
    <cfRule type="cellIs" dxfId="18027" priority="2491" operator="lessThan">
      <formula>$C$4</formula>
    </cfRule>
  </conditionalFormatting>
  <conditionalFormatting sqref="BY18">
    <cfRule type="cellIs" dxfId="18026" priority="2492" operator="lessThan">
      <formula>$C$4</formula>
    </cfRule>
  </conditionalFormatting>
  <conditionalFormatting sqref="BY19">
    <cfRule type="cellIs" dxfId="18025" priority="2493" operator="lessThan">
      <formula>$C$4</formula>
    </cfRule>
  </conditionalFormatting>
  <conditionalFormatting sqref="BY20">
    <cfRule type="cellIs" dxfId="18024" priority="2494" operator="lessThan">
      <formula>$C$4</formula>
    </cfRule>
  </conditionalFormatting>
  <conditionalFormatting sqref="BY21">
    <cfRule type="cellIs" dxfId="18023" priority="2495" operator="lessThan">
      <formula>$C$4</formula>
    </cfRule>
  </conditionalFormatting>
  <conditionalFormatting sqref="BY22">
    <cfRule type="cellIs" dxfId="18022" priority="2496" operator="lessThan">
      <formula>$C$4</formula>
    </cfRule>
  </conditionalFormatting>
  <conditionalFormatting sqref="BY23">
    <cfRule type="cellIs" dxfId="18021" priority="2497" operator="lessThan">
      <formula>$C$4</formula>
    </cfRule>
  </conditionalFormatting>
  <conditionalFormatting sqref="BY24">
    <cfRule type="cellIs" dxfId="18020" priority="2498" operator="lessThan">
      <formula>$C$4</formula>
    </cfRule>
  </conditionalFormatting>
  <conditionalFormatting sqref="BY25">
    <cfRule type="cellIs" dxfId="18019" priority="2499" operator="lessThan">
      <formula>$C$4</formula>
    </cfRule>
  </conditionalFormatting>
  <conditionalFormatting sqref="BY26">
    <cfRule type="cellIs" dxfId="18018" priority="2500" operator="lessThan">
      <formula>$C$4</formula>
    </cfRule>
  </conditionalFormatting>
  <conditionalFormatting sqref="BY27">
    <cfRule type="cellIs" dxfId="18017" priority="2501" operator="lessThan">
      <formula>$C$4</formula>
    </cfRule>
  </conditionalFormatting>
  <conditionalFormatting sqref="BY28">
    <cfRule type="cellIs" dxfId="18016" priority="2502" operator="lessThan">
      <formula>$C$4</formula>
    </cfRule>
  </conditionalFormatting>
  <conditionalFormatting sqref="BY29">
    <cfRule type="cellIs" dxfId="18015" priority="2503" operator="lessThan">
      <formula>$C$4</formula>
    </cfRule>
  </conditionalFormatting>
  <conditionalFormatting sqref="BY30">
    <cfRule type="cellIs" dxfId="18014" priority="2504" operator="lessThan">
      <formula>$C$4</formula>
    </cfRule>
  </conditionalFormatting>
  <conditionalFormatting sqref="BY31">
    <cfRule type="cellIs" dxfId="18013" priority="2505" operator="lessThan">
      <formula>$C$4</formula>
    </cfRule>
  </conditionalFormatting>
  <conditionalFormatting sqref="BY32">
    <cfRule type="cellIs" dxfId="18012" priority="2506" operator="lessThan">
      <formula>$C$4</formula>
    </cfRule>
  </conditionalFormatting>
  <conditionalFormatting sqref="BY33">
    <cfRule type="cellIs" dxfId="18011" priority="2507" operator="lessThan">
      <formula>$C$4</formula>
    </cfRule>
  </conditionalFormatting>
  <conditionalFormatting sqref="BY34">
    <cfRule type="cellIs" dxfId="18010" priority="2508" operator="lessThan">
      <formula>$C$4</formula>
    </cfRule>
  </conditionalFormatting>
  <conditionalFormatting sqref="BY35">
    <cfRule type="cellIs" dxfId="18009" priority="2509" operator="lessThan">
      <formula>$C$4</formula>
    </cfRule>
  </conditionalFormatting>
  <conditionalFormatting sqref="BY36">
    <cfRule type="cellIs" dxfId="18008" priority="2510" operator="lessThan">
      <formula>$C$4</formula>
    </cfRule>
  </conditionalFormatting>
  <conditionalFormatting sqref="BY37">
    <cfRule type="cellIs" dxfId="18007" priority="2511" operator="lessThan">
      <formula>$C$4</formula>
    </cfRule>
  </conditionalFormatting>
  <conditionalFormatting sqref="BY38">
    <cfRule type="cellIs" dxfId="18006" priority="2512" operator="lessThan">
      <formula>$C$4</formula>
    </cfRule>
  </conditionalFormatting>
  <conditionalFormatting sqref="BY39">
    <cfRule type="cellIs" dxfId="18005" priority="2513" operator="lessThan">
      <formula>$C$4</formula>
    </cfRule>
  </conditionalFormatting>
  <conditionalFormatting sqref="BY40">
    <cfRule type="cellIs" dxfId="18004" priority="2514" operator="lessThan">
      <formula>$C$4</formula>
    </cfRule>
  </conditionalFormatting>
  <conditionalFormatting sqref="BY41">
    <cfRule type="cellIs" dxfId="18003" priority="2515" operator="lessThan">
      <formula>$C$4</formula>
    </cfRule>
  </conditionalFormatting>
  <conditionalFormatting sqref="BY42">
    <cfRule type="cellIs" dxfId="18002" priority="2516" operator="lessThan">
      <formula>$C$4</formula>
    </cfRule>
  </conditionalFormatting>
  <conditionalFormatting sqref="BY43">
    <cfRule type="cellIs" dxfId="18001" priority="2517" operator="lessThan">
      <formula>$C$4</formula>
    </cfRule>
  </conditionalFormatting>
  <conditionalFormatting sqref="BY44">
    <cfRule type="cellIs" dxfId="18000" priority="2518" operator="lessThan">
      <formula>$C$4</formula>
    </cfRule>
  </conditionalFormatting>
  <conditionalFormatting sqref="BY45">
    <cfRule type="cellIs" dxfId="17999" priority="2519" operator="lessThan">
      <formula>$C$4</formula>
    </cfRule>
  </conditionalFormatting>
  <conditionalFormatting sqref="BY46">
    <cfRule type="cellIs" dxfId="17998" priority="2520" operator="lessThan">
      <formula>$C$4</formula>
    </cfRule>
  </conditionalFormatting>
  <conditionalFormatting sqref="BY47">
    <cfRule type="cellIs" dxfId="17997" priority="2521" operator="lessThan">
      <formula>$C$4</formula>
    </cfRule>
  </conditionalFormatting>
  <conditionalFormatting sqref="BY48">
    <cfRule type="cellIs" dxfId="17996" priority="2522" operator="lessThan">
      <formula>$C$4</formula>
    </cfRule>
  </conditionalFormatting>
  <conditionalFormatting sqref="BY49">
    <cfRule type="cellIs" dxfId="17995" priority="2523" operator="lessThan">
      <formula>$C$4</formula>
    </cfRule>
  </conditionalFormatting>
  <conditionalFormatting sqref="BY50">
    <cfRule type="cellIs" dxfId="17994" priority="2524" operator="lessThan">
      <formula>$C$4</formula>
    </cfRule>
  </conditionalFormatting>
  <conditionalFormatting sqref="BY51">
    <cfRule type="cellIs" dxfId="17993" priority="2525" operator="lessThan">
      <formula>$C$4</formula>
    </cfRule>
  </conditionalFormatting>
  <conditionalFormatting sqref="BY52">
    <cfRule type="cellIs" dxfId="17992" priority="2526" operator="lessThan">
      <formula>$C$4</formula>
    </cfRule>
  </conditionalFormatting>
  <conditionalFormatting sqref="BY53">
    <cfRule type="cellIs" dxfId="17991" priority="2527" operator="lessThan">
      <formula>$C$4</formula>
    </cfRule>
  </conditionalFormatting>
  <conditionalFormatting sqref="BY54">
    <cfRule type="cellIs" dxfId="17990" priority="2528" operator="lessThan">
      <formula>$C$4</formula>
    </cfRule>
  </conditionalFormatting>
  <conditionalFormatting sqref="BY55">
    <cfRule type="cellIs" dxfId="17989" priority="2529" operator="lessThan">
      <formula>$C$4</formula>
    </cfRule>
  </conditionalFormatting>
  <conditionalFormatting sqref="BY56">
    <cfRule type="cellIs" dxfId="17988" priority="2530" operator="lessThan">
      <formula>$C$4</formula>
    </cfRule>
  </conditionalFormatting>
  <conditionalFormatting sqref="BY57">
    <cfRule type="cellIs" dxfId="17987" priority="2531" operator="lessThan">
      <formula>$C$4</formula>
    </cfRule>
  </conditionalFormatting>
  <conditionalFormatting sqref="BY58">
    <cfRule type="cellIs" dxfId="17986" priority="2532" operator="lessThan">
      <formula>$C$4</formula>
    </cfRule>
  </conditionalFormatting>
  <conditionalFormatting sqref="BY59">
    <cfRule type="cellIs" dxfId="17985" priority="2533" operator="lessThan">
      <formula>$C$4</formula>
    </cfRule>
  </conditionalFormatting>
  <conditionalFormatting sqref="BY60">
    <cfRule type="cellIs" dxfId="17984" priority="2534" operator="lessThan">
      <formula>$C$4</formula>
    </cfRule>
  </conditionalFormatting>
  <conditionalFormatting sqref="BZ11">
    <cfRule type="cellIs" dxfId="17983" priority="2535" operator="lessThan">
      <formula>$C$4</formula>
    </cfRule>
  </conditionalFormatting>
  <conditionalFormatting sqref="BZ12">
    <cfRule type="cellIs" dxfId="17982" priority="2536" operator="lessThan">
      <formula>$C$4</formula>
    </cfRule>
  </conditionalFormatting>
  <conditionalFormatting sqref="BZ13">
    <cfRule type="cellIs" dxfId="17981" priority="2537" operator="lessThan">
      <formula>$C$4</formula>
    </cfRule>
  </conditionalFormatting>
  <conditionalFormatting sqref="BZ14">
    <cfRule type="cellIs" dxfId="17980" priority="2538" operator="lessThan">
      <formula>$C$4</formula>
    </cfRule>
  </conditionalFormatting>
  <conditionalFormatting sqref="BZ15">
    <cfRule type="cellIs" dxfId="17979" priority="2539" operator="lessThan">
      <formula>$C$4</formula>
    </cfRule>
  </conditionalFormatting>
  <conditionalFormatting sqref="BZ16">
    <cfRule type="cellIs" dxfId="17978" priority="2540" operator="lessThan">
      <formula>$C$4</formula>
    </cfRule>
  </conditionalFormatting>
  <conditionalFormatting sqref="BZ17">
    <cfRule type="cellIs" dxfId="17977" priority="2541" operator="lessThan">
      <formula>$C$4</formula>
    </cfRule>
  </conditionalFormatting>
  <conditionalFormatting sqref="BZ18">
    <cfRule type="cellIs" dxfId="17976" priority="2542" operator="lessThan">
      <formula>$C$4</formula>
    </cfRule>
  </conditionalFormatting>
  <conditionalFormatting sqref="BZ19">
    <cfRule type="cellIs" dxfId="17975" priority="2543" operator="lessThan">
      <formula>$C$4</formula>
    </cfRule>
  </conditionalFormatting>
  <conditionalFormatting sqref="BZ20">
    <cfRule type="cellIs" dxfId="17974" priority="2544" operator="lessThan">
      <formula>$C$4</formula>
    </cfRule>
  </conditionalFormatting>
  <conditionalFormatting sqref="BZ21">
    <cfRule type="cellIs" dxfId="17973" priority="2545" operator="lessThan">
      <formula>$C$4</formula>
    </cfRule>
  </conditionalFormatting>
  <conditionalFormatting sqref="BZ22">
    <cfRule type="cellIs" dxfId="17972" priority="2546" operator="lessThan">
      <formula>$C$4</formula>
    </cfRule>
  </conditionalFormatting>
  <conditionalFormatting sqref="BZ23">
    <cfRule type="cellIs" dxfId="17971" priority="2547" operator="lessThan">
      <formula>$C$4</formula>
    </cfRule>
  </conditionalFormatting>
  <conditionalFormatting sqref="BZ24">
    <cfRule type="cellIs" dxfId="17970" priority="2548" operator="lessThan">
      <formula>$C$4</formula>
    </cfRule>
  </conditionalFormatting>
  <conditionalFormatting sqref="BZ25">
    <cfRule type="cellIs" dxfId="17969" priority="2549" operator="lessThan">
      <formula>$C$4</formula>
    </cfRule>
  </conditionalFormatting>
  <conditionalFormatting sqref="BZ26">
    <cfRule type="cellIs" dxfId="17968" priority="2550" operator="lessThan">
      <formula>$C$4</formula>
    </cfRule>
  </conditionalFormatting>
  <conditionalFormatting sqref="BZ27">
    <cfRule type="cellIs" dxfId="17967" priority="2551" operator="lessThan">
      <formula>$C$4</formula>
    </cfRule>
  </conditionalFormatting>
  <conditionalFormatting sqref="BZ28">
    <cfRule type="cellIs" dxfId="17966" priority="2552" operator="lessThan">
      <formula>$C$4</formula>
    </cfRule>
  </conditionalFormatting>
  <conditionalFormatting sqref="BZ29">
    <cfRule type="cellIs" dxfId="17965" priority="2553" operator="lessThan">
      <formula>$C$4</formula>
    </cfRule>
  </conditionalFormatting>
  <conditionalFormatting sqref="BZ30">
    <cfRule type="cellIs" dxfId="17964" priority="2554" operator="lessThan">
      <formula>$C$4</formula>
    </cfRule>
  </conditionalFormatting>
  <conditionalFormatting sqref="BZ31">
    <cfRule type="cellIs" dxfId="17963" priority="2555" operator="lessThan">
      <formula>$C$4</formula>
    </cfRule>
  </conditionalFormatting>
  <conditionalFormatting sqref="BZ32">
    <cfRule type="cellIs" dxfId="17962" priority="2556" operator="lessThan">
      <formula>$C$4</formula>
    </cfRule>
  </conditionalFormatting>
  <conditionalFormatting sqref="BZ33">
    <cfRule type="cellIs" dxfId="17961" priority="2557" operator="lessThan">
      <formula>$C$4</formula>
    </cfRule>
  </conditionalFormatting>
  <conditionalFormatting sqref="BZ34">
    <cfRule type="cellIs" dxfId="17960" priority="2558" operator="lessThan">
      <formula>$C$4</formula>
    </cfRule>
  </conditionalFormatting>
  <conditionalFormatting sqref="BZ35">
    <cfRule type="cellIs" dxfId="17959" priority="2559" operator="lessThan">
      <formula>$C$4</formula>
    </cfRule>
  </conditionalFormatting>
  <conditionalFormatting sqref="BZ36">
    <cfRule type="cellIs" dxfId="17958" priority="2560" operator="lessThan">
      <formula>$C$4</formula>
    </cfRule>
  </conditionalFormatting>
  <conditionalFormatting sqref="BZ37">
    <cfRule type="cellIs" dxfId="17957" priority="2561" operator="lessThan">
      <formula>$C$4</formula>
    </cfRule>
  </conditionalFormatting>
  <conditionalFormatting sqref="BZ38">
    <cfRule type="cellIs" dxfId="17956" priority="2562" operator="lessThan">
      <formula>$C$4</formula>
    </cfRule>
  </conditionalFormatting>
  <conditionalFormatting sqref="BZ39">
    <cfRule type="cellIs" dxfId="17955" priority="2563" operator="lessThan">
      <formula>$C$4</formula>
    </cfRule>
  </conditionalFormatting>
  <conditionalFormatting sqref="BZ40">
    <cfRule type="cellIs" dxfId="17954" priority="2564" operator="lessThan">
      <formula>$C$4</formula>
    </cfRule>
  </conditionalFormatting>
  <conditionalFormatting sqref="BZ41">
    <cfRule type="cellIs" dxfId="17953" priority="2565" operator="lessThan">
      <formula>$C$4</formula>
    </cfRule>
  </conditionalFormatting>
  <conditionalFormatting sqref="BZ42">
    <cfRule type="cellIs" dxfId="17952" priority="2566" operator="lessThan">
      <formula>$C$4</formula>
    </cfRule>
  </conditionalFormatting>
  <conditionalFormatting sqref="BZ43">
    <cfRule type="cellIs" dxfId="17951" priority="2567" operator="lessThan">
      <formula>$C$4</formula>
    </cfRule>
  </conditionalFormatting>
  <conditionalFormatting sqref="BZ44">
    <cfRule type="cellIs" dxfId="17950" priority="2568" operator="lessThan">
      <formula>$C$4</formula>
    </cfRule>
  </conditionalFormatting>
  <conditionalFormatting sqref="BZ45">
    <cfRule type="cellIs" dxfId="17949" priority="2569" operator="lessThan">
      <formula>$C$4</formula>
    </cfRule>
  </conditionalFormatting>
  <conditionalFormatting sqref="BZ46">
    <cfRule type="cellIs" dxfId="17948" priority="2570" operator="lessThan">
      <formula>$C$4</formula>
    </cfRule>
  </conditionalFormatting>
  <conditionalFormatting sqref="BZ47">
    <cfRule type="cellIs" dxfId="17947" priority="2571" operator="lessThan">
      <formula>$C$4</formula>
    </cfRule>
  </conditionalFormatting>
  <conditionalFormatting sqref="BZ48">
    <cfRule type="cellIs" dxfId="17946" priority="2572" operator="lessThan">
      <formula>$C$4</formula>
    </cfRule>
  </conditionalFormatting>
  <conditionalFormatting sqref="BZ49">
    <cfRule type="cellIs" dxfId="17945" priority="2573" operator="lessThan">
      <formula>$C$4</formula>
    </cfRule>
  </conditionalFormatting>
  <conditionalFormatting sqref="BZ50">
    <cfRule type="cellIs" dxfId="17944" priority="2574" operator="lessThan">
      <formula>$C$4</formula>
    </cfRule>
  </conditionalFormatting>
  <conditionalFormatting sqref="BZ51">
    <cfRule type="cellIs" dxfId="17943" priority="2575" operator="lessThan">
      <formula>$C$4</formula>
    </cfRule>
  </conditionalFormatting>
  <conditionalFormatting sqref="BZ52">
    <cfRule type="cellIs" dxfId="17942" priority="2576" operator="lessThan">
      <formula>$C$4</formula>
    </cfRule>
  </conditionalFormatting>
  <conditionalFormatting sqref="BZ53">
    <cfRule type="cellIs" dxfId="17941" priority="2577" operator="lessThan">
      <formula>$C$4</formula>
    </cfRule>
  </conditionalFormatting>
  <conditionalFormatting sqref="BZ54">
    <cfRule type="cellIs" dxfId="17940" priority="2578" operator="lessThan">
      <formula>$C$4</formula>
    </cfRule>
  </conditionalFormatting>
  <conditionalFormatting sqref="BZ55">
    <cfRule type="cellIs" dxfId="17939" priority="2579" operator="lessThan">
      <formula>$C$4</formula>
    </cfRule>
  </conditionalFormatting>
  <conditionalFormatting sqref="BZ56">
    <cfRule type="cellIs" dxfId="17938" priority="2580" operator="lessThan">
      <formula>$C$4</formula>
    </cfRule>
  </conditionalFormatting>
  <conditionalFormatting sqref="BZ57">
    <cfRule type="cellIs" dxfId="17937" priority="2581" operator="lessThan">
      <formula>$C$4</formula>
    </cfRule>
  </conditionalFormatting>
  <conditionalFormatting sqref="BZ58">
    <cfRule type="cellIs" dxfId="17936" priority="2582" operator="lessThan">
      <formula>$C$4</formula>
    </cfRule>
  </conditionalFormatting>
  <conditionalFormatting sqref="BZ59">
    <cfRule type="cellIs" dxfId="17935" priority="2583" operator="lessThan">
      <formula>$C$4</formula>
    </cfRule>
  </conditionalFormatting>
  <conditionalFormatting sqref="BZ60">
    <cfRule type="cellIs" dxfId="17934" priority="2584" operator="lessThan">
      <formula>$C$4</formula>
    </cfRule>
  </conditionalFormatting>
  <conditionalFormatting sqref="CA11">
    <cfRule type="cellIs" dxfId="17933" priority="2585" operator="lessThan">
      <formula>$C$4</formula>
    </cfRule>
  </conditionalFormatting>
  <conditionalFormatting sqref="CA12">
    <cfRule type="cellIs" dxfId="17932" priority="2586" operator="lessThan">
      <formula>$C$4</formula>
    </cfRule>
  </conditionalFormatting>
  <conditionalFormatting sqref="CA13">
    <cfRule type="cellIs" dxfId="17931" priority="2587" operator="lessThan">
      <formula>$C$4</formula>
    </cfRule>
  </conditionalFormatting>
  <conditionalFormatting sqref="CA14">
    <cfRule type="cellIs" dxfId="17930" priority="2588" operator="lessThan">
      <formula>$C$4</formula>
    </cfRule>
  </conditionalFormatting>
  <conditionalFormatting sqref="CA15">
    <cfRule type="cellIs" dxfId="17929" priority="2589" operator="lessThan">
      <formula>$C$4</formula>
    </cfRule>
  </conditionalFormatting>
  <conditionalFormatting sqref="CA16">
    <cfRule type="cellIs" dxfId="17928" priority="2590" operator="lessThan">
      <formula>$C$4</formula>
    </cfRule>
  </conditionalFormatting>
  <conditionalFormatting sqref="CA17">
    <cfRule type="cellIs" dxfId="17927" priority="2591" operator="lessThan">
      <formula>$C$4</formula>
    </cfRule>
  </conditionalFormatting>
  <conditionalFormatting sqref="CA18">
    <cfRule type="cellIs" dxfId="17926" priority="2592" operator="lessThan">
      <formula>$C$4</formula>
    </cfRule>
  </conditionalFormatting>
  <conditionalFormatting sqref="CA19">
    <cfRule type="cellIs" dxfId="17925" priority="2593" operator="lessThan">
      <formula>$C$4</formula>
    </cfRule>
  </conditionalFormatting>
  <conditionalFormatting sqref="CA20">
    <cfRule type="cellIs" dxfId="17924" priority="2594" operator="lessThan">
      <formula>$C$4</formula>
    </cfRule>
  </conditionalFormatting>
  <conditionalFormatting sqref="CA21">
    <cfRule type="cellIs" dxfId="17923" priority="2595" operator="lessThan">
      <formula>$C$4</formula>
    </cfRule>
  </conditionalFormatting>
  <conditionalFormatting sqref="CA22">
    <cfRule type="cellIs" dxfId="17922" priority="2596" operator="lessThan">
      <formula>$C$4</formula>
    </cfRule>
  </conditionalFormatting>
  <conditionalFormatting sqref="CA23">
    <cfRule type="cellIs" dxfId="17921" priority="2597" operator="lessThan">
      <formula>$C$4</formula>
    </cfRule>
  </conditionalFormatting>
  <conditionalFormatting sqref="CA24">
    <cfRule type="cellIs" dxfId="17920" priority="2598" operator="lessThan">
      <formula>$C$4</formula>
    </cfRule>
  </conditionalFormatting>
  <conditionalFormatting sqref="CA25">
    <cfRule type="cellIs" dxfId="17919" priority="2599" operator="lessThan">
      <formula>$C$4</formula>
    </cfRule>
  </conditionalFormatting>
  <conditionalFormatting sqref="CA26">
    <cfRule type="cellIs" dxfId="17918" priority="2600" operator="lessThan">
      <formula>$C$4</formula>
    </cfRule>
  </conditionalFormatting>
  <conditionalFormatting sqref="CA27">
    <cfRule type="cellIs" dxfId="17917" priority="2601" operator="lessThan">
      <formula>$C$4</formula>
    </cfRule>
  </conditionalFormatting>
  <conditionalFormatting sqref="CA28">
    <cfRule type="cellIs" dxfId="17916" priority="2602" operator="lessThan">
      <formula>$C$4</formula>
    </cfRule>
  </conditionalFormatting>
  <conditionalFormatting sqref="CA29">
    <cfRule type="cellIs" dxfId="17915" priority="2603" operator="lessThan">
      <formula>$C$4</formula>
    </cfRule>
  </conditionalFormatting>
  <conditionalFormatting sqref="CA30">
    <cfRule type="cellIs" dxfId="17914" priority="2604" operator="lessThan">
      <formula>$C$4</formula>
    </cfRule>
  </conditionalFormatting>
  <conditionalFormatting sqref="CA31">
    <cfRule type="cellIs" dxfId="17913" priority="2605" operator="lessThan">
      <formula>$C$4</formula>
    </cfRule>
  </conditionalFormatting>
  <conditionalFormatting sqref="CA32">
    <cfRule type="cellIs" dxfId="17912" priority="2606" operator="lessThan">
      <formula>$C$4</formula>
    </cfRule>
  </conditionalFormatting>
  <conditionalFormatting sqref="CA33">
    <cfRule type="cellIs" dxfId="17911" priority="2607" operator="lessThan">
      <formula>$C$4</formula>
    </cfRule>
  </conditionalFormatting>
  <conditionalFormatting sqref="CA34">
    <cfRule type="cellIs" dxfId="17910" priority="2608" operator="lessThan">
      <formula>$C$4</formula>
    </cfRule>
  </conditionalFormatting>
  <conditionalFormatting sqref="CA35">
    <cfRule type="cellIs" dxfId="17909" priority="2609" operator="lessThan">
      <formula>$C$4</formula>
    </cfRule>
  </conditionalFormatting>
  <conditionalFormatting sqref="CA36">
    <cfRule type="cellIs" dxfId="17908" priority="2610" operator="lessThan">
      <formula>$C$4</formula>
    </cfRule>
  </conditionalFormatting>
  <conditionalFormatting sqref="CA37">
    <cfRule type="cellIs" dxfId="17907" priority="2611" operator="lessThan">
      <formula>$C$4</formula>
    </cfRule>
  </conditionalFormatting>
  <conditionalFormatting sqref="CA38">
    <cfRule type="cellIs" dxfId="17906" priority="2612" operator="lessThan">
      <formula>$C$4</formula>
    </cfRule>
  </conditionalFormatting>
  <conditionalFormatting sqref="CA39">
    <cfRule type="cellIs" dxfId="17905" priority="2613" operator="lessThan">
      <formula>$C$4</formula>
    </cfRule>
  </conditionalFormatting>
  <conditionalFormatting sqref="CA40">
    <cfRule type="cellIs" dxfId="17904" priority="2614" operator="lessThan">
      <formula>$C$4</formula>
    </cfRule>
  </conditionalFormatting>
  <conditionalFormatting sqref="CA41">
    <cfRule type="cellIs" dxfId="17903" priority="2615" operator="lessThan">
      <formula>$C$4</formula>
    </cfRule>
  </conditionalFormatting>
  <conditionalFormatting sqref="CA42">
    <cfRule type="cellIs" dxfId="17902" priority="2616" operator="lessThan">
      <formula>$C$4</formula>
    </cfRule>
  </conditionalFormatting>
  <conditionalFormatting sqref="CA43">
    <cfRule type="cellIs" dxfId="17901" priority="2617" operator="lessThan">
      <formula>$C$4</formula>
    </cfRule>
  </conditionalFormatting>
  <conditionalFormatting sqref="CA44">
    <cfRule type="cellIs" dxfId="17900" priority="2618" operator="lessThan">
      <formula>$C$4</formula>
    </cfRule>
  </conditionalFormatting>
  <conditionalFormatting sqref="CA45">
    <cfRule type="cellIs" dxfId="17899" priority="2619" operator="lessThan">
      <formula>$C$4</formula>
    </cfRule>
  </conditionalFormatting>
  <conditionalFormatting sqref="CA46">
    <cfRule type="cellIs" dxfId="17898" priority="2620" operator="lessThan">
      <formula>$C$4</formula>
    </cfRule>
  </conditionalFormatting>
  <conditionalFormatting sqref="CA47">
    <cfRule type="cellIs" dxfId="17897" priority="2621" operator="lessThan">
      <formula>$C$4</formula>
    </cfRule>
  </conditionalFormatting>
  <conditionalFormatting sqref="CA48">
    <cfRule type="cellIs" dxfId="17896" priority="2622" operator="lessThan">
      <formula>$C$4</formula>
    </cfRule>
  </conditionalFormatting>
  <conditionalFormatting sqref="CA49">
    <cfRule type="cellIs" dxfId="17895" priority="2623" operator="lessThan">
      <formula>$C$4</formula>
    </cfRule>
  </conditionalFormatting>
  <conditionalFormatting sqref="CA50">
    <cfRule type="cellIs" dxfId="17894" priority="2624" operator="lessThan">
      <formula>$C$4</formula>
    </cfRule>
  </conditionalFormatting>
  <conditionalFormatting sqref="CA51">
    <cfRule type="cellIs" dxfId="17893" priority="2625" operator="lessThan">
      <formula>$C$4</formula>
    </cfRule>
  </conditionalFormatting>
  <conditionalFormatting sqref="CA52">
    <cfRule type="cellIs" dxfId="17892" priority="2626" operator="lessThan">
      <formula>$C$4</formula>
    </cfRule>
  </conditionalFormatting>
  <conditionalFormatting sqref="CA53">
    <cfRule type="cellIs" dxfId="17891" priority="2627" operator="lessThan">
      <formula>$C$4</formula>
    </cfRule>
  </conditionalFormatting>
  <conditionalFormatting sqref="CA54">
    <cfRule type="cellIs" dxfId="17890" priority="2628" operator="lessThan">
      <formula>$C$4</formula>
    </cfRule>
  </conditionalFormatting>
  <conditionalFormatting sqref="CA55">
    <cfRule type="cellIs" dxfId="17889" priority="2629" operator="lessThan">
      <formula>$C$4</formula>
    </cfRule>
  </conditionalFormatting>
  <conditionalFormatting sqref="CA56">
    <cfRule type="cellIs" dxfId="17888" priority="2630" operator="lessThan">
      <formula>$C$4</formula>
    </cfRule>
  </conditionalFormatting>
  <conditionalFormatting sqref="CA57">
    <cfRule type="cellIs" dxfId="17887" priority="2631" operator="lessThan">
      <formula>$C$4</formula>
    </cfRule>
  </conditionalFormatting>
  <conditionalFormatting sqref="CA58">
    <cfRule type="cellIs" dxfId="17886" priority="2632" operator="lessThan">
      <formula>$C$4</formula>
    </cfRule>
  </conditionalFormatting>
  <conditionalFormatting sqref="CA59">
    <cfRule type="cellIs" dxfId="17885" priority="2633" operator="lessThan">
      <formula>$C$4</formula>
    </cfRule>
  </conditionalFormatting>
  <conditionalFormatting sqref="CA60">
    <cfRule type="cellIs" dxfId="17884" priority="2634" operator="lessThan">
      <formula>$C$4</formula>
    </cfRule>
  </conditionalFormatting>
  <conditionalFormatting sqref="CB11">
    <cfRule type="cellIs" dxfId="17883" priority="2635" operator="lessThan">
      <formula>$C$4</formula>
    </cfRule>
  </conditionalFormatting>
  <conditionalFormatting sqref="CB12">
    <cfRule type="cellIs" dxfId="17882" priority="2636" operator="lessThan">
      <formula>$C$4</formula>
    </cfRule>
  </conditionalFormatting>
  <conditionalFormatting sqref="CB13">
    <cfRule type="cellIs" dxfId="17881" priority="2637" operator="lessThan">
      <formula>$C$4</formula>
    </cfRule>
  </conditionalFormatting>
  <conditionalFormatting sqref="CB14">
    <cfRule type="cellIs" dxfId="17880" priority="2638" operator="lessThan">
      <formula>$C$4</formula>
    </cfRule>
  </conditionalFormatting>
  <conditionalFormatting sqref="CB15">
    <cfRule type="cellIs" dxfId="17879" priority="2639" operator="lessThan">
      <formula>$C$4</formula>
    </cfRule>
  </conditionalFormatting>
  <conditionalFormatting sqref="CB16">
    <cfRule type="cellIs" dxfId="17878" priority="2640" operator="lessThan">
      <formula>$C$4</formula>
    </cfRule>
  </conditionalFormatting>
  <conditionalFormatting sqref="CB17">
    <cfRule type="cellIs" dxfId="17877" priority="2641" operator="lessThan">
      <formula>$C$4</formula>
    </cfRule>
  </conditionalFormatting>
  <conditionalFormatting sqref="CB18">
    <cfRule type="cellIs" dxfId="17876" priority="2642" operator="lessThan">
      <formula>$C$4</formula>
    </cfRule>
  </conditionalFormatting>
  <conditionalFormatting sqref="CB19">
    <cfRule type="cellIs" dxfId="17875" priority="2643" operator="lessThan">
      <formula>$C$4</formula>
    </cfRule>
  </conditionalFormatting>
  <conditionalFormatting sqref="CB20">
    <cfRule type="cellIs" dxfId="17874" priority="2644" operator="lessThan">
      <formula>$C$4</formula>
    </cfRule>
  </conditionalFormatting>
  <conditionalFormatting sqref="CB21">
    <cfRule type="cellIs" dxfId="17873" priority="2645" operator="lessThan">
      <formula>$C$4</formula>
    </cfRule>
  </conditionalFormatting>
  <conditionalFormatting sqref="CB22">
    <cfRule type="cellIs" dxfId="17872" priority="2646" operator="lessThan">
      <formula>$C$4</formula>
    </cfRule>
  </conditionalFormatting>
  <conditionalFormatting sqref="CB23">
    <cfRule type="cellIs" dxfId="17871" priority="2647" operator="lessThan">
      <formula>$C$4</formula>
    </cfRule>
  </conditionalFormatting>
  <conditionalFormatting sqref="CB24">
    <cfRule type="cellIs" dxfId="17870" priority="2648" operator="lessThan">
      <formula>$C$4</formula>
    </cfRule>
  </conditionalFormatting>
  <conditionalFormatting sqref="CB25">
    <cfRule type="cellIs" dxfId="17869" priority="2649" operator="lessThan">
      <formula>$C$4</formula>
    </cfRule>
  </conditionalFormatting>
  <conditionalFormatting sqref="CB26">
    <cfRule type="cellIs" dxfId="17868" priority="2650" operator="lessThan">
      <formula>$C$4</formula>
    </cfRule>
  </conditionalFormatting>
  <conditionalFormatting sqref="CB27">
    <cfRule type="cellIs" dxfId="17867" priority="2651" operator="lessThan">
      <formula>$C$4</formula>
    </cfRule>
  </conditionalFormatting>
  <conditionalFormatting sqref="CB28">
    <cfRule type="cellIs" dxfId="17866" priority="2652" operator="lessThan">
      <formula>$C$4</formula>
    </cfRule>
  </conditionalFormatting>
  <conditionalFormatting sqref="CB29">
    <cfRule type="cellIs" dxfId="17865" priority="2653" operator="lessThan">
      <formula>$C$4</formula>
    </cfRule>
  </conditionalFormatting>
  <conditionalFormatting sqref="CB30">
    <cfRule type="cellIs" dxfId="17864" priority="2654" operator="lessThan">
      <formula>$C$4</formula>
    </cfRule>
  </conditionalFormatting>
  <conditionalFormatting sqref="CB31">
    <cfRule type="cellIs" dxfId="17863" priority="2655" operator="lessThan">
      <formula>$C$4</formula>
    </cfRule>
  </conditionalFormatting>
  <conditionalFormatting sqref="CB32">
    <cfRule type="cellIs" dxfId="17862" priority="2656" operator="lessThan">
      <formula>$C$4</formula>
    </cfRule>
  </conditionalFormatting>
  <conditionalFormatting sqref="CB33">
    <cfRule type="cellIs" dxfId="17861" priority="2657" operator="lessThan">
      <formula>$C$4</formula>
    </cfRule>
  </conditionalFormatting>
  <conditionalFormatting sqref="CB34">
    <cfRule type="cellIs" dxfId="17860" priority="2658" operator="lessThan">
      <formula>$C$4</formula>
    </cfRule>
  </conditionalFormatting>
  <conditionalFormatting sqref="CB35">
    <cfRule type="cellIs" dxfId="17859" priority="2659" operator="lessThan">
      <formula>$C$4</formula>
    </cfRule>
  </conditionalFormatting>
  <conditionalFormatting sqref="CB36">
    <cfRule type="cellIs" dxfId="17858" priority="2660" operator="lessThan">
      <formula>$C$4</formula>
    </cfRule>
  </conditionalFormatting>
  <conditionalFormatting sqref="CB37">
    <cfRule type="cellIs" dxfId="17857" priority="2661" operator="lessThan">
      <formula>$C$4</formula>
    </cfRule>
  </conditionalFormatting>
  <conditionalFormatting sqref="CB38">
    <cfRule type="cellIs" dxfId="17856" priority="2662" operator="lessThan">
      <formula>$C$4</formula>
    </cfRule>
  </conditionalFormatting>
  <conditionalFormatting sqref="CB39">
    <cfRule type="cellIs" dxfId="17855" priority="2663" operator="lessThan">
      <formula>$C$4</formula>
    </cfRule>
  </conditionalFormatting>
  <conditionalFormatting sqref="CB40">
    <cfRule type="cellIs" dxfId="17854" priority="2664" operator="lessThan">
      <formula>$C$4</formula>
    </cfRule>
  </conditionalFormatting>
  <conditionalFormatting sqref="CB41">
    <cfRule type="cellIs" dxfId="17853" priority="2665" operator="lessThan">
      <formula>$C$4</formula>
    </cfRule>
  </conditionalFormatting>
  <conditionalFormatting sqref="CB42">
    <cfRule type="cellIs" dxfId="17852" priority="2666" operator="lessThan">
      <formula>$C$4</formula>
    </cfRule>
  </conditionalFormatting>
  <conditionalFormatting sqref="CB43">
    <cfRule type="cellIs" dxfId="17851" priority="2667" operator="lessThan">
      <formula>$C$4</formula>
    </cfRule>
  </conditionalFormatting>
  <conditionalFormatting sqref="CB44">
    <cfRule type="cellIs" dxfId="17850" priority="2668" operator="lessThan">
      <formula>$C$4</formula>
    </cfRule>
  </conditionalFormatting>
  <conditionalFormatting sqref="CB45">
    <cfRule type="cellIs" dxfId="17849" priority="2669" operator="lessThan">
      <formula>$C$4</formula>
    </cfRule>
  </conditionalFormatting>
  <conditionalFormatting sqref="CB46">
    <cfRule type="cellIs" dxfId="17848" priority="2670" operator="lessThan">
      <formula>$C$4</formula>
    </cfRule>
  </conditionalFormatting>
  <conditionalFormatting sqref="CB47">
    <cfRule type="cellIs" dxfId="17847" priority="2671" operator="lessThan">
      <formula>$C$4</formula>
    </cfRule>
  </conditionalFormatting>
  <conditionalFormatting sqref="CB48">
    <cfRule type="cellIs" dxfId="17846" priority="2672" operator="lessThan">
      <formula>$C$4</formula>
    </cfRule>
  </conditionalFormatting>
  <conditionalFormatting sqref="CB49">
    <cfRule type="cellIs" dxfId="17845" priority="2673" operator="lessThan">
      <formula>$C$4</formula>
    </cfRule>
  </conditionalFormatting>
  <conditionalFormatting sqref="CB50">
    <cfRule type="cellIs" dxfId="17844" priority="2674" operator="lessThan">
      <formula>$C$4</formula>
    </cfRule>
  </conditionalFormatting>
  <conditionalFormatting sqref="CB51">
    <cfRule type="cellIs" dxfId="17843" priority="2675" operator="lessThan">
      <formula>$C$4</formula>
    </cfRule>
  </conditionalFormatting>
  <conditionalFormatting sqref="CB52">
    <cfRule type="cellIs" dxfId="17842" priority="2676" operator="lessThan">
      <formula>$C$4</formula>
    </cfRule>
  </conditionalFormatting>
  <conditionalFormatting sqref="CB53">
    <cfRule type="cellIs" dxfId="17841" priority="2677" operator="lessThan">
      <formula>$C$4</formula>
    </cfRule>
  </conditionalFormatting>
  <conditionalFormatting sqref="CB54">
    <cfRule type="cellIs" dxfId="17840" priority="2678" operator="lessThan">
      <formula>$C$4</formula>
    </cfRule>
  </conditionalFormatting>
  <conditionalFormatting sqref="CB55">
    <cfRule type="cellIs" dxfId="17839" priority="2679" operator="lessThan">
      <formula>$C$4</formula>
    </cfRule>
  </conditionalFormatting>
  <conditionalFormatting sqref="CB56">
    <cfRule type="cellIs" dxfId="17838" priority="2680" operator="lessThan">
      <formula>$C$4</formula>
    </cfRule>
  </conditionalFormatting>
  <conditionalFormatting sqref="CB57">
    <cfRule type="cellIs" dxfId="17837" priority="2681" operator="lessThan">
      <formula>$C$4</formula>
    </cfRule>
  </conditionalFormatting>
  <conditionalFormatting sqref="CB58">
    <cfRule type="cellIs" dxfId="17836" priority="2682" operator="lessThan">
      <formula>$C$4</formula>
    </cfRule>
  </conditionalFormatting>
  <conditionalFormatting sqref="CB59">
    <cfRule type="cellIs" dxfId="17835" priority="2683" operator="lessThan">
      <formula>$C$4</formula>
    </cfRule>
  </conditionalFormatting>
  <conditionalFormatting sqref="CB60">
    <cfRule type="cellIs" dxfId="17834" priority="2684" operator="lessThan">
      <formula>$C$4</formula>
    </cfRule>
  </conditionalFormatting>
  <conditionalFormatting sqref="CC11">
    <cfRule type="cellIs" dxfId="17833" priority="2685" operator="lessThan">
      <formula>$C$4</formula>
    </cfRule>
  </conditionalFormatting>
  <conditionalFormatting sqref="CC12">
    <cfRule type="cellIs" dxfId="17832" priority="2686" operator="lessThan">
      <formula>$C$4</formula>
    </cfRule>
  </conditionalFormatting>
  <conditionalFormatting sqref="CC13">
    <cfRule type="cellIs" dxfId="17831" priority="2687" operator="lessThan">
      <formula>$C$4</formula>
    </cfRule>
  </conditionalFormatting>
  <conditionalFormatting sqref="CC14">
    <cfRule type="cellIs" dxfId="17830" priority="2688" operator="lessThan">
      <formula>$C$4</formula>
    </cfRule>
  </conditionalFormatting>
  <conditionalFormatting sqref="CC15">
    <cfRule type="cellIs" dxfId="17829" priority="2689" operator="lessThan">
      <formula>$C$4</formula>
    </cfRule>
  </conditionalFormatting>
  <conditionalFormatting sqref="CC16">
    <cfRule type="cellIs" dxfId="17828" priority="2690" operator="lessThan">
      <formula>$C$4</formula>
    </cfRule>
  </conditionalFormatting>
  <conditionalFormatting sqref="CC17">
    <cfRule type="cellIs" dxfId="17827" priority="2691" operator="lessThan">
      <formula>$C$4</formula>
    </cfRule>
  </conditionalFormatting>
  <conditionalFormatting sqref="CC18">
    <cfRule type="cellIs" dxfId="17826" priority="2692" operator="lessThan">
      <formula>$C$4</formula>
    </cfRule>
  </conditionalFormatting>
  <conditionalFormatting sqref="CC19">
    <cfRule type="cellIs" dxfId="17825" priority="2693" operator="lessThan">
      <formula>$C$4</formula>
    </cfRule>
  </conditionalFormatting>
  <conditionalFormatting sqref="CC20">
    <cfRule type="cellIs" dxfId="17824" priority="2694" operator="lessThan">
      <formula>$C$4</formula>
    </cfRule>
  </conditionalFormatting>
  <conditionalFormatting sqref="CC21">
    <cfRule type="cellIs" dxfId="17823" priority="2695" operator="lessThan">
      <formula>$C$4</formula>
    </cfRule>
  </conditionalFormatting>
  <conditionalFormatting sqref="CC22">
    <cfRule type="cellIs" dxfId="17822" priority="2696" operator="lessThan">
      <formula>$C$4</formula>
    </cfRule>
  </conditionalFormatting>
  <conditionalFormatting sqref="CC23">
    <cfRule type="cellIs" dxfId="17821" priority="2697" operator="lessThan">
      <formula>$C$4</formula>
    </cfRule>
  </conditionalFormatting>
  <conditionalFormatting sqref="CC24">
    <cfRule type="cellIs" dxfId="17820" priority="2698" operator="lessThan">
      <formula>$C$4</formula>
    </cfRule>
  </conditionalFormatting>
  <conditionalFormatting sqref="CC25">
    <cfRule type="cellIs" dxfId="17819" priority="2699" operator="lessThan">
      <formula>$C$4</formula>
    </cfRule>
  </conditionalFormatting>
  <conditionalFormatting sqref="CC26">
    <cfRule type="cellIs" dxfId="17818" priority="2700" operator="lessThan">
      <formula>$C$4</formula>
    </cfRule>
  </conditionalFormatting>
  <conditionalFormatting sqref="CC27">
    <cfRule type="cellIs" dxfId="17817" priority="2701" operator="lessThan">
      <formula>$C$4</formula>
    </cfRule>
  </conditionalFormatting>
  <conditionalFormatting sqref="CC28">
    <cfRule type="cellIs" dxfId="17816" priority="2702" operator="lessThan">
      <formula>$C$4</formula>
    </cfRule>
  </conditionalFormatting>
  <conditionalFormatting sqref="CC29">
    <cfRule type="cellIs" dxfId="17815" priority="2703" operator="lessThan">
      <formula>$C$4</formula>
    </cfRule>
  </conditionalFormatting>
  <conditionalFormatting sqref="CC30">
    <cfRule type="cellIs" dxfId="17814" priority="2704" operator="lessThan">
      <formula>$C$4</formula>
    </cfRule>
  </conditionalFormatting>
  <conditionalFormatting sqref="CC31">
    <cfRule type="cellIs" dxfId="17813" priority="2705" operator="lessThan">
      <formula>$C$4</formula>
    </cfRule>
  </conditionalFormatting>
  <conditionalFormatting sqref="CC32">
    <cfRule type="cellIs" dxfId="17812" priority="2706" operator="lessThan">
      <formula>$C$4</formula>
    </cfRule>
  </conditionalFormatting>
  <conditionalFormatting sqref="CC33">
    <cfRule type="cellIs" dxfId="17811" priority="2707" operator="lessThan">
      <formula>$C$4</formula>
    </cfRule>
  </conditionalFormatting>
  <conditionalFormatting sqref="CC34">
    <cfRule type="cellIs" dxfId="17810" priority="2708" operator="lessThan">
      <formula>$C$4</formula>
    </cfRule>
  </conditionalFormatting>
  <conditionalFormatting sqref="CC35">
    <cfRule type="cellIs" dxfId="17809" priority="2709" operator="lessThan">
      <formula>$C$4</formula>
    </cfRule>
  </conditionalFormatting>
  <conditionalFormatting sqref="CC36">
    <cfRule type="cellIs" dxfId="17808" priority="2710" operator="lessThan">
      <formula>$C$4</formula>
    </cfRule>
  </conditionalFormatting>
  <conditionalFormatting sqref="CC37">
    <cfRule type="cellIs" dxfId="17807" priority="2711" operator="lessThan">
      <formula>$C$4</formula>
    </cfRule>
  </conditionalFormatting>
  <conditionalFormatting sqref="CC38">
    <cfRule type="cellIs" dxfId="17806" priority="2712" operator="lessThan">
      <formula>$C$4</formula>
    </cfRule>
  </conditionalFormatting>
  <conditionalFormatting sqref="CC39">
    <cfRule type="cellIs" dxfId="17805" priority="2713" operator="lessThan">
      <formula>$C$4</formula>
    </cfRule>
  </conditionalFormatting>
  <conditionalFormatting sqref="CC40">
    <cfRule type="cellIs" dxfId="17804" priority="2714" operator="lessThan">
      <formula>$C$4</formula>
    </cfRule>
  </conditionalFormatting>
  <conditionalFormatting sqref="CC41">
    <cfRule type="cellIs" dxfId="17803" priority="2715" operator="lessThan">
      <formula>$C$4</formula>
    </cfRule>
  </conditionalFormatting>
  <conditionalFormatting sqref="CC42">
    <cfRule type="cellIs" dxfId="17802" priority="2716" operator="lessThan">
      <formula>$C$4</formula>
    </cfRule>
  </conditionalFormatting>
  <conditionalFormatting sqref="CC43">
    <cfRule type="cellIs" dxfId="17801" priority="2717" operator="lessThan">
      <formula>$C$4</formula>
    </cfRule>
  </conditionalFormatting>
  <conditionalFormatting sqref="CC44">
    <cfRule type="cellIs" dxfId="17800" priority="2718" operator="lessThan">
      <formula>$C$4</formula>
    </cfRule>
  </conditionalFormatting>
  <conditionalFormatting sqref="CC45">
    <cfRule type="cellIs" dxfId="17799" priority="2719" operator="lessThan">
      <formula>$C$4</formula>
    </cfRule>
  </conditionalFormatting>
  <conditionalFormatting sqref="CC46">
    <cfRule type="cellIs" dxfId="17798" priority="2720" operator="lessThan">
      <formula>$C$4</formula>
    </cfRule>
  </conditionalFormatting>
  <conditionalFormatting sqref="CC47">
    <cfRule type="cellIs" dxfId="17797" priority="2721" operator="lessThan">
      <formula>$C$4</formula>
    </cfRule>
  </conditionalFormatting>
  <conditionalFormatting sqref="CC48">
    <cfRule type="cellIs" dxfId="17796" priority="2722" operator="lessThan">
      <formula>$C$4</formula>
    </cfRule>
  </conditionalFormatting>
  <conditionalFormatting sqref="CC49">
    <cfRule type="cellIs" dxfId="17795" priority="2723" operator="lessThan">
      <formula>$C$4</formula>
    </cfRule>
  </conditionalFormatting>
  <conditionalFormatting sqref="CC50">
    <cfRule type="cellIs" dxfId="17794" priority="2724" operator="lessThan">
      <formula>$C$4</formula>
    </cfRule>
  </conditionalFormatting>
  <conditionalFormatting sqref="CC51">
    <cfRule type="cellIs" dxfId="17793" priority="2725" operator="lessThan">
      <formula>$C$4</formula>
    </cfRule>
  </conditionalFormatting>
  <conditionalFormatting sqref="CC52">
    <cfRule type="cellIs" dxfId="17792" priority="2726" operator="lessThan">
      <formula>$C$4</formula>
    </cfRule>
  </conditionalFormatting>
  <conditionalFormatting sqref="CC53">
    <cfRule type="cellIs" dxfId="17791" priority="2727" operator="lessThan">
      <formula>$C$4</formula>
    </cfRule>
  </conditionalFormatting>
  <conditionalFormatting sqref="CC54">
    <cfRule type="cellIs" dxfId="17790" priority="2728" operator="lessThan">
      <formula>$C$4</formula>
    </cfRule>
  </conditionalFormatting>
  <conditionalFormatting sqref="CC55">
    <cfRule type="cellIs" dxfId="17789" priority="2729" operator="lessThan">
      <formula>$C$4</formula>
    </cfRule>
  </conditionalFormatting>
  <conditionalFormatting sqref="CC56">
    <cfRule type="cellIs" dxfId="17788" priority="2730" operator="lessThan">
      <formula>$C$4</formula>
    </cfRule>
  </conditionalFormatting>
  <conditionalFormatting sqref="CC57">
    <cfRule type="cellIs" dxfId="17787" priority="2731" operator="lessThan">
      <formula>$C$4</formula>
    </cfRule>
  </conditionalFormatting>
  <conditionalFormatting sqref="CC58">
    <cfRule type="cellIs" dxfId="17786" priority="2732" operator="lessThan">
      <formula>$C$4</formula>
    </cfRule>
  </conditionalFormatting>
  <conditionalFormatting sqref="CC59">
    <cfRule type="cellIs" dxfId="17785" priority="2733" operator="lessThan">
      <formula>$C$4</formula>
    </cfRule>
  </conditionalFormatting>
  <conditionalFormatting sqref="CC60">
    <cfRule type="cellIs" dxfId="17784" priority="2734" operator="lessThan">
      <formula>$C$4</formula>
    </cfRule>
  </conditionalFormatting>
  <conditionalFormatting sqref="CD11">
    <cfRule type="cellIs" dxfId="17783" priority="2735" operator="lessThan">
      <formula>$C$4</formula>
    </cfRule>
  </conditionalFormatting>
  <conditionalFormatting sqref="CD12">
    <cfRule type="cellIs" dxfId="17782" priority="2736" operator="lessThan">
      <formula>$C$4</formula>
    </cfRule>
  </conditionalFormatting>
  <conditionalFormatting sqref="CD13">
    <cfRule type="cellIs" dxfId="17781" priority="2737" operator="lessThan">
      <formula>$C$4</formula>
    </cfRule>
  </conditionalFormatting>
  <conditionalFormatting sqref="CD14">
    <cfRule type="cellIs" dxfId="17780" priority="2738" operator="lessThan">
      <formula>$C$4</formula>
    </cfRule>
  </conditionalFormatting>
  <conditionalFormatting sqref="CD15">
    <cfRule type="cellIs" dxfId="17779" priority="2739" operator="lessThan">
      <formula>$C$4</formula>
    </cfRule>
  </conditionalFormatting>
  <conditionalFormatting sqref="CD16">
    <cfRule type="cellIs" dxfId="17778" priority="2740" operator="lessThan">
      <formula>$C$4</formula>
    </cfRule>
  </conditionalFormatting>
  <conditionalFormatting sqref="CD17">
    <cfRule type="cellIs" dxfId="17777" priority="2741" operator="lessThan">
      <formula>$C$4</formula>
    </cfRule>
  </conditionalFormatting>
  <conditionalFormatting sqref="CD18">
    <cfRule type="cellIs" dxfId="17776" priority="2742" operator="lessThan">
      <formula>$C$4</formula>
    </cfRule>
  </conditionalFormatting>
  <conditionalFormatting sqref="CD19">
    <cfRule type="cellIs" dxfId="17775" priority="2743" operator="lessThan">
      <formula>$C$4</formula>
    </cfRule>
  </conditionalFormatting>
  <conditionalFormatting sqref="CD20">
    <cfRule type="cellIs" dxfId="17774" priority="2744" operator="lessThan">
      <formula>$C$4</formula>
    </cfRule>
  </conditionalFormatting>
  <conditionalFormatting sqref="CD21">
    <cfRule type="cellIs" dxfId="17773" priority="2745" operator="lessThan">
      <formula>$C$4</formula>
    </cfRule>
  </conditionalFormatting>
  <conditionalFormatting sqref="CD22">
    <cfRule type="cellIs" dxfId="17772" priority="2746" operator="lessThan">
      <formula>$C$4</formula>
    </cfRule>
  </conditionalFormatting>
  <conditionalFormatting sqref="CD23">
    <cfRule type="cellIs" dxfId="17771" priority="2747" operator="lessThan">
      <formula>$C$4</formula>
    </cfRule>
  </conditionalFormatting>
  <conditionalFormatting sqref="CD24">
    <cfRule type="cellIs" dxfId="17770" priority="2748" operator="lessThan">
      <formula>$C$4</formula>
    </cfRule>
  </conditionalFormatting>
  <conditionalFormatting sqref="CD25">
    <cfRule type="cellIs" dxfId="17769" priority="2749" operator="lessThan">
      <formula>$C$4</formula>
    </cfRule>
  </conditionalFormatting>
  <conditionalFormatting sqref="CD26">
    <cfRule type="cellIs" dxfId="17768" priority="2750" operator="lessThan">
      <formula>$C$4</formula>
    </cfRule>
  </conditionalFormatting>
  <conditionalFormatting sqref="CD27">
    <cfRule type="cellIs" dxfId="17767" priority="2751" operator="lessThan">
      <formula>$C$4</formula>
    </cfRule>
  </conditionalFormatting>
  <conditionalFormatting sqref="CD28">
    <cfRule type="cellIs" dxfId="17766" priority="2752" operator="lessThan">
      <formula>$C$4</formula>
    </cfRule>
  </conditionalFormatting>
  <conditionalFormatting sqref="CD29">
    <cfRule type="cellIs" dxfId="17765" priority="2753" operator="lessThan">
      <formula>$C$4</formula>
    </cfRule>
  </conditionalFormatting>
  <conditionalFormatting sqref="CD30">
    <cfRule type="cellIs" dxfId="17764" priority="2754" operator="lessThan">
      <formula>$C$4</formula>
    </cfRule>
  </conditionalFormatting>
  <conditionalFormatting sqref="CD31">
    <cfRule type="cellIs" dxfId="17763" priority="2755" operator="lessThan">
      <formula>$C$4</formula>
    </cfRule>
  </conditionalFormatting>
  <conditionalFormatting sqref="CD32">
    <cfRule type="cellIs" dxfId="17762" priority="2756" operator="lessThan">
      <formula>$C$4</formula>
    </cfRule>
  </conditionalFormatting>
  <conditionalFormatting sqref="CD33">
    <cfRule type="cellIs" dxfId="17761" priority="2757" operator="lessThan">
      <formula>$C$4</formula>
    </cfRule>
  </conditionalFormatting>
  <conditionalFormatting sqref="CD34">
    <cfRule type="cellIs" dxfId="17760" priority="2758" operator="lessThan">
      <formula>$C$4</formula>
    </cfRule>
  </conditionalFormatting>
  <conditionalFormatting sqref="CD35">
    <cfRule type="cellIs" dxfId="17759" priority="2759" operator="lessThan">
      <formula>$C$4</formula>
    </cfRule>
  </conditionalFormatting>
  <conditionalFormatting sqref="CD36">
    <cfRule type="cellIs" dxfId="17758" priority="2760" operator="lessThan">
      <formula>$C$4</formula>
    </cfRule>
  </conditionalFormatting>
  <conditionalFormatting sqref="CD37">
    <cfRule type="cellIs" dxfId="17757" priority="2761" operator="lessThan">
      <formula>$C$4</formula>
    </cfRule>
  </conditionalFormatting>
  <conditionalFormatting sqref="CD38">
    <cfRule type="cellIs" dxfId="17756" priority="2762" operator="lessThan">
      <formula>$C$4</formula>
    </cfRule>
  </conditionalFormatting>
  <conditionalFormatting sqref="CD39">
    <cfRule type="cellIs" dxfId="17755" priority="2763" operator="lessThan">
      <formula>$C$4</formula>
    </cfRule>
  </conditionalFormatting>
  <conditionalFormatting sqref="CD40">
    <cfRule type="cellIs" dxfId="17754" priority="2764" operator="lessThan">
      <formula>$C$4</formula>
    </cfRule>
  </conditionalFormatting>
  <conditionalFormatting sqref="CD41">
    <cfRule type="cellIs" dxfId="17753" priority="2765" operator="lessThan">
      <formula>$C$4</formula>
    </cfRule>
  </conditionalFormatting>
  <conditionalFormatting sqref="CD42">
    <cfRule type="cellIs" dxfId="17752" priority="2766" operator="lessThan">
      <formula>$C$4</formula>
    </cfRule>
  </conditionalFormatting>
  <conditionalFormatting sqref="CD43">
    <cfRule type="cellIs" dxfId="17751" priority="2767" operator="lessThan">
      <formula>$C$4</formula>
    </cfRule>
  </conditionalFormatting>
  <conditionalFormatting sqref="CD44">
    <cfRule type="cellIs" dxfId="17750" priority="2768" operator="lessThan">
      <formula>$C$4</formula>
    </cfRule>
  </conditionalFormatting>
  <conditionalFormatting sqref="CD45">
    <cfRule type="cellIs" dxfId="17749" priority="2769" operator="lessThan">
      <formula>$C$4</formula>
    </cfRule>
  </conditionalFormatting>
  <conditionalFormatting sqref="CD46">
    <cfRule type="cellIs" dxfId="17748" priority="2770" operator="lessThan">
      <formula>$C$4</formula>
    </cfRule>
  </conditionalFormatting>
  <conditionalFormatting sqref="CD47">
    <cfRule type="cellIs" dxfId="17747" priority="2771" operator="lessThan">
      <formula>$C$4</formula>
    </cfRule>
  </conditionalFormatting>
  <conditionalFormatting sqref="CD48">
    <cfRule type="cellIs" dxfId="17746" priority="2772" operator="lessThan">
      <formula>$C$4</formula>
    </cfRule>
  </conditionalFormatting>
  <conditionalFormatting sqref="CD49">
    <cfRule type="cellIs" dxfId="17745" priority="2773" operator="lessThan">
      <formula>$C$4</formula>
    </cfRule>
  </conditionalFormatting>
  <conditionalFormatting sqref="CD50">
    <cfRule type="cellIs" dxfId="17744" priority="2774" operator="lessThan">
      <formula>$C$4</formula>
    </cfRule>
  </conditionalFormatting>
  <conditionalFormatting sqref="CD51">
    <cfRule type="cellIs" dxfId="17743" priority="2775" operator="lessThan">
      <formula>$C$4</formula>
    </cfRule>
  </conditionalFormatting>
  <conditionalFormatting sqref="CD52">
    <cfRule type="cellIs" dxfId="17742" priority="2776" operator="lessThan">
      <formula>$C$4</formula>
    </cfRule>
  </conditionalFormatting>
  <conditionalFormatting sqref="CD53">
    <cfRule type="cellIs" dxfId="17741" priority="2777" operator="lessThan">
      <formula>$C$4</formula>
    </cfRule>
  </conditionalFormatting>
  <conditionalFormatting sqref="CD54">
    <cfRule type="cellIs" dxfId="17740" priority="2778" operator="lessThan">
      <formula>$C$4</formula>
    </cfRule>
  </conditionalFormatting>
  <conditionalFormatting sqref="CD55">
    <cfRule type="cellIs" dxfId="17739" priority="2779" operator="lessThan">
      <formula>$C$4</formula>
    </cfRule>
  </conditionalFormatting>
  <conditionalFormatting sqref="CD56">
    <cfRule type="cellIs" dxfId="17738" priority="2780" operator="lessThan">
      <formula>$C$4</formula>
    </cfRule>
  </conditionalFormatting>
  <conditionalFormatting sqref="CD57">
    <cfRule type="cellIs" dxfId="17737" priority="2781" operator="lessThan">
      <formula>$C$4</formula>
    </cfRule>
  </conditionalFormatting>
  <conditionalFormatting sqref="CD58">
    <cfRule type="cellIs" dxfId="17736" priority="2782" operator="lessThan">
      <formula>$C$4</formula>
    </cfRule>
  </conditionalFormatting>
  <conditionalFormatting sqref="CD59">
    <cfRule type="cellIs" dxfId="17735" priority="2783" operator="lessThan">
      <formula>$C$4</formula>
    </cfRule>
  </conditionalFormatting>
  <conditionalFormatting sqref="CD60">
    <cfRule type="cellIs" dxfId="17734" priority="2784" operator="lessThan">
      <formula>$C$4</formula>
    </cfRule>
  </conditionalFormatting>
  <conditionalFormatting sqref="CE11">
    <cfRule type="cellIs" dxfId="17733" priority="2785" operator="lessThan">
      <formula>$C$4</formula>
    </cfRule>
  </conditionalFormatting>
  <conditionalFormatting sqref="CE12">
    <cfRule type="cellIs" dxfId="17732" priority="2786" operator="lessThan">
      <formula>$C$4</formula>
    </cfRule>
  </conditionalFormatting>
  <conditionalFormatting sqref="CE13">
    <cfRule type="cellIs" dxfId="17731" priority="2787" operator="lessThan">
      <formula>$C$4</formula>
    </cfRule>
  </conditionalFormatting>
  <conditionalFormatting sqref="CE14">
    <cfRule type="cellIs" dxfId="17730" priority="2788" operator="lessThan">
      <formula>$C$4</formula>
    </cfRule>
  </conditionalFormatting>
  <conditionalFormatting sqref="CE15">
    <cfRule type="cellIs" dxfId="17729" priority="2789" operator="lessThan">
      <formula>$C$4</formula>
    </cfRule>
  </conditionalFormatting>
  <conditionalFormatting sqref="CE16">
    <cfRule type="cellIs" dxfId="17728" priority="2790" operator="lessThan">
      <formula>$C$4</formula>
    </cfRule>
  </conditionalFormatting>
  <conditionalFormatting sqref="CE17">
    <cfRule type="cellIs" dxfId="17727" priority="2791" operator="lessThan">
      <formula>$C$4</formula>
    </cfRule>
  </conditionalFormatting>
  <conditionalFormatting sqref="CE18">
    <cfRule type="cellIs" dxfId="17726" priority="2792" operator="lessThan">
      <formula>$C$4</formula>
    </cfRule>
  </conditionalFormatting>
  <conditionalFormatting sqref="CE19">
    <cfRule type="cellIs" dxfId="17725" priority="2793" operator="lessThan">
      <formula>$C$4</formula>
    </cfRule>
  </conditionalFormatting>
  <conditionalFormatting sqref="CE20">
    <cfRule type="cellIs" dxfId="17724" priority="2794" operator="lessThan">
      <formula>$C$4</formula>
    </cfRule>
  </conditionalFormatting>
  <conditionalFormatting sqref="CE21">
    <cfRule type="cellIs" dxfId="17723" priority="2795" operator="lessThan">
      <formula>$C$4</formula>
    </cfRule>
  </conditionalFormatting>
  <conditionalFormatting sqref="CE22">
    <cfRule type="cellIs" dxfId="17722" priority="2796" operator="lessThan">
      <formula>$C$4</formula>
    </cfRule>
  </conditionalFormatting>
  <conditionalFormatting sqref="CE23">
    <cfRule type="cellIs" dxfId="17721" priority="2797" operator="lessThan">
      <formula>$C$4</formula>
    </cfRule>
  </conditionalFormatting>
  <conditionalFormatting sqref="CE24">
    <cfRule type="cellIs" dxfId="17720" priority="2798" operator="lessThan">
      <formula>$C$4</formula>
    </cfRule>
  </conditionalFormatting>
  <conditionalFormatting sqref="CE25">
    <cfRule type="cellIs" dxfId="17719" priority="2799" operator="lessThan">
      <formula>$C$4</formula>
    </cfRule>
  </conditionalFormatting>
  <conditionalFormatting sqref="CE26">
    <cfRule type="cellIs" dxfId="17718" priority="2800" operator="lessThan">
      <formula>$C$4</formula>
    </cfRule>
  </conditionalFormatting>
  <conditionalFormatting sqref="CE27">
    <cfRule type="cellIs" dxfId="17717" priority="2801" operator="lessThan">
      <formula>$C$4</formula>
    </cfRule>
  </conditionalFormatting>
  <conditionalFormatting sqref="CE28">
    <cfRule type="cellIs" dxfId="17716" priority="2802" operator="lessThan">
      <formula>$C$4</formula>
    </cfRule>
  </conditionalFormatting>
  <conditionalFormatting sqref="CE29">
    <cfRule type="cellIs" dxfId="17715" priority="2803" operator="lessThan">
      <formula>$C$4</formula>
    </cfRule>
  </conditionalFormatting>
  <conditionalFormatting sqref="CE30">
    <cfRule type="cellIs" dxfId="17714" priority="2804" operator="lessThan">
      <formula>$C$4</formula>
    </cfRule>
  </conditionalFormatting>
  <conditionalFormatting sqref="CE31">
    <cfRule type="cellIs" dxfId="17713" priority="2805" operator="lessThan">
      <formula>$C$4</formula>
    </cfRule>
  </conditionalFormatting>
  <conditionalFormatting sqref="CE32">
    <cfRule type="cellIs" dxfId="17712" priority="2806" operator="lessThan">
      <formula>$C$4</formula>
    </cfRule>
  </conditionalFormatting>
  <conditionalFormatting sqref="CE33">
    <cfRule type="cellIs" dxfId="17711" priority="2807" operator="lessThan">
      <formula>$C$4</formula>
    </cfRule>
  </conditionalFormatting>
  <conditionalFormatting sqref="CE34">
    <cfRule type="cellIs" dxfId="17710" priority="2808" operator="lessThan">
      <formula>$C$4</formula>
    </cfRule>
  </conditionalFormatting>
  <conditionalFormatting sqref="CE35">
    <cfRule type="cellIs" dxfId="17709" priority="2809" operator="lessThan">
      <formula>$C$4</formula>
    </cfRule>
  </conditionalFormatting>
  <conditionalFormatting sqref="CE36">
    <cfRule type="cellIs" dxfId="17708" priority="2810" operator="lessThan">
      <formula>$C$4</formula>
    </cfRule>
  </conditionalFormatting>
  <conditionalFormatting sqref="CE37">
    <cfRule type="cellIs" dxfId="17707" priority="2811" operator="lessThan">
      <formula>$C$4</formula>
    </cfRule>
  </conditionalFormatting>
  <conditionalFormatting sqref="CE38">
    <cfRule type="cellIs" dxfId="17706" priority="2812" operator="lessThan">
      <formula>$C$4</formula>
    </cfRule>
  </conditionalFormatting>
  <conditionalFormatting sqref="CE39">
    <cfRule type="cellIs" dxfId="17705" priority="2813" operator="lessThan">
      <formula>$C$4</formula>
    </cfRule>
  </conditionalFormatting>
  <conditionalFormatting sqref="CE40">
    <cfRule type="cellIs" dxfId="17704" priority="2814" operator="lessThan">
      <formula>$C$4</formula>
    </cfRule>
  </conditionalFormatting>
  <conditionalFormatting sqref="CE41">
    <cfRule type="cellIs" dxfId="17703" priority="2815" operator="lessThan">
      <formula>$C$4</formula>
    </cfRule>
  </conditionalFormatting>
  <conditionalFormatting sqref="CE42">
    <cfRule type="cellIs" dxfId="17702" priority="2816" operator="lessThan">
      <formula>$C$4</formula>
    </cfRule>
  </conditionalFormatting>
  <conditionalFormatting sqref="CE43">
    <cfRule type="cellIs" dxfId="17701" priority="2817" operator="lessThan">
      <formula>$C$4</formula>
    </cfRule>
  </conditionalFormatting>
  <conditionalFormatting sqref="CE44">
    <cfRule type="cellIs" dxfId="17700" priority="2818" operator="lessThan">
      <formula>$C$4</formula>
    </cfRule>
  </conditionalFormatting>
  <conditionalFormatting sqref="CE45">
    <cfRule type="cellIs" dxfId="17699" priority="2819" operator="lessThan">
      <formula>$C$4</formula>
    </cfRule>
  </conditionalFormatting>
  <conditionalFormatting sqref="CE46">
    <cfRule type="cellIs" dxfId="17698" priority="2820" operator="lessThan">
      <formula>$C$4</formula>
    </cfRule>
  </conditionalFormatting>
  <conditionalFormatting sqref="CE47">
    <cfRule type="cellIs" dxfId="17697" priority="2821" operator="lessThan">
      <formula>$C$4</formula>
    </cfRule>
  </conditionalFormatting>
  <conditionalFormatting sqref="CE48">
    <cfRule type="cellIs" dxfId="17696" priority="2822" operator="lessThan">
      <formula>$C$4</formula>
    </cfRule>
  </conditionalFormatting>
  <conditionalFormatting sqref="CE49">
    <cfRule type="cellIs" dxfId="17695" priority="2823" operator="lessThan">
      <formula>$C$4</formula>
    </cfRule>
  </conditionalFormatting>
  <conditionalFormatting sqref="CE50">
    <cfRule type="cellIs" dxfId="17694" priority="2824" operator="lessThan">
      <formula>$C$4</formula>
    </cfRule>
  </conditionalFormatting>
  <conditionalFormatting sqref="CE51">
    <cfRule type="cellIs" dxfId="17693" priority="2825" operator="lessThan">
      <formula>$C$4</formula>
    </cfRule>
  </conditionalFormatting>
  <conditionalFormatting sqref="CE52">
    <cfRule type="cellIs" dxfId="17692" priority="2826" operator="lessThan">
      <formula>$C$4</formula>
    </cfRule>
  </conditionalFormatting>
  <conditionalFormatting sqref="CE53">
    <cfRule type="cellIs" dxfId="17691" priority="2827" operator="lessThan">
      <formula>$C$4</formula>
    </cfRule>
  </conditionalFormatting>
  <conditionalFormatting sqref="CE54">
    <cfRule type="cellIs" dxfId="17690" priority="2828" operator="lessThan">
      <formula>$C$4</formula>
    </cfRule>
  </conditionalFormatting>
  <conditionalFormatting sqref="CE55">
    <cfRule type="cellIs" dxfId="17689" priority="2829" operator="lessThan">
      <formula>$C$4</formula>
    </cfRule>
  </conditionalFormatting>
  <conditionalFormatting sqref="CE56">
    <cfRule type="cellIs" dxfId="17688" priority="2830" operator="lessThan">
      <formula>$C$4</formula>
    </cfRule>
  </conditionalFormatting>
  <conditionalFormatting sqref="CE57">
    <cfRule type="cellIs" dxfId="17687" priority="2831" operator="lessThan">
      <formula>$C$4</formula>
    </cfRule>
  </conditionalFormatting>
  <conditionalFormatting sqref="CE58">
    <cfRule type="cellIs" dxfId="17686" priority="2832" operator="lessThan">
      <formula>$C$4</formula>
    </cfRule>
  </conditionalFormatting>
  <conditionalFormatting sqref="CE59">
    <cfRule type="cellIs" dxfId="17685" priority="2833" operator="lessThan">
      <formula>$C$4</formula>
    </cfRule>
  </conditionalFormatting>
  <conditionalFormatting sqref="CE60">
    <cfRule type="cellIs" dxfId="17684" priority="2834" operator="lessThan">
      <formula>$C$4</formula>
    </cfRule>
  </conditionalFormatting>
  <conditionalFormatting sqref="CF11">
    <cfRule type="cellIs" dxfId="17683" priority="2835" operator="lessThan">
      <formula>$C$4</formula>
    </cfRule>
  </conditionalFormatting>
  <conditionalFormatting sqref="CF12">
    <cfRule type="cellIs" dxfId="17682" priority="2836" operator="lessThan">
      <formula>$C$4</formula>
    </cfRule>
  </conditionalFormatting>
  <conditionalFormatting sqref="CF13">
    <cfRule type="cellIs" dxfId="17681" priority="2837" operator="lessThan">
      <formula>$C$4</formula>
    </cfRule>
  </conditionalFormatting>
  <conditionalFormatting sqref="CF14">
    <cfRule type="cellIs" dxfId="17680" priority="2838" operator="lessThan">
      <formula>$C$4</formula>
    </cfRule>
  </conditionalFormatting>
  <conditionalFormatting sqref="CF15">
    <cfRule type="cellIs" dxfId="17679" priority="2839" operator="lessThan">
      <formula>$C$4</formula>
    </cfRule>
  </conditionalFormatting>
  <conditionalFormatting sqref="CF16">
    <cfRule type="cellIs" dxfId="17678" priority="2840" operator="lessThan">
      <formula>$C$4</formula>
    </cfRule>
  </conditionalFormatting>
  <conditionalFormatting sqref="CF17">
    <cfRule type="cellIs" dxfId="17677" priority="2841" operator="lessThan">
      <formula>$C$4</formula>
    </cfRule>
  </conditionalFormatting>
  <conditionalFormatting sqref="CF18">
    <cfRule type="cellIs" dxfId="17676" priority="2842" operator="lessThan">
      <formula>$C$4</formula>
    </cfRule>
  </conditionalFormatting>
  <conditionalFormatting sqref="CF19">
    <cfRule type="cellIs" dxfId="17675" priority="2843" operator="lessThan">
      <formula>$C$4</formula>
    </cfRule>
  </conditionalFormatting>
  <conditionalFormatting sqref="CF20">
    <cfRule type="cellIs" dxfId="17674" priority="2844" operator="lessThan">
      <formula>$C$4</formula>
    </cfRule>
  </conditionalFormatting>
  <conditionalFormatting sqref="CF21">
    <cfRule type="cellIs" dxfId="17673" priority="2845" operator="lessThan">
      <formula>$C$4</formula>
    </cfRule>
  </conditionalFormatting>
  <conditionalFormatting sqref="CF22">
    <cfRule type="cellIs" dxfId="17672" priority="2846" operator="lessThan">
      <formula>$C$4</formula>
    </cfRule>
  </conditionalFormatting>
  <conditionalFormatting sqref="CF23">
    <cfRule type="cellIs" dxfId="17671" priority="2847" operator="lessThan">
      <formula>$C$4</formula>
    </cfRule>
  </conditionalFormatting>
  <conditionalFormatting sqref="CF24">
    <cfRule type="cellIs" dxfId="17670" priority="2848" operator="lessThan">
      <formula>$C$4</formula>
    </cfRule>
  </conditionalFormatting>
  <conditionalFormatting sqref="CF25">
    <cfRule type="cellIs" dxfId="17669" priority="2849" operator="lessThan">
      <formula>$C$4</formula>
    </cfRule>
  </conditionalFormatting>
  <conditionalFormatting sqref="CF26">
    <cfRule type="cellIs" dxfId="17668" priority="2850" operator="lessThan">
      <formula>$C$4</formula>
    </cfRule>
  </conditionalFormatting>
  <conditionalFormatting sqref="CF27">
    <cfRule type="cellIs" dxfId="17667" priority="2851" operator="lessThan">
      <formula>$C$4</formula>
    </cfRule>
  </conditionalFormatting>
  <conditionalFormatting sqref="CF28">
    <cfRule type="cellIs" dxfId="17666" priority="2852" operator="lessThan">
      <formula>$C$4</formula>
    </cfRule>
  </conditionalFormatting>
  <conditionalFormatting sqref="CF29">
    <cfRule type="cellIs" dxfId="17665" priority="2853" operator="lessThan">
      <formula>$C$4</formula>
    </cfRule>
  </conditionalFormatting>
  <conditionalFormatting sqref="CF30">
    <cfRule type="cellIs" dxfId="17664" priority="2854" operator="lessThan">
      <formula>$C$4</formula>
    </cfRule>
  </conditionalFormatting>
  <conditionalFormatting sqref="CF31">
    <cfRule type="cellIs" dxfId="17663" priority="2855" operator="lessThan">
      <formula>$C$4</formula>
    </cfRule>
  </conditionalFormatting>
  <conditionalFormatting sqref="CF32">
    <cfRule type="cellIs" dxfId="17662" priority="2856" operator="lessThan">
      <formula>$C$4</formula>
    </cfRule>
  </conditionalFormatting>
  <conditionalFormatting sqref="CF33">
    <cfRule type="cellIs" dxfId="17661" priority="2857" operator="lessThan">
      <formula>$C$4</formula>
    </cfRule>
  </conditionalFormatting>
  <conditionalFormatting sqref="CF34">
    <cfRule type="cellIs" dxfId="17660" priority="2858" operator="lessThan">
      <formula>$C$4</formula>
    </cfRule>
  </conditionalFormatting>
  <conditionalFormatting sqref="CF35">
    <cfRule type="cellIs" dxfId="17659" priority="2859" operator="lessThan">
      <formula>$C$4</formula>
    </cfRule>
  </conditionalFormatting>
  <conditionalFormatting sqref="CF36">
    <cfRule type="cellIs" dxfId="17658" priority="2860" operator="lessThan">
      <formula>$C$4</formula>
    </cfRule>
  </conditionalFormatting>
  <conditionalFormatting sqref="CF37">
    <cfRule type="cellIs" dxfId="17657" priority="2861" operator="lessThan">
      <formula>$C$4</formula>
    </cfRule>
  </conditionalFormatting>
  <conditionalFormatting sqref="CF38">
    <cfRule type="cellIs" dxfId="17656" priority="2862" operator="lessThan">
      <formula>$C$4</formula>
    </cfRule>
  </conditionalFormatting>
  <conditionalFormatting sqref="CF39">
    <cfRule type="cellIs" dxfId="17655" priority="2863" operator="lessThan">
      <formula>$C$4</formula>
    </cfRule>
  </conditionalFormatting>
  <conditionalFormatting sqref="CF40">
    <cfRule type="cellIs" dxfId="17654" priority="2864" operator="lessThan">
      <formula>$C$4</formula>
    </cfRule>
  </conditionalFormatting>
  <conditionalFormatting sqref="CF41">
    <cfRule type="cellIs" dxfId="17653" priority="2865" operator="lessThan">
      <formula>$C$4</formula>
    </cfRule>
  </conditionalFormatting>
  <conditionalFormatting sqref="CF42">
    <cfRule type="cellIs" dxfId="17652" priority="2866" operator="lessThan">
      <formula>$C$4</formula>
    </cfRule>
  </conditionalFormatting>
  <conditionalFormatting sqref="CF43">
    <cfRule type="cellIs" dxfId="17651" priority="2867" operator="lessThan">
      <formula>$C$4</formula>
    </cfRule>
  </conditionalFormatting>
  <conditionalFormatting sqref="CF44">
    <cfRule type="cellIs" dxfId="17650" priority="2868" operator="lessThan">
      <formula>$C$4</formula>
    </cfRule>
  </conditionalFormatting>
  <conditionalFormatting sqref="CF45">
    <cfRule type="cellIs" dxfId="17649" priority="2869" operator="lessThan">
      <formula>$C$4</formula>
    </cfRule>
  </conditionalFormatting>
  <conditionalFormatting sqref="CF46">
    <cfRule type="cellIs" dxfId="17648" priority="2870" operator="lessThan">
      <formula>$C$4</formula>
    </cfRule>
  </conditionalFormatting>
  <conditionalFormatting sqref="CF47">
    <cfRule type="cellIs" dxfId="17647" priority="2871" operator="lessThan">
      <formula>$C$4</formula>
    </cfRule>
  </conditionalFormatting>
  <conditionalFormatting sqref="CF48">
    <cfRule type="cellIs" dxfId="17646" priority="2872" operator="lessThan">
      <formula>$C$4</formula>
    </cfRule>
  </conditionalFormatting>
  <conditionalFormatting sqref="CF49">
    <cfRule type="cellIs" dxfId="17645" priority="2873" operator="lessThan">
      <formula>$C$4</formula>
    </cfRule>
  </conditionalFormatting>
  <conditionalFormatting sqref="CF50">
    <cfRule type="cellIs" dxfId="17644" priority="2874" operator="lessThan">
      <formula>$C$4</formula>
    </cfRule>
  </conditionalFormatting>
  <conditionalFormatting sqref="CF51">
    <cfRule type="cellIs" dxfId="17643" priority="2875" operator="lessThan">
      <formula>$C$4</formula>
    </cfRule>
  </conditionalFormatting>
  <conditionalFormatting sqref="CF52">
    <cfRule type="cellIs" dxfId="17642" priority="2876" operator="lessThan">
      <formula>$C$4</formula>
    </cfRule>
  </conditionalFormatting>
  <conditionalFormatting sqref="CF53">
    <cfRule type="cellIs" dxfId="17641" priority="2877" operator="lessThan">
      <formula>$C$4</formula>
    </cfRule>
  </conditionalFormatting>
  <conditionalFormatting sqref="CF54">
    <cfRule type="cellIs" dxfId="17640" priority="2878" operator="lessThan">
      <formula>$C$4</formula>
    </cfRule>
  </conditionalFormatting>
  <conditionalFormatting sqref="CF55">
    <cfRule type="cellIs" dxfId="17639" priority="2879" operator="lessThan">
      <formula>$C$4</formula>
    </cfRule>
  </conditionalFormatting>
  <conditionalFormatting sqref="CF56">
    <cfRule type="cellIs" dxfId="17638" priority="2880" operator="lessThan">
      <formula>$C$4</formula>
    </cfRule>
  </conditionalFormatting>
  <conditionalFormatting sqref="CF57">
    <cfRule type="cellIs" dxfId="17637" priority="2881" operator="lessThan">
      <formula>$C$4</formula>
    </cfRule>
  </conditionalFormatting>
  <conditionalFormatting sqref="CF58">
    <cfRule type="cellIs" dxfId="17636" priority="2882" operator="lessThan">
      <formula>$C$4</formula>
    </cfRule>
  </conditionalFormatting>
  <conditionalFormatting sqref="CF59">
    <cfRule type="cellIs" dxfId="17635" priority="2883" operator="lessThan">
      <formula>$C$4</formula>
    </cfRule>
  </conditionalFormatting>
  <conditionalFormatting sqref="CF60">
    <cfRule type="cellIs" dxfId="17634" priority="2884" operator="lessThan">
      <formula>$C$4</formula>
    </cfRule>
  </conditionalFormatting>
  <conditionalFormatting sqref="CG11">
    <cfRule type="cellIs" dxfId="17633" priority="2885" operator="lessThan">
      <formula>$C$4</formula>
    </cfRule>
  </conditionalFormatting>
  <conditionalFormatting sqref="CG12">
    <cfRule type="cellIs" dxfId="17632" priority="2886" operator="lessThan">
      <formula>$C$4</formula>
    </cfRule>
  </conditionalFormatting>
  <conditionalFormatting sqref="CG13">
    <cfRule type="cellIs" dxfId="17631" priority="2887" operator="lessThan">
      <formula>$C$4</formula>
    </cfRule>
  </conditionalFormatting>
  <conditionalFormatting sqref="CG14">
    <cfRule type="cellIs" dxfId="17630" priority="2888" operator="lessThan">
      <formula>$C$4</formula>
    </cfRule>
  </conditionalFormatting>
  <conditionalFormatting sqref="CG15">
    <cfRule type="cellIs" dxfId="17629" priority="2889" operator="lessThan">
      <formula>$C$4</formula>
    </cfRule>
  </conditionalFormatting>
  <conditionalFormatting sqref="CG16">
    <cfRule type="cellIs" dxfId="17628" priority="2890" operator="lessThan">
      <formula>$C$4</formula>
    </cfRule>
  </conditionalFormatting>
  <conditionalFormatting sqref="CG17">
    <cfRule type="cellIs" dxfId="17627" priority="2891" operator="lessThan">
      <formula>$C$4</formula>
    </cfRule>
  </conditionalFormatting>
  <conditionalFormatting sqref="CG18">
    <cfRule type="cellIs" dxfId="17626" priority="2892" operator="lessThan">
      <formula>$C$4</formula>
    </cfRule>
  </conditionalFormatting>
  <conditionalFormatting sqref="CG19">
    <cfRule type="cellIs" dxfId="17625" priority="2893" operator="lessThan">
      <formula>$C$4</formula>
    </cfRule>
  </conditionalFormatting>
  <conditionalFormatting sqref="CG20">
    <cfRule type="cellIs" dxfId="17624" priority="2894" operator="lessThan">
      <formula>$C$4</formula>
    </cfRule>
  </conditionalFormatting>
  <conditionalFormatting sqref="CG21">
    <cfRule type="cellIs" dxfId="17623" priority="2895" operator="lessThan">
      <formula>$C$4</formula>
    </cfRule>
  </conditionalFormatting>
  <conditionalFormatting sqref="CG22">
    <cfRule type="cellIs" dxfId="17622" priority="2896" operator="lessThan">
      <formula>$C$4</formula>
    </cfRule>
  </conditionalFormatting>
  <conditionalFormatting sqref="CG23">
    <cfRule type="cellIs" dxfId="17621" priority="2897" operator="lessThan">
      <formula>$C$4</formula>
    </cfRule>
  </conditionalFormatting>
  <conditionalFormatting sqref="CG24">
    <cfRule type="cellIs" dxfId="17620" priority="2898" operator="lessThan">
      <formula>$C$4</formula>
    </cfRule>
  </conditionalFormatting>
  <conditionalFormatting sqref="CG25">
    <cfRule type="cellIs" dxfId="17619" priority="2899" operator="lessThan">
      <formula>$C$4</formula>
    </cfRule>
  </conditionalFormatting>
  <conditionalFormatting sqref="CG26">
    <cfRule type="cellIs" dxfId="17618" priority="2900" operator="lessThan">
      <formula>$C$4</formula>
    </cfRule>
  </conditionalFormatting>
  <conditionalFormatting sqref="CG27">
    <cfRule type="cellIs" dxfId="17617" priority="2901" operator="lessThan">
      <formula>$C$4</formula>
    </cfRule>
  </conditionalFormatting>
  <conditionalFormatting sqref="CG28">
    <cfRule type="cellIs" dxfId="17616" priority="2902" operator="lessThan">
      <formula>$C$4</formula>
    </cfRule>
  </conditionalFormatting>
  <conditionalFormatting sqref="CG29">
    <cfRule type="cellIs" dxfId="17615" priority="2903" operator="lessThan">
      <formula>$C$4</formula>
    </cfRule>
  </conditionalFormatting>
  <conditionalFormatting sqref="CG30">
    <cfRule type="cellIs" dxfId="17614" priority="2904" operator="lessThan">
      <formula>$C$4</formula>
    </cfRule>
  </conditionalFormatting>
  <conditionalFormatting sqref="CG31">
    <cfRule type="cellIs" dxfId="17613" priority="2905" operator="lessThan">
      <formula>$C$4</formula>
    </cfRule>
  </conditionalFormatting>
  <conditionalFormatting sqref="CG32">
    <cfRule type="cellIs" dxfId="17612" priority="2906" operator="lessThan">
      <formula>$C$4</formula>
    </cfRule>
  </conditionalFormatting>
  <conditionalFormatting sqref="CG33">
    <cfRule type="cellIs" dxfId="17611" priority="2907" operator="lessThan">
      <formula>$C$4</formula>
    </cfRule>
  </conditionalFormatting>
  <conditionalFormatting sqref="CG34">
    <cfRule type="cellIs" dxfId="17610" priority="2908" operator="lessThan">
      <formula>$C$4</formula>
    </cfRule>
  </conditionalFormatting>
  <conditionalFormatting sqref="CG35">
    <cfRule type="cellIs" dxfId="17609" priority="2909" operator="lessThan">
      <formula>$C$4</formula>
    </cfRule>
  </conditionalFormatting>
  <conditionalFormatting sqref="CG36">
    <cfRule type="cellIs" dxfId="17608" priority="2910" operator="lessThan">
      <formula>$C$4</formula>
    </cfRule>
  </conditionalFormatting>
  <conditionalFormatting sqref="CG37">
    <cfRule type="cellIs" dxfId="17607" priority="2911" operator="lessThan">
      <formula>$C$4</formula>
    </cfRule>
  </conditionalFormatting>
  <conditionalFormatting sqref="CG38">
    <cfRule type="cellIs" dxfId="17606" priority="2912" operator="lessThan">
      <formula>$C$4</formula>
    </cfRule>
  </conditionalFormatting>
  <conditionalFormatting sqref="CG39">
    <cfRule type="cellIs" dxfId="17605" priority="2913" operator="lessThan">
      <formula>$C$4</formula>
    </cfRule>
  </conditionalFormatting>
  <conditionalFormatting sqref="CG40">
    <cfRule type="cellIs" dxfId="17604" priority="2914" operator="lessThan">
      <formula>$C$4</formula>
    </cfRule>
  </conditionalFormatting>
  <conditionalFormatting sqref="CG41">
    <cfRule type="cellIs" dxfId="17603" priority="2915" operator="lessThan">
      <formula>$C$4</formula>
    </cfRule>
  </conditionalFormatting>
  <conditionalFormatting sqref="CG42">
    <cfRule type="cellIs" dxfId="17602" priority="2916" operator="lessThan">
      <formula>$C$4</formula>
    </cfRule>
  </conditionalFormatting>
  <conditionalFormatting sqref="CG43">
    <cfRule type="cellIs" dxfId="17601" priority="2917" operator="lessThan">
      <formula>$C$4</formula>
    </cfRule>
  </conditionalFormatting>
  <conditionalFormatting sqref="CG44">
    <cfRule type="cellIs" dxfId="17600" priority="2918" operator="lessThan">
      <formula>$C$4</formula>
    </cfRule>
  </conditionalFormatting>
  <conditionalFormatting sqref="CG45">
    <cfRule type="cellIs" dxfId="17599" priority="2919" operator="lessThan">
      <formula>$C$4</formula>
    </cfRule>
  </conditionalFormatting>
  <conditionalFormatting sqref="CG46">
    <cfRule type="cellIs" dxfId="17598" priority="2920" operator="lessThan">
      <formula>$C$4</formula>
    </cfRule>
  </conditionalFormatting>
  <conditionalFormatting sqref="CG47">
    <cfRule type="cellIs" dxfId="17597" priority="2921" operator="lessThan">
      <formula>$C$4</formula>
    </cfRule>
  </conditionalFormatting>
  <conditionalFormatting sqref="CG48">
    <cfRule type="cellIs" dxfId="17596" priority="2922" operator="lessThan">
      <formula>$C$4</formula>
    </cfRule>
  </conditionalFormatting>
  <conditionalFormatting sqref="CG49">
    <cfRule type="cellIs" dxfId="17595" priority="2923" operator="lessThan">
      <formula>$C$4</formula>
    </cfRule>
  </conditionalFormatting>
  <conditionalFormatting sqref="CG50">
    <cfRule type="cellIs" dxfId="17594" priority="2924" operator="lessThan">
      <formula>$C$4</formula>
    </cfRule>
  </conditionalFormatting>
  <conditionalFormatting sqref="CG51">
    <cfRule type="cellIs" dxfId="17593" priority="2925" operator="lessThan">
      <formula>$C$4</formula>
    </cfRule>
  </conditionalFormatting>
  <conditionalFormatting sqref="CG52">
    <cfRule type="cellIs" dxfId="17592" priority="2926" operator="lessThan">
      <formula>$C$4</formula>
    </cfRule>
  </conditionalFormatting>
  <conditionalFormatting sqref="CG53">
    <cfRule type="cellIs" dxfId="17591" priority="2927" operator="lessThan">
      <formula>$C$4</formula>
    </cfRule>
  </conditionalFormatting>
  <conditionalFormatting sqref="CG54">
    <cfRule type="cellIs" dxfId="17590" priority="2928" operator="lessThan">
      <formula>$C$4</formula>
    </cfRule>
  </conditionalFormatting>
  <conditionalFormatting sqref="CG55">
    <cfRule type="cellIs" dxfId="17589" priority="2929" operator="lessThan">
      <formula>$C$4</formula>
    </cfRule>
  </conditionalFormatting>
  <conditionalFormatting sqref="CG56">
    <cfRule type="cellIs" dxfId="17588" priority="2930" operator="lessThan">
      <formula>$C$4</formula>
    </cfRule>
  </conditionalFormatting>
  <conditionalFormatting sqref="CG57">
    <cfRule type="cellIs" dxfId="17587" priority="2931" operator="lessThan">
      <formula>$C$4</formula>
    </cfRule>
  </conditionalFormatting>
  <conditionalFormatting sqref="CG58">
    <cfRule type="cellIs" dxfId="17586" priority="2932" operator="lessThan">
      <formula>$C$4</formula>
    </cfRule>
  </conditionalFormatting>
  <conditionalFormatting sqref="CG59">
    <cfRule type="cellIs" dxfId="17585" priority="2933" operator="lessThan">
      <formula>$C$4</formula>
    </cfRule>
  </conditionalFormatting>
  <conditionalFormatting sqref="CG60">
    <cfRule type="cellIs" dxfId="17584" priority="2934" operator="lessThan">
      <formula>$C$4</formula>
    </cfRule>
  </conditionalFormatting>
  <conditionalFormatting sqref="T11">
    <cfRule type="cellIs" dxfId="17583" priority="2935" operator="lessThan">
      <formula>$C$4</formula>
    </cfRule>
  </conditionalFormatting>
  <conditionalFormatting sqref="T12">
    <cfRule type="cellIs" dxfId="17582" priority="2936" operator="lessThan">
      <formula>$C$4</formula>
    </cfRule>
  </conditionalFormatting>
  <conditionalFormatting sqref="T13">
    <cfRule type="cellIs" dxfId="17581" priority="2937" operator="lessThan">
      <formula>$C$4</formula>
    </cfRule>
  </conditionalFormatting>
  <conditionalFormatting sqref="T14">
    <cfRule type="cellIs" dxfId="17580" priority="2938" operator="lessThan">
      <formula>$C$4</formula>
    </cfRule>
  </conditionalFormatting>
  <conditionalFormatting sqref="T15">
    <cfRule type="cellIs" dxfId="17579" priority="2939" operator="lessThan">
      <formula>$C$4</formula>
    </cfRule>
  </conditionalFormatting>
  <conditionalFormatting sqref="T16">
    <cfRule type="cellIs" dxfId="17578" priority="2940" operator="lessThan">
      <formula>$C$4</formula>
    </cfRule>
  </conditionalFormatting>
  <conditionalFormatting sqref="T17">
    <cfRule type="cellIs" dxfId="17577" priority="2941" operator="lessThan">
      <formula>$C$4</formula>
    </cfRule>
  </conditionalFormatting>
  <conditionalFormatting sqref="T18">
    <cfRule type="cellIs" dxfId="17576" priority="2942" operator="lessThan">
      <formula>$C$4</formula>
    </cfRule>
  </conditionalFormatting>
  <conditionalFormatting sqref="T19">
    <cfRule type="cellIs" dxfId="17575" priority="2943" operator="lessThan">
      <formula>$C$4</formula>
    </cfRule>
  </conditionalFormatting>
  <conditionalFormatting sqref="T20">
    <cfRule type="cellIs" dxfId="17574" priority="2944" operator="lessThan">
      <formula>$C$4</formula>
    </cfRule>
  </conditionalFormatting>
  <conditionalFormatting sqref="T21">
    <cfRule type="cellIs" dxfId="17573" priority="2945" operator="lessThan">
      <formula>$C$4</formula>
    </cfRule>
  </conditionalFormatting>
  <conditionalFormatting sqref="T22">
    <cfRule type="cellIs" dxfId="17572" priority="2946" operator="lessThan">
      <formula>$C$4</formula>
    </cfRule>
  </conditionalFormatting>
  <conditionalFormatting sqref="T23">
    <cfRule type="cellIs" dxfId="17571" priority="2947" operator="lessThan">
      <formula>$C$4</formula>
    </cfRule>
  </conditionalFormatting>
  <conditionalFormatting sqref="T24">
    <cfRule type="cellIs" dxfId="17570" priority="2948" operator="lessThan">
      <formula>$C$4</formula>
    </cfRule>
  </conditionalFormatting>
  <conditionalFormatting sqref="T25">
    <cfRule type="cellIs" dxfId="17569" priority="2949" operator="lessThan">
      <formula>$C$4</formula>
    </cfRule>
  </conditionalFormatting>
  <conditionalFormatting sqref="T26">
    <cfRule type="cellIs" dxfId="17568" priority="2950" operator="lessThan">
      <formula>$C$4</formula>
    </cfRule>
  </conditionalFormatting>
  <conditionalFormatting sqref="T27">
    <cfRule type="cellIs" dxfId="17567" priority="2951" operator="lessThan">
      <formula>$C$4</formula>
    </cfRule>
  </conditionalFormatting>
  <conditionalFormatting sqref="T28">
    <cfRule type="cellIs" dxfId="17566" priority="2952" operator="lessThan">
      <formula>$C$4</formula>
    </cfRule>
  </conditionalFormatting>
  <conditionalFormatting sqref="T29">
    <cfRule type="cellIs" dxfId="17565" priority="2953" operator="lessThan">
      <formula>$C$4</formula>
    </cfRule>
  </conditionalFormatting>
  <conditionalFormatting sqref="T30">
    <cfRule type="cellIs" dxfId="17564" priority="2954" operator="lessThan">
      <formula>$C$4</formula>
    </cfRule>
  </conditionalFormatting>
  <conditionalFormatting sqref="T31">
    <cfRule type="cellIs" dxfId="17563" priority="2955" operator="lessThan">
      <formula>$C$4</formula>
    </cfRule>
  </conditionalFormatting>
  <conditionalFormatting sqref="T32">
    <cfRule type="cellIs" dxfId="17562" priority="2956" operator="lessThan">
      <formula>$C$4</formula>
    </cfRule>
  </conditionalFormatting>
  <conditionalFormatting sqref="T33">
    <cfRule type="cellIs" dxfId="17561" priority="2957" operator="lessThan">
      <formula>$C$4</formula>
    </cfRule>
  </conditionalFormatting>
  <conditionalFormatting sqref="T34">
    <cfRule type="cellIs" dxfId="17560" priority="2958" operator="lessThan">
      <formula>$C$4</formula>
    </cfRule>
  </conditionalFormatting>
  <conditionalFormatting sqref="T35">
    <cfRule type="cellIs" dxfId="17559" priority="2959" operator="lessThan">
      <formula>$C$4</formula>
    </cfRule>
  </conditionalFormatting>
  <conditionalFormatting sqref="T36">
    <cfRule type="cellIs" dxfId="17558" priority="2960" operator="lessThan">
      <formula>$C$4</formula>
    </cfRule>
  </conditionalFormatting>
  <conditionalFormatting sqref="T37">
    <cfRule type="cellIs" dxfId="17557" priority="2961" operator="lessThan">
      <formula>$C$4</formula>
    </cfRule>
  </conditionalFormatting>
  <conditionalFormatting sqref="T38">
    <cfRule type="cellIs" dxfId="17556" priority="2962" operator="lessThan">
      <formula>$C$4</formula>
    </cfRule>
  </conditionalFormatting>
  <conditionalFormatting sqref="T39">
    <cfRule type="cellIs" dxfId="17555" priority="2963" operator="lessThan">
      <formula>$C$4</formula>
    </cfRule>
  </conditionalFormatting>
  <conditionalFormatting sqref="T40">
    <cfRule type="cellIs" dxfId="17554" priority="2964" operator="lessThan">
      <formula>$C$4</formula>
    </cfRule>
  </conditionalFormatting>
  <conditionalFormatting sqref="T41">
    <cfRule type="cellIs" dxfId="17553" priority="2965" operator="lessThan">
      <formula>$C$4</formula>
    </cfRule>
  </conditionalFormatting>
  <conditionalFormatting sqref="T42">
    <cfRule type="cellIs" dxfId="17552" priority="2966" operator="lessThan">
      <formula>$C$4</formula>
    </cfRule>
  </conditionalFormatting>
  <conditionalFormatting sqref="T43">
    <cfRule type="cellIs" dxfId="17551" priority="2967" operator="lessThan">
      <formula>$C$4</formula>
    </cfRule>
  </conditionalFormatting>
  <conditionalFormatting sqref="T44">
    <cfRule type="cellIs" dxfId="17550" priority="2968" operator="lessThan">
      <formula>$C$4</formula>
    </cfRule>
  </conditionalFormatting>
  <conditionalFormatting sqref="T45">
    <cfRule type="cellIs" dxfId="17549" priority="2969" operator="lessThan">
      <formula>$C$4</formula>
    </cfRule>
  </conditionalFormatting>
  <conditionalFormatting sqref="T46">
    <cfRule type="cellIs" dxfId="17548" priority="2970" operator="lessThan">
      <formula>$C$4</formula>
    </cfRule>
  </conditionalFormatting>
  <conditionalFormatting sqref="T47">
    <cfRule type="cellIs" dxfId="17547" priority="2971" operator="lessThan">
      <formula>$C$4</formula>
    </cfRule>
  </conditionalFormatting>
  <conditionalFormatting sqref="T48">
    <cfRule type="cellIs" dxfId="17546" priority="2972" operator="lessThan">
      <formula>$C$4</formula>
    </cfRule>
  </conditionalFormatting>
  <conditionalFormatting sqref="T49">
    <cfRule type="cellIs" dxfId="17545" priority="2973" operator="lessThan">
      <formula>$C$4</formula>
    </cfRule>
  </conditionalFormatting>
  <conditionalFormatting sqref="T50">
    <cfRule type="cellIs" dxfId="17544" priority="2974" operator="lessThan">
      <formula>$C$4</formula>
    </cfRule>
  </conditionalFormatting>
  <conditionalFormatting sqref="T51">
    <cfRule type="cellIs" dxfId="17543" priority="2975" operator="lessThan">
      <formula>$C$4</formula>
    </cfRule>
  </conditionalFormatting>
  <conditionalFormatting sqref="T52">
    <cfRule type="cellIs" dxfId="17542" priority="2976" operator="lessThan">
      <formula>$C$4</formula>
    </cfRule>
  </conditionalFormatting>
  <conditionalFormatting sqref="T53">
    <cfRule type="cellIs" dxfId="17541" priority="2977" operator="lessThan">
      <formula>$C$4</formula>
    </cfRule>
  </conditionalFormatting>
  <conditionalFormatting sqref="T54">
    <cfRule type="cellIs" dxfId="17540" priority="2978" operator="lessThan">
      <formula>$C$4</formula>
    </cfRule>
  </conditionalFormatting>
  <conditionalFormatting sqref="T55">
    <cfRule type="cellIs" dxfId="17539" priority="2979" operator="lessThan">
      <formula>$C$4</formula>
    </cfRule>
  </conditionalFormatting>
  <conditionalFormatting sqref="T56">
    <cfRule type="cellIs" dxfId="17538" priority="2980" operator="lessThan">
      <formula>$C$4</formula>
    </cfRule>
  </conditionalFormatting>
  <conditionalFormatting sqref="T57">
    <cfRule type="cellIs" dxfId="17537" priority="2981" operator="lessThan">
      <formula>$C$4</formula>
    </cfRule>
  </conditionalFormatting>
  <conditionalFormatting sqref="T58">
    <cfRule type="cellIs" dxfId="17536" priority="2982" operator="lessThan">
      <formula>$C$4</formula>
    </cfRule>
  </conditionalFormatting>
  <conditionalFormatting sqref="T59">
    <cfRule type="cellIs" dxfId="17535" priority="2983" operator="lessThan">
      <formula>$C$4</formula>
    </cfRule>
  </conditionalFormatting>
  <conditionalFormatting sqref="T60">
    <cfRule type="cellIs" dxfId="17534" priority="2984" operator="lessThan">
      <formula>$C$4</formula>
    </cfRule>
  </conditionalFormatting>
  <conditionalFormatting sqref="U11">
    <cfRule type="cellIs" dxfId="17533" priority="2985" operator="lessThan">
      <formula>$C$4</formula>
    </cfRule>
  </conditionalFormatting>
  <conditionalFormatting sqref="U12">
    <cfRule type="cellIs" dxfId="17532" priority="2986" operator="lessThan">
      <formula>$C$4</formula>
    </cfRule>
  </conditionalFormatting>
  <conditionalFormatting sqref="U13">
    <cfRule type="cellIs" dxfId="17531" priority="2987" operator="lessThan">
      <formula>$C$4</formula>
    </cfRule>
  </conditionalFormatting>
  <conditionalFormatting sqref="U14">
    <cfRule type="cellIs" dxfId="17530" priority="2988" operator="lessThan">
      <formula>$C$4</formula>
    </cfRule>
  </conditionalFormatting>
  <conditionalFormatting sqref="U15">
    <cfRule type="cellIs" dxfId="17529" priority="2989" operator="lessThan">
      <formula>$C$4</formula>
    </cfRule>
  </conditionalFormatting>
  <conditionalFormatting sqref="U16">
    <cfRule type="cellIs" dxfId="17528" priority="2990" operator="lessThan">
      <formula>$C$4</formula>
    </cfRule>
  </conditionalFormatting>
  <conditionalFormatting sqref="U17">
    <cfRule type="cellIs" dxfId="17527" priority="2991" operator="lessThan">
      <formula>$C$4</formula>
    </cfRule>
  </conditionalFormatting>
  <conditionalFormatting sqref="U18">
    <cfRule type="cellIs" dxfId="17526" priority="2992" operator="lessThan">
      <formula>$C$4</formula>
    </cfRule>
  </conditionalFormatting>
  <conditionalFormatting sqref="U19">
    <cfRule type="cellIs" dxfId="17525" priority="2993" operator="lessThan">
      <formula>$C$4</formula>
    </cfRule>
  </conditionalFormatting>
  <conditionalFormatting sqref="U20">
    <cfRule type="cellIs" dxfId="17524" priority="2994" operator="lessThan">
      <formula>$C$4</formula>
    </cfRule>
  </conditionalFormatting>
  <conditionalFormatting sqref="U21">
    <cfRule type="cellIs" dxfId="17523" priority="2995" operator="lessThan">
      <formula>$C$4</formula>
    </cfRule>
  </conditionalFormatting>
  <conditionalFormatting sqref="U22">
    <cfRule type="cellIs" dxfId="17522" priority="2996" operator="lessThan">
      <formula>$C$4</formula>
    </cfRule>
  </conditionalFormatting>
  <conditionalFormatting sqref="U23">
    <cfRule type="cellIs" dxfId="17521" priority="2997" operator="lessThan">
      <formula>$C$4</formula>
    </cfRule>
  </conditionalFormatting>
  <conditionalFormatting sqref="U24">
    <cfRule type="cellIs" dxfId="17520" priority="2998" operator="lessThan">
      <formula>$C$4</formula>
    </cfRule>
  </conditionalFormatting>
  <conditionalFormatting sqref="U25">
    <cfRule type="cellIs" dxfId="17519" priority="2999" operator="lessThan">
      <formula>$C$4</formula>
    </cfRule>
  </conditionalFormatting>
  <conditionalFormatting sqref="U26">
    <cfRule type="cellIs" dxfId="17518" priority="3000" operator="lessThan">
      <formula>$C$4</formula>
    </cfRule>
  </conditionalFormatting>
  <conditionalFormatting sqref="U27">
    <cfRule type="cellIs" dxfId="17517" priority="3001" operator="lessThan">
      <formula>$C$4</formula>
    </cfRule>
  </conditionalFormatting>
  <conditionalFormatting sqref="U28">
    <cfRule type="cellIs" dxfId="17516" priority="3002" operator="lessThan">
      <formula>$C$4</formula>
    </cfRule>
  </conditionalFormatting>
  <conditionalFormatting sqref="U29">
    <cfRule type="cellIs" dxfId="17515" priority="3003" operator="lessThan">
      <formula>$C$4</formula>
    </cfRule>
  </conditionalFormatting>
  <conditionalFormatting sqref="U30">
    <cfRule type="cellIs" dxfId="17514" priority="3004" operator="lessThan">
      <formula>$C$4</formula>
    </cfRule>
  </conditionalFormatting>
  <conditionalFormatting sqref="U31">
    <cfRule type="cellIs" dxfId="17513" priority="3005" operator="lessThan">
      <formula>$C$4</formula>
    </cfRule>
  </conditionalFormatting>
  <conditionalFormatting sqref="U32">
    <cfRule type="cellIs" dxfId="17512" priority="3006" operator="lessThan">
      <formula>$C$4</formula>
    </cfRule>
  </conditionalFormatting>
  <conditionalFormatting sqref="U33">
    <cfRule type="cellIs" dxfId="17511" priority="3007" operator="lessThan">
      <formula>$C$4</formula>
    </cfRule>
  </conditionalFormatting>
  <conditionalFormatting sqref="U34">
    <cfRule type="cellIs" dxfId="17510" priority="3008" operator="lessThan">
      <formula>$C$4</formula>
    </cfRule>
  </conditionalFormatting>
  <conditionalFormatting sqref="U35">
    <cfRule type="cellIs" dxfId="17509" priority="3009" operator="lessThan">
      <formula>$C$4</formula>
    </cfRule>
  </conditionalFormatting>
  <conditionalFormatting sqref="U36">
    <cfRule type="cellIs" dxfId="17508" priority="3010" operator="lessThan">
      <formula>$C$4</formula>
    </cfRule>
  </conditionalFormatting>
  <conditionalFormatting sqref="U37">
    <cfRule type="cellIs" dxfId="17507" priority="3011" operator="lessThan">
      <formula>$C$4</formula>
    </cfRule>
  </conditionalFormatting>
  <conditionalFormatting sqref="U38">
    <cfRule type="cellIs" dxfId="17506" priority="3012" operator="lessThan">
      <formula>$C$4</formula>
    </cfRule>
  </conditionalFormatting>
  <conditionalFormatting sqref="U39">
    <cfRule type="cellIs" dxfId="17505" priority="3013" operator="lessThan">
      <formula>$C$4</formula>
    </cfRule>
  </conditionalFormatting>
  <conditionalFormatting sqref="U40">
    <cfRule type="cellIs" dxfId="17504" priority="3014" operator="lessThan">
      <formula>$C$4</formula>
    </cfRule>
  </conditionalFormatting>
  <conditionalFormatting sqref="U41">
    <cfRule type="cellIs" dxfId="17503" priority="3015" operator="lessThan">
      <formula>$C$4</formula>
    </cfRule>
  </conditionalFormatting>
  <conditionalFormatting sqref="U42">
    <cfRule type="cellIs" dxfId="17502" priority="3016" operator="lessThan">
      <formula>$C$4</formula>
    </cfRule>
  </conditionalFormatting>
  <conditionalFormatting sqref="U43">
    <cfRule type="cellIs" dxfId="17501" priority="3017" operator="lessThan">
      <formula>$C$4</formula>
    </cfRule>
  </conditionalFormatting>
  <conditionalFormatting sqref="U44">
    <cfRule type="cellIs" dxfId="17500" priority="3018" operator="lessThan">
      <formula>$C$4</formula>
    </cfRule>
  </conditionalFormatting>
  <conditionalFormatting sqref="U45">
    <cfRule type="cellIs" dxfId="17499" priority="3019" operator="lessThan">
      <formula>$C$4</formula>
    </cfRule>
  </conditionalFormatting>
  <conditionalFormatting sqref="U46">
    <cfRule type="cellIs" dxfId="17498" priority="3020" operator="lessThan">
      <formula>$C$4</formula>
    </cfRule>
  </conditionalFormatting>
  <conditionalFormatting sqref="U47">
    <cfRule type="cellIs" dxfId="17497" priority="3021" operator="lessThan">
      <formula>$C$4</formula>
    </cfRule>
  </conditionalFormatting>
  <conditionalFormatting sqref="U48">
    <cfRule type="cellIs" dxfId="17496" priority="3022" operator="lessThan">
      <formula>$C$4</formula>
    </cfRule>
  </conditionalFormatting>
  <conditionalFormatting sqref="U49">
    <cfRule type="cellIs" dxfId="17495" priority="3023" operator="lessThan">
      <formula>$C$4</formula>
    </cfRule>
  </conditionalFormatting>
  <conditionalFormatting sqref="U50">
    <cfRule type="cellIs" dxfId="17494" priority="3024" operator="lessThan">
      <formula>$C$4</formula>
    </cfRule>
  </conditionalFormatting>
  <conditionalFormatting sqref="U51">
    <cfRule type="cellIs" dxfId="17493" priority="3025" operator="lessThan">
      <formula>$C$4</formula>
    </cfRule>
  </conditionalFormatting>
  <conditionalFormatting sqref="U52">
    <cfRule type="cellIs" dxfId="17492" priority="3026" operator="lessThan">
      <formula>$C$4</formula>
    </cfRule>
  </conditionalFormatting>
  <conditionalFormatting sqref="U53">
    <cfRule type="cellIs" dxfId="17491" priority="3027" operator="lessThan">
      <formula>$C$4</formula>
    </cfRule>
  </conditionalFormatting>
  <conditionalFormatting sqref="U54">
    <cfRule type="cellIs" dxfId="17490" priority="3028" operator="lessThan">
      <formula>$C$4</formula>
    </cfRule>
  </conditionalFormatting>
  <conditionalFormatting sqref="U55">
    <cfRule type="cellIs" dxfId="17489" priority="3029" operator="lessThan">
      <formula>$C$4</formula>
    </cfRule>
  </conditionalFormatting>
  <conditionalFormatting sqref="U56">
    <cfRule type="cellIs" dxfId="17488" priority="3030" operator="lessThan">
      <formula>$C$4</formula>
    </cfRule>
  </conditionalFormatting>
  <conditionalFormatting sqref="U57">
    <cfRule type="cellIs" dxfId="17487" priority="3031" operator="lessThan">
      <formula>$C$4</formula>
    </cfRule>
  </conditionalFormatting>
  <conditionalFormatting sqref="U58">
    <cfRule type="cellIs" dxfId="17486" priority="3032" operator="lessThan">
      <formula>$C$4</formula>
    </cfRule>
  </conditionalFormatting>
  <conditionalFormatting sqref="U59">
    <cfRule type="cellIs" dxfId="17485" priority="3033" operator="lessThan">
      <formula>$C$4</formula>
    </cfRule>
  </conditionalFormatting>
  <conditionalFormatting sqref="U60">
    <cfRule type="cellIs" dxfId="17484" priority="3034" operator="lessThan">
      <formula>$C$4</formula>
    </cfRule>
  </conditionalFormatting>
  <conditionalFormatting sqref="W11">
    <cfRule type="cellIs" dxfId="17483" priority="3035" operator="lessThan">
      <formula>$C$4</formula>
    </cfRule>
  </conditionalFormatting>
  <conditionalFormatting sqref="W12">
    <cfRule type="cellIs" dxfId="17482" priority="3036" operator="lessThan">
      <formula>$C$4</formula>
    </cfRule>
  </conditionalFormatting>
  <conditionalFormatting sqref="W13">
    <cfRule type="cellIs" dxfId="17481" priority="3037" operator="lessThan">
      <formula>$C$4</formula>
    </cfRule>
  </conditionalFormatting>
  <conditionalFormatting sqref="W14">
    <cfRule type="cellIs" dxfId="17480" priority="3038" operator="lessThan">
      <formula>$C$4</formula>
    </cfRule>
  </conditionalFormatting>
  <conditionalFormatting sqref="W15">
    <cfRule type="cellIs" dxfId="17479" priority="3039" operator="lessThan">
      <formula>$C$4</formula>
    </cfRule>
  </conditionalFormatting>
  <conditionalFormatting sqref="W16">
    <cfRule type="cellIs" dxfId="17478" priority="3040" operator="lessThan">
      <formula>$C$4</formula>
    </cfRule>
  </conditionalFormatting>
  <conditionalFormatting sqref="W17">
    <cfRule type="cellIs" dxfId="17477" priority="3041" operator="lessThan">
      <formula>$C$4</formula>
    </cfRule>
  </conditionalFormatting>
  <conditionalFormatting sqref="W18">
    <cfRule type="cellIs" dxfId="17476" priority="3042" operator="lessThan">
      <formula>$C$4</formula>
    </cfRule>
  </conditionalFormatting>
  <conditionalFormatting sqref="W19">
    <cfRule type="cellIs" dxfId="17475" priority="3043" operator="lessThan">
      <formula>$C$4</formula>
    </cfRule>
  </conditionalFormatting>
  <conditionalFormatting sqref="W20">
    <cfRule type="cellIs" dxfId="17474" priority="3044" operator="lessThan">
      <formula>$C$4</formula>
    </cfRule>
  </conditionalFormatting>
  <conditionalFormatting sqref="W21">
    <cfRule type="cellIs" dxfId="17473" priority="3045" operator="lessThan">
      <formula>$C$4</formula>
    </cfRule>
  </conditionalFormatting>
  <conditionalFormatting sqref="W22">
    <cfRule type="cellIs" dxfId="17472" priority="3046" operator="lessThan">
      <formula>$C$4</formula>
    </cfRule>
  </conditionalFormatting>
  <conditionalFormatting sqref="W23">
    <cfRule type="cellIs" dxfId="17471" priority="3047" operator="lessThan">
      <formula>$C$4</formula>
    </cfRule>
  </conditionalFormatting>
  <conditionalFormatting sqref="W24">
    <cfRule type="cellIs" dxfId="17470" priority="3048" operator="lessThan">
      <formula>$C$4</formula>
    </cfRule>
  </conditionalFormatting>
  <conditionalFormatting sqref="W25">
    <cfRule type="cellIs" dxfId="17469" priority="3049" operator="lessThan">
      <formula>$C$4</formula>
    </cfRule>
  </conditionalFormatting>
  <conditionalFormatting sqref="W26">
    <cfRule type="cellIs" dxfId="17468" priority="3050" operator="lessThan">
      <formula>$C$4</formula>
    </cfRule>
  </conditionalFormatting>
  <conditionalFormatting sqref="W27">
    <cfRule type="cellIs" dxfId="17467" priority="3051" operator="lessThan">
      <formula>$C$4</formula>
    </cfRule>
  </conditionalFormatting>
  <conditionalFormatting sqref="W28">
    <cfRule type="cellIs" dxfId="17466" priority="3052" operator="lessThan">
      <formula>$C$4</formula>
    </cfRule>
  </conditionalFormatting>
  <conditionalFormatting sqref="W29">
    <cfRule type="cellIs" dxfId="17465" priority="3053" operator="lessThan">
      <formula>$C$4</formula>
    </cfRule>
  </conditionalFormatting>
  <conditionalFormatting sqref="W30">
    <cfRule type="cellIs" dxfId="17464" priority="3054" operator="lessThan">
      <formula>$C$4</formula>
    </cfRule>
  </conditionalFormatting>
  <conditionalFormatting sqref="W31">
    <cfRule type="cellIs" dxfId="17463" priority="3055" operator="lessThan">
      <formula>$C$4</formula>
    </cfRule>
  </conditionalFormatting>
  <conditionalFormatting sqref="W32">
    <cfRule type="cellIs" dxfId="17462" priority="3056" operator="lessThan">
      <formula>$C$4</formula>
    </cfRule>
  </conditionalFormatting>
  <conditionalFormatting sqref="W33">
    <cfRule type="cellIs" dxfId="17461" priority="3057" operator="lessThan">
      <formula>$C$4</formula>
    </cfRule>
  </conditionalFormatting>
  <conditionalFormatting sqref="W34">
    <cfRule type="cellIs" dxfId="17460" priority="3058" operator="lessThan">
      <formula>$C$4</formula>
    </cfRule>
  </conditionalFormatting>
  <conditionalFormatting sqref="W35">
    <cfRule type="cellIs" dxfId="17459" priority="3059" operator="lessThan">
      <formula>$C$4</formula>
    </cfRule>
  </conditionalFormatting>
  <conditionalFormatting sqref="W36">
    <cfRule type="cellIs" dxfId="17458" priority="3060" operator="lessThan">
      <formula>$C$4</formula>
    </cfRule>
  </conditionalFormatting>
  <conditionalFormatting sqref="W37">
    <cfRule type="cellIs" dxfId="17457" priority="3061" operator="lessThan">
      <formula>$C$4</formula>
    </cfRule>
  </conditionalFormatting>
  <conditionalFormatting sqref="W38">
    <cfRule type="cellIs" dxfId="17456" priority="3062" operator="lessThan">
      <formula>$C$4</formula>
    </cfRule>
  </conditionalFormatting>
  <conditionalFormatting sqref="W39">
    <cfRule type="cellIs" dxfId="17455" priority="3063" operator="lessThan">
      <formula>$C$4</formula>
    </cfRule>
  </conditionalFormatting>
  <conditionalFormatting sqref="W40">
    <cfRule type="cellIs" dxfId="17454" priority="3064" operator="lessThan">
      <formula>$C$4</formula>
    </cfRule>
  </conditionalFormatting>
  <conditionalFormatting sqref="W41">
    <cfRule type="cellIs" dxfId="17453" priority="3065" operator="lessThan">
      <formula>$C$4</formula>
    </cfRule>
  </conditionalFormatting>
  <conditionalFormatting sqref="W42">
    <cfRule type="cellIs" dxfId="17452" priority="3066" operator="lessThan">
      <formula>$C$4</formula>
    </cfRule>
  </conditionalFormatting>
  <conditionalFormatting sqref="W43">
    <cfRule type="cellIs" dxfId="17451" priority="3067" operator="lessThan">
      <formula>$C$4</formula>
    </cfRule>
  </conditionalFormatting>
  <conditionalFormatting sqref="W44">
    <cfRule type="cellIs" dxfId="17450" priority="3068" operator="lessThan">
      <formula>$C$4</formula>
    </cfRule>
  </conditionalFormatting>
  <conditionalFormatting sqref="W45">
    <cfRule type="cellIs" dxfId="17449" priority="3069" operator="lessThan">
      <formula>$C$4</formula>
    </cfRule>
  </conditionalFormatting>
  <conditionalFormatting sqref="W46">
    <cfRule type="cellIs" dxfId="17448" priority="3070" operator="lessThan">
      <formula>$C$4</formula>
    </cfRule>
  </conditionalFormatting>
  <conditionalFormatting sqref="W47">
    <cfRule type="cellIs" dxfId="17447" priority="3071" operator="lessThan">
      <formula>$C$4</formula>
    </cfRule>
  </conditionalFormatting>
  <conditionalFormatting sqref="W48">
    <cfRule type="cellIs" dxfId="17446" priority="3072" operator="lessThan">
      <formula>$C$4</formula>
    </cfRule>
  </conditionalFormatting>
  <conditionalFormatting sqref="W49">
    <cfRule type="cellIs" dxfId="17445" priority="3073" operator="lessThan">
      <formula>$C$4</formula>
    </cfRule>
  </conditionalFormatting>
  <conditionalFormatting sqref="W50">
    <cfRule type="cellIs" dxfId="17444" priority="3074" operator="lessThan">
      <formula>$C$4</formula>
    </cfRule>
  </conditionalFormatting>
  <conditionalFormatting sqref="W51">
    <cfRule type="cellIs" dxfId="17443" priority="3075" operator="lessThan">
      <formula>$C$4</formula>
    </cfRule>
  </conditionalFormatting>
  <conditionalFormatting sqref="W52">
    <cfRule type="cellIs" dxfId="17442" priority="3076" operator="lessThan">
      <formula>$C$4</formula>
    </cfRule>
  </conditionalFormatting>
  <conditionalFormatting sqref="W53">
    <cfRule type="cellIs" dxfId="17441" priority="3077" operator="lessThan">
      <formula>$C$4</formula>
    </cfRule>
  </conditionalFormatting>
  <conditionalFormatting sqref="W54">
    <cfRule type="cellIs" dxfId="17440" priority="3078" operator="lessThan">
      <formula>$C$4</formula>
    </cfRule>
  </conditionalFormatting>
  <conditionalFormatting sqref="W55">
    <cfRule type="cellIs" dxfId="17439" priority="3079" operator="lessThan">
      <formula>$C$4</formula>
    </cfRule>
  </conditionalFormatting>
  <conditionalFormatting sqref="W56">
    <cfRule type="cellIs" dxfId="17438" priority="3080" operator="lessThan">
      <formula>$C$4</formula>
    </cfRule>
  </conditionalFormatting>
  <conditionalFormatting sqref="W57">
    <cfRule type="cellIs" dxfId="17437" priority="3081" operator="lessThan">
      <formula>$C$4</formula>
    </cfRule>
  </conditionalFormatting>
  <conditionalFormatting sqref="W58">
    <cfRule type="cellIs" dxfId="17436" priority="3082" operator="lessThan">
      <formula>$C$4</formula>
    </cfRule>
  </conditionalFormatting>
  <conditionalFormatting sqref="W59">
    <cfRule type="cellIs" dxfId="17435" priority="3083" operator="lessThan">
      <formula>$C$4</formula>
    </cfRule>
  </conditionalFormatting>
  <conditionalFormatting sqref="W60">
    <cfRule type="cellIs" dxfId="17434" priority="3084" operator="lessThan">
      <formula>$C$4</formula>
    </cfRule>
  </conditionalFormatting>
  <conditionalFormatting sqref="X11">
    <cfRule type="cellIs" dxfId="17433" priority="3085" operator="lessThan">
      <formula>$C$4</formula>
    </cfRule>
  </conditionalFormatting>
  <conditionalFormatting sqref="X12">
    <cfRule type="cellIs" dxfId="17432" priority="3086" operator="lessThan">
      <formula>$C$4</formula>
    </cfRule>
  </conditionalFormatting>
  <conditionalFormatting sqref="X13">
    <cfRule type="cellIs" dxfId="17431" priority="3087" operator="lessThan">
      <formula>$C$4</formula>
    </cfRule>
  </conditionalFormatting>
  <conditionalFormatting sqref="X14">
    <cfRule type="cellIs" dxfId="17430" priority="3088" operator="lessThan">
      <formula>$C$4</formula>
    </cfRule>
  </conditionalFormatting>
  <conditionalFormatting sqref="X15">
    <cfRule type="cellIs" dxfId="17429" priority="3089" operator="lessThan">
      <formula>$C$4</formula>
    </cfRule>
  </conditionalFormatting>
  <conditionalFormatting sqref="X16">
    <cfRule type="cellIs" dxfId="17428" priority="3090" operator="lessThan">
      <formula>$C$4</formula>
    </cfRule>
  </conditionalFormatting>
  <conditionalFormatting sqref="X17">
    <cfRule type="cellIs" dxfId="17427" priority="3091" operator="lessThan">
      <formula>$C$4</formula>
    </cfRule>
  </conditionalFormatting>
  <conditionalFormatting sqref="X18">
    <cfRule type="cellIs" dxfId="17426" priority="3092" operator="lessThan">
      <formula>$C$4</formula>
    </cfRule>
  </conditionalFormatting>
  <conditionalFormatting sqref="X19">
    <cfRule type="cellIs" dxfId="17425" priority="3093" operator="lessThan">
      <formula>$C$4</formula>
    </cfRule>
  </conditionalFormatting>
  <conditionalFormatting sqref="X20">
    <cfRule type="cellIs" dxfId="17424" priority="3094" operator="lessThan">
      <formula>$C$4</formula>
    </cfRule>
  </conditionalFormatting>
  <conditionalFormatting sqref="X21">
    <cfRule type="cellIs" dxfId="17423" priority="3095" operator="lessThan">
      <formula>$C$4</formula>
    </cfRule>
  </conditionalFormatting>
  <conditionalFormatting sqref="X22">
    <cfRule type="cellIs" dxfId="17422" priority="3096" operator="lessThan">
      <formula>$C$4</formula>
    </cfRule>
  </conditionalFormatting>
  <conditionalFormatting sqref="X23">
    <cfRule type="cellIs" dxfId="17421" priority="3097" operator="lessThan">
      <formula>$C$4</formula>
    </cfRule>
  </conditionalFormatting>
  <conditionalFormatting sqref="X24">
    <cfRule type="cellIs" dxfId="17420" priority="3098" operator="lessThan">
      <formula>$C$4</formula>
    </cfRule>
  </conditionalFormatting>
  <conditionalFormatting sqref="X25">
    <cfRule type="cellIs" dxfId="17419" priority="3099" operator="lessThan">
      <formula>$C$4</formula>
    </cfRule>
  </conditionalFormatting>
  <conditionalFormatting sqref="X26">
    <cfRule type="cellIs" dxfId="17418" priority="3100" operator="lessThan">
      <formula>$C$4</formula>
    </cfRule>
  </conditionalFormatting>
  <conditionalFormatting sqref="X27">
    <cfRule type="cellIs" dxfId="17417" priority="3101" operator="lessThan">
      <formula>$C$4</formula>
    </cfRule>
  </conditionalFormatting>
  <conditionalFormatting sqref="X28">
    <cfRule type="cellIs" dxfId="17416" priority="3102" operator="lessThan">
      <formula>$C$4</formula>
    </cfRule>
  </conditionalFormatting>
  <conditionalFormatting sqref="X29">
    <cfRule type="cellIs" dxfId="17415" priority="3103" operator="lessThan">
      <formula>$C$4</formula>
    </cfRule>
  </conditionalFormatting>
  <conditionalFormatting sqref="X30">
    <cfRule type="cellIs" dxfId="17414" priority="3104" operator="lessThan">
      <formula>$C$4</formula>
    </cfRule>
  </conditionalFormatting>
  <conditionalFormatting sqref="X31">
    <cfRule type="cellIs" dxfId="17413" priority="3105" operator="lessThan">
      <formula>$C$4</formula>
    </cfRule>
  </conditionalFormatting>
  <conditionalFormatting sqref="X32">
    <cfRule type="cellIs" dxfId="17412" priority="3106" operator="lessThan">
      <formula>$C$4</formula>
    </cfRule>
  </conditionalFormatting>
  <conditionalFormatting sqref="X33">
    <cfRule type="cellIs" dxfId="17411" priority="3107" operator="lessThan">
      <formula>$C$4</formula>
    </cfRule>
  </conditionalFormatting>
  <conditionalFormatting sqref="X34">
    <cfRule type="cellIs" dxfId="17410" priority="3108" operator="lessThan">
      <formula>$C$4</formula>
    </cfRule>
  </conditionalFormatting>
  <conditionalFormatting sqref="X35">
    <cfRule type="cellIs" dxfId="17409" priority="3109" operator="lessThan">
      <formula>$C$4</formula>
    </cfRule>
  </conditionalFormatting>
  <conditionalFormatting sqref="X36">
    <cfRule type="cellIs" dxfId="17408" priority="3110" operator="lessThan">
      <formula>$C$4</formula>
    </cfRule>
  </conditionalFormatting>
  <conditionalFormatting sqref="X37">
    <cfRule type="cellIs" dxfId="17407" priority="3111" operator="lessThan">
      <formula>$C$4</formula>
    </cfRule>
  </conditionalFormatting>
  <conditionalFormatting sqref="X38">
    <cfRule type="cellIs" dxfId="17406" priority="3112" operator="lessThan">
      <formula>$C$4</formula>
    </cfRule>
  </conditionalFormatting>
  <conditionalFormatting sqref="X39">
    <cfRule type="cellIs" dxfId="17405" priority="3113" operator="lessThan">
      <formula>$C$4</formula>
    </cfRule>
  </conditionalFormatting>
  <conditionalFormatting sqref="X40">
    <cfRule type="cellIs" dxfId="17404" priority="3114" operator="lessThan">
      <formula>$C$4</formula>
    </cfRule>
  </conditionalFormatting>
  <conditionalFormatting sqref="X41">
    <cfRule type="cellIs" dxfId="17403" priority="3115" operator="lessThan">
      <formula>$C$4</formula>
    </cfRule>
  </conditionalFormatting>
  <conditionalFormatting sqref="X42">
    <cfRule type="cellIs" dxfId="17402" priority="3116" operator="lessThan">
      <formula>$C$4</formula>
    </cfRule>
  </conditionalFormatting>
  <conditionalFormatting sqref="X43">
    <cfRule type="cellIs" dxfId="17401" priority="3117" operator="lessThan">
      <formula>$C$4</formula>
    </cfRule>
  </conditionalFormatting>
  <conditionalFormatting sqref="X44">
    <cfRule type="cellIs" dxfId="17400" priority="3118" operator="lessThan">
      <formula>$C$4</formula>
    </cfRule>
  </conditionalFormatting>
  <conditionalFormatting sqref="X45">
    <cfRule type="cellIs" dxfId="17399" priority="3119" operator="lessThan">
      <formula>$C$4</formula>
    </cfRule>
  </conditionalFormatting>
  <conditionalFormatting sqref="X46">
    <cfRule type="cellIs" dxfId="17398" priority="3120" operator="lessThan">
      <formula>$C$4</formula>
    </cfRule>
  </conditionalFormatting>
  <conditionalFormatting sqref="X47">
    <cfRule type="cellIs" dxfId="17397" priority="3121" operator="lessThan">
      <formula>$C$4</formula>
    </cfRule>
  </conditionalFormatting>
  <conditionalFormatting sqref="X48">
    <cfRule type="cellIs" dxfId="17396" priority="3122" operator="lessThan">
      <formula>$C$4</formula>
    </cfRule>
  </conditionalFormatting>
  <conditionalFormatting sqref="X49">
    <cfRule type="cellIs" dxfId="17395" priority="3123" operator="lessThan">
      <formula>$C$4</formula>
    </cfRule>
  </conditionalFormatting>
  <conditionalFormatting sqref="X50">
    <cfRule type="cellIs" dxfId="17394" priority="3124" operator="lessThan">
      <formula>$C$4</formula>
    </cfRule>
  </conditionalFormatting>
  <conditionalFormatting sqref="X51">
    <cfRule type="cellIs" dxfId="17393" priority="3125" operator="lessThan">
      <formula>$C$4</formula>
    </cfRule>
  </conditionalFormatting>
  <conditionalFormatting sqref="X52">
    <cfRule type="cellIs" dxfId="17392" priority="3126" operator="lessThan">
      <formula>$C$4</formula>
    </cfRule>
  </conditionalFormatting>
  <conditionalFormatting sqref="X53">
    <cfRule type="cellIs" dxfId="17391" priority="3127" operator="lessThan">
      <formula>$C$4</formula>
    </cfRule>
  </conditionalFormatting>
  <conditionalFormatting sqref="X54">
    <cfRule type="cellIs" dxfId="17390" priority="3128" operator="lessThan">
      <formula>$C$4</formula>
    </cfRule>
  </conditionalFormatting>
  <conditionalFormatting sqref="X55">
    <cfRule type="cellIs" dxfId="17389" priority="3129" operator="lessThan">
      <formula>$C$4</formula>
    </cfRule>
  </conditionalFormatting>
  <conditionalFormatting sqref="X56">
    <cfRule type="cellIs" dxfId="17388" priority="3130" operator="lessThan">
      <formula>$C$4</formula>
    </cfRule>
  </conditionalFormatting>
  <conditionalFormatting sqref="X57">
    <cfRule type="cellIs" dxfId="17387" priority="3131" operator="lessThan">
      <formula>$C$4</formula>
    </cfRule>
  </conditionalFormatting>
  <conditionalFormatting sqref="X58">
    <cfRule type="cellIs" dxfId="17386" priority="3132" operator="lessThan">
      <formula>$C$4</formula>
    </cfRule>
  </conditionalFormatting>
  <conditionalFormatting sqref="X59">
    <cfRule type="cellIs" dxfId="17385" priority="3133" operator="lessThan">
      <formula>$C$4</formula>
    </cfRule>
  </conditionalFormatting>
  <conditionalFormatting sqref="X60">
    <cfRule type="cellIs" dxfId="17384" priority="3134" operator="lessThan">
      <formula>$C$4</formula>
    </cfRule>
  </conditionalFormatting>
  <conditionalFormatting sqref="CJ11">
    <cfRule type="cellIs" dxfId="17383" priority="3135" operator="lessThan">
      <formula>$C$4</formula>
    </cfRule>
  </conditionalFormatting>
  <conditionalFormatting sqref="CJ11">
    <cfRule type="cellIs" dxfId="17382" priority="3136" operator="lessThan">
      <formula>$C$4</formula>
    </cfRule>
  </conditionalFormatting>
  <conditionalFormatting sqref="CJ12">
    <cfRule type="cellIs" dxfId="17381" priority="3137" operator="lessThan">
      <formula>$C$4</formula>
    </cfRule>
  </conditionalFormatting>
  <conditionalFormatting sqref="CJ12">
    <cfRule type="cellIs" dxfId="17380" priority="3138" operator="lessThan">
      <formula>$C$4</formula>
    </cfRule>
  </conditionalFormatting>
  <conditionalFormatting sqref="CJ13">
    <cfRule type="cellIs" dxfId="17379" priority="3139" operator="lessThan">
      <formula>$C$4</formula>
    </cfRule>
  </conditionalFormatting>
  <conditionalFormatting sqref="CJ13">
    <cfRule type="cellIs" dxfId="17378" priority="3140" operator="lessThan">
      <formula>$C$4</formula>
    </cfRule>
  </conditionalFormatting>
  <conditionalFormatting sqref="CJ14">
    <cfRule type="cellIs" dxfId="17377" priority="3141" operator="lessThan">
      <formula>$C$4</formula>
    </cfRule>
  </conditionalFormatting>
  <conditionalFormatting sqref="CJ14">
    <cfRule type="cellIs" dxfId="17376" priority="3142" operator="lessThan">
      <formula>$C$4</formula>
    </cfRule>
  </conditionalFormatting>
  <conditionalFormatting sqref="CJ15">
    <cfRule type="cellIs" dxfId="17375" priority="3143" operator="lessThan">
      <formula>$C$4</formula>
    </cfRule>
  </conditionalFormatting>
  <conditionalFormatting sqref="CJ15">
    <cfRule type="cellIs" dxfId="17374" priority="3144" operator="lessThan">
      <formula>$C$4</formula>
    </cfRule>
  </conditionalFormatting>
  <conditionalFormatting sqref="CJ16">
    <cfRule type="cellIs" dxfId="17373" priority="3145" operator="lessThan">
      <formula>$C$4</formula>
    </cfRule>
  </conditionalFormatting>
  <conditionalFormatting sqref="CJ16">
    <cfRule type="cellIs" dxfId="17372" priority="3146" operator="lessThan">
      <formula>$C$4</formula>
    </cfRule>
  </conditionalFormatting>
  <conditionalFormatting sqref="CJ17">
    <cfRule type="cellIs" dxfId="17371" priority="3147" operator="lessThan">
      <formula>$C$4</formula>
    </cfRule>
  </conditionalFormatting>
  <conditionalFormatting sqref="CJ17">
    <cfRule type="cellIs" dxfId="17370" priority="3148" operator="lessThan">
      <formula>$C$4</formula>
    </cfRule>
  </conditionalFormatting>
  <conditionalFormatting sqref="CJ18">
    <cfRule type="cellIs" dxfId="17369" priority="3149" operator="lessThan">
      <formula>$C$4</formula>
    </cfRule>
  </conditionalFormatting>
  <conditionalFormatting sqref="CJ18">
    <cfRule type="cellIs" dxfId="17368" priority="3150" operator="lessThan">
      <formula>$C$4</formula>
    </cfRule>
  </conditionalFormatting>
  <conditionalFormatting sqref="CJ19">
    <cfRule type="cellIs" dxfId="17367" priority="3151" operator="lessThan">
      <formula>$C$4</formula>
    </cfRule>
  </conditionalFormatting>
  <conditionalFormatting sqref="CJ19">
    <cfRule type="cellIs" dxfId="17366" priority="3152" operator="lessThan">
      <formula>$C$4</formula>
    </cfRule>
  </conditionalFormatting>
  <conditionalFormatting sqref="CJ20">
    <cfRule type="cellIs" dxfId="17365" priority="3153" operator="lessThan">
      <formula>$C$4</formula>
    </cfRule>
  </conditionalFormatting>
  <conditionalFormatting sqref="CJ20">
    <cfRule type="cellIs" dxfId="17364" priority="3154" operator="lessThan">
      <formula>$C$4</formula>
    </cfRule>
  </conditionalFormatting>
  <conditionalFormatting sqref="CJ21">
    <cfRule type="cellIs" dxfId="17363" priority="3155" operator="lessThan">
      <formula>$C$4</formula>
    </cfRule>
  </conditionalFormatting>
  <conditionalFormatting sqref="CJ21">
    <cfRule type="cellIs" dxfId="17362" priority="3156" operator="lessThan">
      <formula>$C$4</formula>
    </cfRule>
  </conditionalFormatting>
  <conditionalFormatting sqref="CJ22">
    <cfRule type="cellIs" dxfId="17361" priority="3157" operator="lessThan">
      <formula>$C$4</formula>
    </cfRule>
  </conditionalFormatting>
  <conditionalFormatting sqref="CJ22">
    <cfRule type="cellIs" dxfId="17360" priority="3158" operator="lessThan">
      <formula>$C$4</formula>
    </cfRule>
  </conditionalFormatting>
  <conditionalFormatting sqref="CJ23">
    <cfRule type="cellIs" dxfId="17359" priority="3159" operator="lessThan">
      <formula>$C$4</formula>
    </cfRule>
  </conditionalFormatting>
  <conditionalFormatting sqref="CJ23">
    <cfRule type="cellIs" dxfId="17358" priority="3160" operator="lessThan">
      <formula>$C$4</formula>
    </cfRule>
  </conditionalFormatting>
  <conditionalFormatting sqref="CJ24">
    <cfRule type="cellIs" dxfId="17357" priority="3161" operator="lessThan">
      <formula>$C$4</formula>
    </cfRule>
  </conditionalFormatting>
  <conditionalFormatting sqref="CJ24">
    <cfRule type="cellIs" dxfId="17356" priority="3162" operator="lessThan">
      <formula>$C$4</formula>
    </cfRule>
  </conditionalFormatting>
  <conditionalFormatting sqref="CJ25">
    <cfRule type="cellIs" dxfId="17355" priority="3163" operator="lessThan">
      <formula>$C$4</formula>
    </cfRule>
  </conditionalFormatting>
  <conditionalFormatting sqref="CJ25">
    <cfRule type="cellIs" dxfId="17354" priority="3164" operator="lessThan">
      <formula>$C$4</formula>
    </cfRule>
  </conditionalFormatting>
  <conditionalFormatting sqref="CJ26">
    <cfRule type="cellIs" dxfId="17353" priority="3165" operator="lessThan">
      <formula>$C$4</formula>
    </cfRule>
  </conditionalFormatting>
  <conditionalFormatting sqref="CJ26">
    <cfRule type="cellIs" dxfId="17352" priority="3166" operator="lessThan">
      <formula>$C$4</formula>
    </cfRule>
  </conditionalFormatting>
  <conditionalFormatting sqref="CJ27">
    <cfRule type="cellIs" dxfId="17351" priority="3167" operator="lessThan">
      <formula>$C$4</formula>
    </cfRule>
  </conditionalFormatting>
  <conditionalFormatting sqref="CJ27">
    <cfRule type="cellIs" dxfId="17350" priority="3168" operator="lessThan">
      <formula>$C$4</formula>
    </cfRule>
  </conditionalFormatting>
  <conditionalFormatting sqref="CJ28">
    <cfRule type="cellIs" dxfId="17349" priority="3169" operator="lessThan">
      <formula>$C$4</formula>
    </cfRule>
  </conditionalFormatting>
  <conditionalFormatting sqref="CJ28">
    <cfRule type="cellIs" dxfId="17348" priority="3170" operator="lessThan">
      <formula>$C$4</formula>
    </cfRule>
  </conditionalFormatting>
  <conditionalFormatting sqref="CJ29">
    <cfRule type="cellIs" dxfId="17347" priority="3171" operator="lessThan">
      <formula>$C$4</formula>
    </cfRule>
  </conditionalFormatting>
  <conditionalFormatting sqref="CJ29">
    <cfRule type="cellIs" dxfId="17346" priority="3172" operator="lessThan">
      <formula>$C$4</formula>
    </cfRule>
  </conditionalFormatting>
  <conditionalFormatting sqref="CJ30">
    <cfRule type="cellIs" dxfId="17345" priority="3173" operator="lessThan">
      <formula>$C$4</formula>
    </cfRule>
  </conditionalFormatting>
  <conditionalFormatting sqref="CJ30">
    <cfRule type="cellIs" dxfId="17344" priority="3174" operator="lessThan">
      <formula>$C$4</formula>
    </cfRule>
  </conditionalFormatting>
  <conditionalFormatting sqref="CJ31">
    <cfRule type="cellIs" dxfId="17343" priority="3175" operator="lessThan">
      <formula>$C$4</formula>
    </cfRule>
  </conditionalFormatting>
  <conditionalFormatting sqref="CJ31">
    <cfRule type="cellIs" dxfId="17342" priority="3176" operator="lessThan">
      <formula>$C$4</formula>
    </cfRule>
  </conditionalFormatting>
  <conditionalFormatting sqref="CJ32">
    <cfRule type="cellIs" dxfId="17341" priority="3177" operator="lessThan">
      <formula>$C$4</formula>
    </cfRule>
  </conditionalFormatting>
  <conditionalFormatting sqref="CJ32">
    <cfRule type="cellIs" dxfId="17340" priority="3178" operator="lessThan">
      <formula>$C$4</formula>
    </cfRule>
  </conditionalFormatting>
  <conditionalFormatting sqref="CJ33">
    <cfRule type="cellIs" dxfId="17339" priority="3179" operator="lessThan">
      <formula>$C$4</formula>
    </cfRule>
  </conditionalFormatting>
  <conditionalFormatting sqref="CJ33">
    <cfRule type="cellIs" dxfId="17338" priority="3180" operator="lessThan">
      <formula>$C$4</formula>
    </cfRule>
  </conditionalFormatting>
  <conditionalFormatting sqref="CJ34">
    <cfRule type="cellIs" dxfId="17337" priority="3181" operator="lessThan">
      <formula>$C$4</formula>
    </cfRule>
  </conditionalFormatting>
  <conditionalFormatting sqref="CJ34">
    <cfRule type="cellIs" dxfId="17336" priority="3182" operator="lessThan">
      <formula>$C$4</formula>
    </cfRule>
  </conditionalFormatting>
  <conditionalFormatting sqref="CJ35">
    <cfRule type="cellIs" dxfId="17335" priority="3183" operator="lessThan">
      <formula>$C$4</formula>
    </cfRule>
  </conditionalFormatting>
  <conditionalFormatting sqref="CJ35">
    <cfRule type="cellIs" dxfId="17334" priority="3184" operator="lessThan">
      <formula>$C$4</formula>
    </cfRule>
  </conditionalFormatting>
  <conditionalFormatting sqref="CJ36">
    <cfRule type="cellIs" dxfId="17333" priority="3185" operator="lessThan">
      <formula>$C$4</formula>
    </cfRule>
  </conditionalFormatting>
  <conditionalFormatting sqref="CJ36">
    <cfRule type="cellIs" dxfId="17332" priority="3186" operator="lessThan">
      <formula>$C$4</formula>
    </cfRule>
  </conditionalFormatting>
  <conditionalFormatting sqref="CJ37">
    <cfRule type="cellIs" dxfId="17331" priority="3187" operator="lessThan">
      <formula>$C$4</formula>
    </cfRule>
  </conditionalFormatting>
  <conditionalFormatting sqref="CJ37">
    <cfRule type="cellIs" dxfId="17330" priority="3188" operator="lessThan">
      <formula>$C$4</formula>
    </cfRule>
  </conditionalFormatting>
  <conditionalFormatting sqref="CJ38">
    <cfRule type="cellIs" dxfId="17329" priority="3189" operator="lessThan">
      <formula>$C$4</formula>
    </cfRule>
  </conditionalFormatting>
  <conditionalFormatting sqref="CJ38">
    <cfRule type="cellIs" dxfId="17328" priority="3190" operator="lessThan">
      <formula>$C$4</formula>
    </cfRule>
  </conditionalFormatting>
  <conditionalFormatting sqref="CJ39">
    <cfRule type="cellIs" dxfId="17327" priority="3191" operator="lessThan">
      <formula>$C$4</formula>
    </cfRule>
  </conditionalFormatting>
  <conditionalFormatting sqref="CJ39">
    <cfRule type="cellIs" dxfId="17326" priority="3192" operator="lessThan">
      <formula>$C$4</formula>
    </cfRule>
  </conditionalFormatting>
  <conditionalFormatting sqref="CJ40">
    <cfRule type="cellIs" dxfId="17325" priority="3193" operator="lessThan">
      <formula>$C$4</formula>
    </cfRule>
  </conditionalFormatting>
  <conditionalFormatting sqref="CJ40">
    <cfRule type="cellIs" dxfId="17324" priority="3194" operator="lessThan">
      <formula>$C$4</formula>
    </cfRule>
  </conditionalFormatting>
  <conditionalFormatting sqref="CJ41">
    <cfRule type="cellIs" dxfId="17323" priority="3195" operator="lessThan">
      <formula>$C$4</formula>
    </cfRule>
  </conditionalFormatting>
  <conditionalFormatting sqref="CJ41">
    <cfRule type="cellIs" dxfId="17322" priority="3196" operator="lessThan">
      <formula>$C$4</formula>
    </cfRule>
  </conditionalFormatting>
  <conditionalFormatting sqref="CJ42">
    <cfRule type="cellIs" dxfId="17321" priority="3197" operator="lessThan">
      <formula>$C$4</formula>
    </cfRule>
  </conditionalFormatting>
  <conditionalFormatting sqref="CJ42">
    <cfRule type="cellIs" dxfId="17320" priority="3198" operator="lessThan">
      <formula>$C$4</formula>
    </cfRule>
  </conditionalFormatting>
  <conditionalFormatting sqref="CJ43">
    <cfRule type="cellIs" dxfId="17319" priority="3199" operator="lessThan">
      <formula>$C$4</formula>
    </cfRule>
  </conditionalFormatting>
  <conditionalFormatting sqref="CJ43">
    <cfRule type="cellIs" dxfId="17318" priority="3200" operator="lessThan">
      <formula>$C$4</formula>
    </cfRule>
  </conditionalFormatting>
  <conditionalFormatting sqref="CJ44">
    <cfRule type="cellIs" dxfId="17317" priority="3201" operator="lessThan">
      <formula>$C$4</formula>
    </cfRule>
  </conditionalFormatting>
  <conditionalFormatting sqref="CJ44">
    <cfRule type="cellIs" dxfId="17316" priority="3202" operator="lessThan">
      <formula>$C$4</formula>
    </cfRule>
  </conditionalFormatting>
  <conditionalFormatting sqref="CJ45">
    <cfRule type="cellIs" dxfId="17315" priority="3203" operator="lessThan">
      <formula>$C$4</formula>
    </cfRule>
  </conditionalFormatting>
  <conditionalFormatting sqref="CJ45">
    <cfRule type="cellIs" dxfId="17314" priority="3204" operator="lessThan">
      <formula>$C$4</formula>
    </cfRule>
  </conditionalFormatting>
  <conditionalFormatting sqref="CJ46">
    <cfRule type="cellIs" dxfId="17313" priority="3205" operator="lessThan">
      <formula>$C$4</formula>
    </cfRule>
  </conditionalFormatting>
  <conditionalFormatting sqref="CJ46">
    <cfRule type="cellIs" dxfId="17312" priority="3206" operator="lessThan">
      <formula>$C$4</formula>
    </cfRule>
  </conditionalFormatting>
  <conditionalFormatting sqref="CJ47">
    <cfRule type="cellIs" dxfId="17311" priority="3207" operator="lessThan">
      <formula>$C$4</formula>
    </cfRule>
  </conditionalFormatting>
  <conditionalFormatting sqref="CJ47">
    <cfRule type="cellIs" dxfId="17310" priority="3208" operator="lessThan">
      <formula>$C$4</formula>
    </cfRule>
  </conditionalFormatting>
  <conditionalFormatting sqref="CJ48">
    <cfRule type="cellIs" dxfId="17309" priority="3209" operator="lessThan">
      <formula>$C$4</formula>
    </cfRule>
  </conditionalFormatting>
  <conditionalFormatting sqref="CJ48">
    <cfRule type="cellIs" dxfId="17308" priority="3210" operator="lessThan">
      <formula>$C$4</formula>
    </cfRule>
  </conditionalFormatting>
  <conditionalFormatting sqref="CJ49">
    <cfRule type="cellIs" dxfId="17307" priority="3211" operator="lessThan">
      <formula>$C$4</formula>
    </cfRule>
  </conditionalFormatting>
  <conditionalFormatting sqref="CJ49">
    <cfRule type="cellIs" dxfId="17306" priority="3212" operator="lessThan">
      <formula>$C$4</formula>
    </cfRule>
  </conditionalFormatting>
  <conditionalFormatting sqref="CJ50">
    <cfRule type="cellIs" dxfId="17305" priority="3213" operator="lessThan">
      <formula>$C$4</formula>
    </cfRule>
  </conditionalFormatting>
  <conditionalFormatting sqref="CJ50">
    <cfRule type="cellIs" dxfId="17304" priority="3214" operator="lessThan">
      <formula>$C$4</formula>
    </cfRule>
  </conditionalFormatting>
  <conditionalFormatting sqref="CJ51">
    <cfRule type="cellIs" dxfId="17303" priority="3215" operator="lessThan">
      <formula>$C$4</formula>
    </cfRule>
  </conditionalFormatting>
  <conditionalFormatting sqref="CJ51">
    <cfRule type="cellIs" dxfId="17302" priority="3216" operator="lessThan">
      <formula>$C$4</formula>
    </cfRule>
  </conditionalFormatting>
  <conditionalFormatting sqref="CJ52">
    <cfRule type="cellIs" dxfId="17301" priority="3217" operator="lessThan">
      <formula>$C$4</formula>
    </cfRule>
  </conditionalFormatting>
  <conditionalFormatting sqref="CJ52">
    <cfRule type="cellIs" dxfId="17300" priority="3218" operator="lessThan">
      <formula>$C$4</formula>
    </cfRule>
  </conditionalFormatting>
  <conditionalFormatting sqref="CJ53">
    <cfRule type="cellIs" dxfId="17299" priority="3219" operator="lessThan">
      <formula>$C$4</formula>
    </cfRule>
  </conditionalFormatting>
  <conditionalFormatting sqref="CJ53">
    <cfRule type="cellIs" dxfId="17298" priority="3220" operator="lessThan">
      <formula>$C$4</formula>
    </cfRule>
  </conditionalFormatting>
  <conditionalFormatting sqref="CJ54">
    <cfRule type="cellIs" dxfId="17297" priority="3221" operator="lessThan">
      <formula>$C$4</formula>
    </cfRule>
  </conditionalFormatting>
  <conditionalFormatting sqref="CJ54">
    <cfRule type="cellIs" dxfId="17296" priority="3222" operator="lessThan">
      <formula>$C$4</formula>
    </cfRule>
  </conditionalFormatting>
  <conditionalFormatting sqref="CJ55">
    <cfRule type="cellIs" dxfId="17295" priority="3223" operator="lessThan">
      <formula>$C$4</formula>
    </cfRule>
  </conditionalFormatting>
  <conditionalFormatting sqref="CJ55">
    <cfRule type="cellIs" dxfId="17294" priority="3224" operator="lessThan">
      <formula>$C$4</formula>
    </cfRule>
  </conditionalFormatting>
  <conditionalFormatting sqref="CJ56">
    <cfRule type="cellIs" dxfId="17293" priority="3225" operator="lessThan">
      <formula>$C$4</formula>
    </cfRule>
  </conditionalFormatting>
  <conditionalFormatting sqref="CJ56">
    <cfRule type="cellIs" dxfId="17292" priority="3226" operator="lessThan">
      <formula>$C$4</formula>
    </cfRule>
  </conditionalFormatting>
  <conditionalFormatting sqref="CJ57">
    <cfRule type="cellIs" dxfId="17291" priority="3227" operator="lessThan">
      <formula>$C$4</formula>
    </cfRule>
  </conditionalFormatting>
  <conditionalFormatting sqref="CJ57">
    <cfRule type="cellIs" dxfId="17290" priority="3228" operator="lessThan">
      <formula>$C$4</formula>
    </cfRule>
  </conditionalFormatting>
  <conditionalFormatting sqref="CJ58">
    <cfRule type="cellIs" dxfId="17289" priority="3229" operator="lessThan">
      <formula>$C$4</formula>
    </cfRule>
  </conditionalFormatting>
  <conditionalFormatting sqref="CJ58">
    <cfRule type="cellIs" dxfId="17288" priority="3230" operator="lessThan">
      <formula>$C$4</formula>
    </cfRule>
  </conditionalFormatting>
  <conditionalFormatting sqref="CJ59">
    <cfRule type="cellIs" dxfId="17287" priority="3231" operator="lessThan">
      <formula>$C$4</formula>
    </cfRule>
  </conditionalFormatting>
  <conditionalFormatting sqref="CJ59">
    <cfRule type="cellIs" dxfId="17286" priority="3232" operator="lessThan">
      <formula>$C$4</formula>
    </cfRule>
  </conditionalFormatting>
  <conditionalFormatting sqref="CJ60">
    <cfRule type="cellIs" dxfId="17285" priority="3233" operator="lessThan">
      <formula>$C$4</formula>
    </cfRule>
  </conditionalFormatting>
  <conditionalFormatting sqref="CJ60">
    <cfRule type="cellIs" dxfId="17284" priority="3234" operator="lessThan">
      <formula>$C$4</formula>
    </cfRule>
  </conditionalFormatting>
  <conditionalFormatting sqref="N11">
    <cfRule type="cellIs" dxfId="17283" priority="3235" operator="lessThan">
      <formula>$C$4</formula>
    </cfRule>
  </conditionalFormatting>
  <conditionalFormatting sqref="N11">
    <cfRule type="cellIs" dxfId="17282" priority="3236" operator="lessThan">
      <formula>$C$4</formula>
    </cfRule>
  </conditionalFormatting>
  <conditionalFormatting sqref="N12">
    <cfRule type="cellIs" dxfId="17281" priority="3237" operator="lessThan">
      <formula>$C$4</formula>
    </cfRule>
  </conditionalFormatting>
  <conditionalFormatting sqref="N12">
    <cfRule type="cellIs" dxfId="17280" priority="3238" operator="lessThan">
      <formula>$C$4</formula>
    </cfRule>
  </conditionalFormatting>
  <conditionalFormatting sqref="N13">
    <cfRule type="cellIs" dxfId="17279" priority="3239" operator="lessThan">
      <formula>$C$4</formula>
    </cfRule>
  </conditionalFormatting>
  <conditionalFormatting sqref="N13">
    <cfRule type="cellIs" dxfId="17278" priority="3240" operator="lessThan">
      <formula>$C$4</formula>
    </cfRule>
  </conditionalFormatting>
  <conditionalFormatting sqref="N14">
    <cfRule type="cellIs" dxfId="17277" priority="3241" operator="lessThan">
      <formula>$C$4</formula>
    </cfRule>
  </conditionalFormatting>
  <conditionalFormatting sqref="N14">
    <cfRule type="cellIs" dxfId="17276" priority="3242" operator="lessThan">
      <formula>$C$4</formula>
    </cfRule>
  </conditionalFormatting>
  <conditionalFormatting sqref="N15">
    <cfRule type="cellIs" dxfId="17275" priority="3243" operator="lessThan">
      <formula>$C$4</formula>
    </cfRule>
  </conditionalFormatting>
  <conditionalFormatting sqref="N15">
    <cfRule type="cellIs" dxfId="17274" priority="3244" operator="lessThan">
      <formula>$C$4</formula>
    </cfRule>
  </conditionalFormatting>
  <conditionalFormatting sqref="N16">
    <cfRule type="cellIs" dxfId="17273" priority="3245" operator="lessThan">
      <formula>$C$4</formula>
    </cfRule>
  </conditionalFormatting>
  <conditionalFormatting sqref="N16">
    <cfRule type="cellIs" dxfId="17272" priority="3246" operator="lessThan">
      <formula>$C$4</formula>
    </cfRule>
  </conditionalFormatting>
  <conditionalFormatting sqref="N17">
    <cfRule type="cellIs" dxfId="17271" priority="3247" operator="lessThan">
      <formula>$C$4</formula>
    </cfRule>
  </conditionalFormatting>
  <conditionalFormatting sqref="N17">
    <cfRule type="cellIs" dxfId="17270" priority="3248" operator="lessThan">
      <formula>$C$4</formula>
    </cfRule>
  </conditionalFormatting>
  <conditionalFormatting sqref="N18">
    <cfRule type="cellIs" dxfId="17269" priority="3249" operator="lessThan">
      <formula>$C$4</formula>
    </cfRule>
  </conditionalFormatting>
  <conditionalFormatting sqref="N18">
    <cfRule type="cellIs" dxfId="17268" priority="3250" operator="lessThan">
      <formula>$C$4</formula>
    </cfRule>
  </conditionalFormatting>
  <conditionalFormatting sqref="N19">
    <cfRule type="cellIs" dxfId="17267" priority="3251" operator="lessThan">
      <formula>$C$4</formula>
    </cfRule>
  </conditionalFormatting>
  <conditionalFormatting sqref="N19">
    <cfRule type="cellIs" dxfId="17266" priority="3252" operator="lessThan">
      <formula>$C$4</formula>
    </cfRule>
  </conditionalFormatting>
  <conditionalFormatting sqref="N20">
    <cfRule type="cellIs" dxfId="17265" priority="3253" operator="lessThan">
      <formula>$C$4</formula>
    </cfRule>
  </conditionalFormatting>
  <conditionalFormatting sqref="N20">
    <cfRule type="cellIs" dxfId="17264" priority="3254" operator="lessThan">
      <formula>$C$4</formula>
    </cfRule>
  </conditionalFormatting>
  <conditionalFormatting sqref="N21">
    <cfRule type="cellIs" dxfId="17263" priority="3255" operator="lessThan">
      <formula>$C$4</formula>
    </cfRule>
  </conditionalFormatting>
  <conditionalFormatting sqref="N21">
    <cfRule type="cellIs" dxfId="17262" priority="3256" operator="lessThan">
      <formula>$C$4</formula>
    </cfRule>
  </conditionalFormatting>
  <conditionalFormatting sqref="N22">
    <cfRule type="cellIs" dxfId="17261" priority="3257" operator="lessThan">
      <formula>$C$4</formula>
    </cfRule>
  </conditionalFormatting>
  <conditionalFormatting sqref="N22">
    <cfRule type="cellIs" dxfId="17260" priority="3258" operator="lessThan">
      <formula>$C$4</formula>
    </cfRule>
  </conditionalFormatting>
  <conditionalFormatting sqref="N23">
    <cfRule type="cellIs" dxfId="17259" priority="3259" operator="lessThan">
      <formula>$C$4</formula>
    </cfRule>
  </conditionalFormatting>
  <conditionalFormatting sqref="N23">
    <cfRule type="cellIs" dxfId="17258" priority="3260" operator="lessThan">
      <formula>$C$4</formula>
    </cfRule>
  </conditionalFormatting>
  <conditionalFormatting sqref="N24">
    <cfRule type="cellIs" dxfId="17257" priority="3261" operator="lessThan">
      <formula>$C$4</formula>
    </cfRule>
  </conditionalFormatting>
  <conditionalFormatting sqref="N24">
    <cfRule type="cellIs" dxfId="17256" priority="3262" operator="lessThan">
      <formula>$C$4</formula>
    </cfRule>
  </conditionalFormatting>
  <conditionalFormatting sqref="N25">
    <cfRule type="cellIs" dxfId="17255" priority="3263" operator="lessThan">
      <formula>$C$4</formula>
    </cfRule>
  </conditionalFormatting>
  <conditionalFormatting sqref="N25">
    <cfRule type="cellIs" dxfId="17254" priority="3264" operator="lessThan">
      <formula>$C$4</formula>
    </cfRule>
  </conditionalFormatting>
  <conditionalFormatting sqref="N26">
    <cfRule type="cellIs" dxfId="17253" priority="3265" operator="lessThan">
      <formula>$C$4</formula>
    </cfRule>
  </conditionalFormatting>
  <conditionalFormatting sqref="N26">
    <cfRule type="cellIs" dxfId="17252" priority="3266" operator="lessThan">
      <formula>$C$4</formula>
    </cfRule>
  </conditionalFormatting>
  <conditionalFormatting sqref="N27">
    <cfRule type="cellIs" dxfId="17251" priority="3267" operator="lessThan">
      <formula>$C$4</formula>
    </cfRule>
  </conditionalFormatting>
  <conditionalFormatting sqref="N27">
    <cfRule type="cellIs" dxfId="17250" priority="3268" operator="lessThan">
      <formula>$C$4</formula>
    </cfRule>
  </conditionalFormatting>
  <conditionalFormatting sqref="N28">
    <cfRule type="cellIs" dxfId="17249" priority="3269" operator="lessThan">
      <formula>$C$4</formula>
    </cfRule>
  </conditionalFormatting>
  <conditionalFormatting sqref="N28">
    <cfRule type="cellIs" dxfId="17248" priority="3270" operator="lessThan">
      <formula>$C$4</formula>
    </cfRule>
  </conditionalFormatting>
  <conditionalFormatting sqref="N29">
    <cfRule type="cellIs" dxfId="17247" priority="3271" operator="lessThan">
      <formula>$C$4</formula>
    </cfRule>
  </conditionalFormatting>
  <conditionalFormatting sqref="N29">
    <cfRule type="cellIs" dxfId="17246" priority="3272" operator="lessThan">
      <formula>$C$4</formula>
    </cfRule>
  </conditionalFormatting>
  <conditionalFormatting sqref="N30">
    <cfRule type="cellIs" dxfId="17245" priority="3273" operator="lessThan">
      <formula>$C$4</formula>
    </cfRule>
  </conditionalFormatting>
  <conditionalFormatting sqref="N30">
    <cfRule type="cellIs" dxfId="17244" priority="3274" operator="lessThan">
      <formula>$C$4</formula>
    </cfRule>
  </conditionalFormatting>
  <conditionalFormatting sqref="N31">
    <cfRule type="cellIs" dxfId="17243" priority="3275" operator="lessThan">
      <formula>$C$4</formula>
    </cfRule>
  </conditionalFormatting>
  <conditionalFormatting sqref="N31">
    <cfRule type="cellIs" dxfId="17242" priority="3276" operator="lessThan">
      <formula>$C$4</formula>
    </cfRule>
  </conditionalFormatting>
  <conditionalFormatting sqref="N32">
    <cfRule type="cellIs" dxfId="17241" priority="3277" operator="lessThan">
      <formula>$C$4</formula>
    </cfRule>
  </conditionalFormatting>
  <conditionalFormatting sqref="N32">
    <cfRule type="cellIs" dxfId="17240" priority="3278" operator="lessThan">
      <formula>$C$4</formula>
    </cfRule>
  </conditionalFormatting>
  <conditionalFormatting sqref="N33">
    <cfRule type="cellIs" dxfId="17239" priority="3279" operator="lessThan">
      <formula>$C$4</formula>
    </cfRule>
  </conditionalFormatting>
  <conditionalFormatting sqref="N33">
    <cfRule type="cellIs" dxfId="17238" priority="3280" operator="lessThan">
      <formula>$C$4</formula>
    </cfRule>
  </conditionalFormatting>
  <conditionalFormatting sqref="N34">
    <cfRule type="cellIs" dxfId="17237" priority="3281" operator="lessThan">
      <formula>$C$4</formula>
    </cfRule>
  </conditionalFormatting>
  <conditionalFormatting sqref="N34">
    <cfRule type="cellIs" dxfId="17236" priority="3282" operator="lessThan">
      <formula>$C$4</formula>
    </cfRule>
  </conditionalFormatting>
  <conditionalFormatting sqref="N35">
    <cfRule type="cellIs" dxfId="17235" priority="3283" operator="lessThan">
      <formula>$C$4</formula>
    </cfRule>
  </conditionalFormatting>
  <conditionalFormatting sqref="N35">
    <cfRule type="cellIs" dxfId="17234" priority="3284" operator="lessThan">
      <formula>$C$4</formula>
    </cfRule>
  </conditionalFormatting>
  <conditionalFormatting sqref="N36">
    <cfRule type="cellIs" dxfId="17233" priority="3285" operator="lessThan">
      <formula>$C$4</formula>
    </cfRule>
  </conditionalFormatting>
  <conditionalFormatting sqref="N36">
    <cfRule type="cellIs" dxfId="17232" priority="3286" operator="lessThan">
      <formula>$C$4</formula>
    </cfRule>
  </conditionalFormatting>
  <conditionalFormatting sqref="N37">
    <cfRule type="cellIs" dxfId="17231" priority="3287" operator="lessThan">
      <formula>$C$4</formula>
    </cfRule>
  </conditionalFormatting>
  <conditionalFormatting sqref="N37">
    <cfRule type="cellIs" dxfId="17230" priority="3288" operator="lessThan">
      <formula>$C$4</formula>
    </cfRule>
  </conditionalFormatting>
  <conditionalFormatting sqref="N38">
    <cfRule type="cellIs" dxfId="17229" priority="3289" operator="lessThan">
      <formula>$C$4</formula>
    </cfRule>
  </conditionalFormatting>
  <conditionalFormatting sqref="N38">
    <cfRule type="cellIs" dxfId="17228" priority="3290" operator="lessThan">
      <formula>$C$4</formula>
    </cfRule>
  </conditionalFormatting>
  <conditionalFormatting sqref="N39">
    <cfRule type="cellIs" dxfId="17227" priority="3291" operator="lessThan">
      <formula>$C$4</formula>
    </cfRule>
  </conditionalFormatting>
  <conditionalFormatting sqref="N39">
    <cfRule type="cellIs" dxfId="17226" priority="3292" operator="lessThan">
      <formula>$C$4</formula>
    </cfRule>
  </conditionalFormatting>
  <conditionalFormatting sqref="N40">
    <cfRule type="cellIs" dxfId="17225" priority="3293" operator="lessThan">
      <formula>$C$4</formula>
    </cfRule>
  </conditionalFormatting>
  <conditionalFormatting sqref="N40">
    <cfRule type="cellIs" dxfId="17224" priority="3294" operator="lessThan">
      <formula>$C$4</formula>
    </cfRule>
  </conditionalFormatting>
  <conditionalFormatting sqref="N41">
    <cfRule type="cellIs" dxfId="17223" priority="3295" operator="lessThan">
      <formula>$C$4</formula>
    </cfRule>
  </conditionalFormatting>
  <conditionalFormatting sqref="N41">
    <cfRule type="cellIs" dxfId="17222" priority="3296" operator="lessThan">
      <formula>$C$4</formula>
    </cfRule>
  </conditionalFormatting>
  <conditionalFormatting sqref="N42">
    <cfRule type="cellIs" dxfId="17221" priority="3297" operator="lessThan">
      <formula>$C$4</formula>
    </cfRule>
  </conditionalFormatting>
  <conditionalFormatting sqref="N42">
    <cfRule type="cellIs" dxfId="17220" priority="3298" operator="lessThan">
      <formula>$C$4</formula>
    </cfRule>
  </conditionalFormatting>
  <conditionalFormatting sqref="N43">
    <cfRule type="cellIs" dxfId="17219" priority="3299" operator="lessThan">
      <formula>$C$4</formula>
    </cfRule>
  </conditionalFormatting>
  <conditionalFormatting sqref="N43">
    <cfRule type="cellIs" dxfId="17218" priority="3300" operator="lessThan">
      <formula>$C$4</formula>
    </cfRule>
  </conditionalFormatting>
  <conditionalFormatting sqref="N44">
    <cfRule type="cellIs" dxfId="17217" priority="3301" operator="lessThan">
      <formula>$C$4</formula>
    </cfRule>
  </conditionalFormatting>
  <conditionalFormatting sqref="N44">
    <cfRule type="cellIs" dxfId="17216" priority="3302" operator="lessThan">
      <formula>$C$4</formula>
    </cfRule>
  </conditionalFormatting>
  <conditionalFormatting sqref="N45">
    <cfRule type="cellIs" dxfId="17215" priority="3303" operator="lessThan">
      <formula>$C$4</formula>
    </cfRule>
  </conditionalFormatting>
  <conditionalFormatting sqref="N45">
    <cfRule type="cellIs" dxfId="17214" priority="3304" operator="lessThan">
      <formula>$C$4</formula>
    </cfRule>
  </conditionalFormatting>
  <conditionalFormatting sqref="N46">
    <cfRule type="cellIs" dxfId="17213" priority="3305" operator="lessThan">
      <formula>$C$4</formula>
    </cfRule>
  </conditionalFormatting>
  <conditionalFormatting sqref="N46">
    <cfRule type="cellIs" dxfId="17212" priority="3306" operator="lessThan">
      <formula>$C$4</formula>
    </cfRule>
  </conditionalFormatting>
  <conditionalFormatting sqref="N47">
    <cfRule type="cellIs" dxfId="17211" priority="3307" operator="lessThan">
      <formula>$C$4</formula>
    </cfRule>
  </conditionalFormatting>
  <conditionalFormatting sqref="N47">
    <cfRule type="cellIs" dxfId="17210" priority="3308" operator="lessThan">
      <formula>$C$4</formula>
    </cfRule>
  </conditionalFormatting>
  <conditionalFormatting sqref="N48">
    <cfRule type="cellIs" dxfId="17209" priority="3309" operator="lessThan">
      <formula>$C$4</formula>
    </cfRule>
  </conditionalFormatting>
  <conditionalFormatting sqref="N48">
    <cfRule type="cellIs" dxfId="17208" priority="3310" operator="lessThan">
      <formula>$C$4</formula>
    </cfRule>
  </conditionalFormatting>
  <conditionalFormatting sqref="N49">
    <cfRule type="cellIs" dxfId="17207" priority="3311" operator="lessThan">
      <formula>$C$4</formula>
    </cfRule>
  </conditionalFormatting>
  <conditionalFormatting sqref="N49">
    <cfRule type="cellIs" dxfId="17206" priority="3312" operator="lessThan">
      <formula>$C$4</formula>
    </cfRule>
  </conditionalFormatting>
  <conditionalFormatting sqref="N50">
    <cfRule type="cellIs" dxfId="17205" priority="3313" operator="lessThan">
      <formula>$C$4</formula>
    </cfRule>
  </conditionalFormatting>
  <conditionalFormatting sqref="N50">
    <cfRule type="cellIs" dxfId="17204" priority="3314" operator="lessThan">
      <formula>$C$4</formula>
    </cfRule>
  </conditionalFormatting>
  <conditionalFormatting sqref="N51">
    <cfRule type="cellIs" dxfId="17203" priority="3315" operator="lessThan">
      <formula>$C$4</formula>
    </cfRule>
  </conditionalFormatting>
  <conditionalFormatting sqref="N51">
    <cfRule type="cellIs" dxfId="17202" priority="3316" operator="lessThan">
      <formula>$C$4</formula>
    </cfRule>
  </conditionalFormatting>
  <conditionalFormatting sqref="N52">
    <cfRule type="cellIs" dxfId="17201" priority="3317" operator="lessThan">
      <formula>$C$4</formula>
    </cfRule>
  </conditionalFormatting>
  <conditionalFormatting sqref="N52">
    <cfRule type="cellIs" dxfId="17200" priority="3318" operator="lessThan">
      <formula>$C$4</formula>
    </cfRule>
  </conditionalFormatting>
  <conditionalFormatting sqref="N53">
    <cfRule type="cellIs" dxfId="17199" priority="3319" operator="lessThan">
      <formula>$C$4</formula>
    </cfRule>
  </conditionalFormatting>
  <conditionalFormatting sqref="N53">
    <cfRule type="cellIs" dxfId="17198" priority="3320" operator="lessThan">
      <formula>$C$4</formula>
    </cfRule>
  </conditionalFormatting>
  <conditionalFormatting sqref="N54">
    <cfRule type="cellIs" dxfId="17197" priority="3321" operator="lessThan">
      <formula>$C$4</formula>
    </cfRule>
  </conditionalFormatting>
  <conditionalFormatting sqref="N54">
    <cfRule type="cellIs" dxfId="17196" priority="3322" operator="lessThan">
      <formula>$C$4</formula>
    </cfRule>
  </conditionalFormatting>
  <conditionalFormatting sqref="N55">
    <cfRule type="cellIs" dxfId="17195" priority="3323" operator="lessThan">
      <formula>$C$4</formula>
    </cfRule>
  </conditionalFormatting>
  <conditionalFormatting sqref="N55">
    <cfRule type="cellIs" dxfId="17194" priority="3324" operator="lessThan">
      <formula>$C$4</formula>
    </cfRule>
  </conditionalFormatting>
  <conditionalFormatting sqref="N56">
    <cfRule type="cellIs" dxfId="17193" priority="3325" operator="lessThan">
      <formula>$C$4</formula>
    </cfRule>
  </conditionalFormatting>
  <conditionalFormatting sqref="N56">
    <cfRule type="cellIs" dxfId="17192" priority="3326" operator="lessThan">
      <formula>$C$4</formula>
    </cfRule>
  </conditionalFormatting>
  <conditionalFormatting sqref="N57">
    <cfRule type="cellIs" dxfId="17191" priority="3327" operator="lessThan">
      <formula>$C$4</formula>
    </cfRule>
  </conditionalFormatting>
  <conditionalFormatting sqref="N57">
    <cfRule type="cellIs" dxfId="17190" priority="3328" operator="lessThan">
      <formula>$C$4</formula>
    </cfRule>
  </conditionalFormatting>
  <conditionalFormatting sqref="N58">
    <cfRule type="cellIs" dxfId="17189" priority="3329" operator="lessThan">
      <formula>$C$4</formula>
    </cfRule>
  </conditionalFormatting>
  <conditionalFormatting sqref="N58">
    <cfRule type="cellIs" dxfId="17188" priority="3330" operator="lessThan">
      <formula>$C$4</formula>
    </cfRule>
  </conditionalFormatting>
  <conditionalFormatting sqref="N59">
    <cfRule type="cellIs" dxfId="17187" priority="3331" operator="lessThan">
      <formula>$C$4</formula>
    </cfRule>
  </conditionalFormatting>
  <conditionalFormatting sqref="N59">
    <cfRule type="cellIs" dxfId="17186" priority="3332" operator="lessThan">
      <formula>$C$4</formula>
    </cfRule>
  </conditionalFormatting>
  <conditionalFormatting sqref="N60">
    <cfRule type="cellIs" dxfId="17185" priority="3333" operator="lessThan">
      <formula>$C$4</formula>
    </cfRule>
  </conditionalFormatting>
  <conditionalFormatting sqref="N60">
    <cfRule type="cellIs" dxfId="17184" priority="3334" operator="lessThan">
      <formula>$C$4</formula>
    </cfRule>
  </conditionalFormatting>
  <conditionalFormatting sqref="O11">
    <cfRule type="cellIs" dxfId="17183" priority="3335" operator="lessThan">
      <formula>$C$4</formula>
    </cfRule>
  </conditionalFormatting>
  <conditionalFormatting sqref="O11">
    <cfRule type="cellIs" dxfId="17182" priority="3336" operator="lessThan">
      <formula>$C$4</formula>
    </cfRule>
  </conditionalFormatting>
  <conditionalFormatting sqref="O12">
    <cfRule type="cellIs" dxfId="17181" priority="3337" operator="lessThan">
      <formula>$C$4</formula>
    </cfRule>
  </conditionalFormatting>
  <conditionalFormatting sqref="O12">
    <cfRule type="cellIs" dxfId="17180" priority="3338" operator="lessThan">
      <formula>$C$4</formula>
    </cfRule>
  </conditionalFormatting>
  <conditionalFormatting sqref="O13">
    <cfRule type="cellIs" dxfId="17179" priority="3339" operator="lessThan">
      <formula>$C$4</formula>
    </cfRule>
  </conditionalFormatting>
  <conditionalFormatting sqref="O13">
    <cfRule type="cellIs" dxfId="17178" priority="3340" operator="lessThan">
      <formula>$C$4</formula>
    </cfRule>
  </conditionalFormatting>
  <conditionalFormatting sqref="O14">
    <cfRule type="cellIs" dxfId="17177" priority="3341" operator="lessThan">
      <formula>$C$4</formula>
    </cfRule>
  </conditionalFormatting>
  <conditionalFormatting sqref="O14">
    <cfRule type="cellIs" dxfId="17176" priority="3342" operator="lessThan">
      <formula>$C$4</formula>
    </cfRule>
  </conditionalFormatting>
  <conditionalFormatting sqref="O15">
    <cfRule type="cellIs" dxfId="17175" priority="3343" operator="lessThan">
      <formula>$C$4</formula>
    </cfRule>
  </conditionalFormatting>
  <conditionalFormatting sqref="O15">
    <cfRule type="cellIs" dxfId="17174" priority="3344" operator="lessThan">
      <formula>$C$4</formula>
    </cfRule>
  </conditionalFormatting>
  <conditionalFormatting sqref="O16">
    <cfRule type="cellIs" dxfId="17173" priority="3345" operator="lessThan">
      <formula>$C$4</formula>
    </cfRule>
  </conditionalFormatting>
  <conditionalFormatting sqref="O16">
    <cfRule type="cellIs" dxfId="17172" priority="3346" operator="lessThan">
      <formula>$C$4</formula>
    </cfRule>
  </conditionalFormatting>
  <conditionalFormatting sqref="O17">
    <cfRule type="cellIs" dxfId="17171" priority="3347" operator="lessThan">
      <formula>$C$4</formula>
    </cfRule>
  </conditionalFormatting>
  <conditionalFormatting sqref="O17">
    <cfRule type="cellIs" dxfId="17170" priority="3348" operator="lessThan">
      <formula>$C$4</formula>
    </cfRule>
  </conditionalFormatting>
  <conditionalFormatting sqref="O18">
    <cfRule type="cellIs" dxfId="17169" priority="3349" operator="lessThan">
      <formula>$C$4</formula>
    </cfRule>
  </conditionalFormatting>
  <conditionalFormatting sqref="O18">
    <cfRule type="cellIs" dxfId="17168" priority="3350" operator="lessThan">
      <formula>$C$4</formula>
    </cfRule>
  </conditionalFormatting>
  <conditionalFormatting sqref="O19">
    <cfRule type="cellIs" dxfId="17167" priority="3351" operator="lessThan">
      <formula>$C$4</formula>
    </cfRule>
  </conditionalFormatting>
  <conditionalFormatting sqref="O19">
    <cfRule type="cellIs" dxfId="17166" priority="3352" operator="lessThan">
      <formula>$C$4</formula>
    </cfRule>
  </conditionalFormatting>
  <conditionalFormatting sqref="O20">
    <cfRule type="cellIs" dxfId="17165" priority="3353" operator="lessThan">
      <formula>$C$4</formula>
    </cfRule>
  </conditionalFormatting>
  <conditionalFormatting sqref="O20">
    <cfRule type="cellIs" dxfId="17164" priority="3354" operator="lessThan">
      <formula>$C$4</formula>
    </cfRule>
  </conditionalFormatting>
  <conditionalFormatting sqref="O21">
    <cfRule type="cellIs" dxfId="17163" priority="3355" operator="lessThan">
      <formula>$C$4</formula>
    </cfRule>
  </conditionalFormatting>
  <conditionalFormatting sqref="O21">
    <cfRule type="cellIs" dxfId="17162" priority="3356" operator="lessThan">
      <formula>$C$4</formula>
    </cfRule>
  </conditionalFormatting>
  <conditionalFormatting sqref="O22">
    <cfRule type="cellIs" dxfId="17161" priority="3357" operator="lessThan">
      <formula>$C$4</formula>
    </cfRule>
  </conditionalFormatting>
  <conditionalFormatting sqref="O22">
    <cfRule type="cellIs" dxfId="17160" priority="3358" operator="lessThan">
      <formula>$C$4</formula>
    </cfRule>
  </conditionalFormatting>
  <conditionalFormatting sqref="O23">
    <cfRule type="cellIs" dxfId="17159" priority="3359" operator="lessThan">
      <formula>$C$4</formula>
    </cfRule>
  </conditionalFormatting>
  <conditionalFormatting sqref="O23">
    <cfRule type="cellIs" dxfId="17158" priority="3360" operator="lessThan">
      <formula>$C$4</formula>
    </cfRule>
  </conditionalFormatting>
  <conditionalFormatting sqref="O24">
    <cfRule type="cellIs" dxfId="17157" priority="3361" operator="lessThan">
      <formula>$C$4</formula>
    </cfRule>
  </conditionalFormatting>
  <conditionalFormatting sqref="O24">
    <cfRule type="cellIs" dxfId="17156" priority="3362" operator="lessThan">
      <formula>$C$4</formula>
    </cfRule>
  </conditionalFormatting>
  <conditionalFormatting sqref="O25">
    <cfRule type="cellIs" dxfId="17155" priority="3363" operator="lessThan">
      <formula>$C$4</formula>
    </cfRule>
  </conditionalFormatting>
  <conditionalFormatting sqref="O25">
    <cfRule type="cellIs" dxfId="17154" priority="3364" operator="lessThan">
      <formula>$C$4</formula>
    </cfRule>
  </conditionalFormatting>
  <conditionalFormatting sqref="O26">
    <cfRule type="cellIs" dxfId="17153" priority="3365" operator="lessThan">
      <formula>$C$4</formula>
    </cfRule>
  </conditionalFormatting>
  <conditionalFormatting sqref="O26">
    <cfRule type="cellIs" dxfId="17152" priority="3366" operator="lessThan">
      <formula>$C$4</formula>
    </cfRule>
  </conditionalFormatting>
  <conditionalFormatting sqref="O27">
    <cfRule type="cellIs" dxfId="17151" priority="3367" operator="lessThan">
      <formula>$C$4</formula>
    </cfRule>
  </conditionalFormatting>
  <conditionalFormatting sqref="O27">
    <cfRule type="cellIs" dxfId="17150" priority="3368" operator="lessThan">
      <formula>$C$4</formula>
    </cfRule>
  </conditionalFormatting>
  <conditionalFormatting sqref="O28">
    <cfRule type="cellIs" dxfId="17149" priority="3369" operator="lessThan">
      <formula>$C$4</formula>
    </cfRule>
  </conditionalFormatting>
  <conditionalFormatting sqref="O28">
    <cfRule type="cellIs" dxfId="17148" priority="3370" operator="lessThan">
      <formula>$C$4</formula>
    </cfRule>
  </conditionalFormatting>
  <conditionalFormatting sqref="O29">
    <cfRule type="cellIs" dxfId="17147" priority="3371" operator="lessThan">
      <formula>$C$4</formula>
    </cfRule>
  </conditionalFormatting>
  <conditionalFormatting sqref="O29">
    <cfRule type="cellIs" dxfId="17146" priority="3372" operator="lessThan">
      <formula>$C$4</formula>
    </cfRule>
  </conditionalFormatting>
  <conditionalFormatting sqref="O30">
    <cfRule type="cellIs" dxfId="17145" priority="3373" operator="lessThan">
      <formula>$C$4</formula>
    </cfRule>
  </conditionalFormatting>
  <conditionalFormatting sqref="O30">
    <cfRule type="cellIs" dxfId="17144" priority="3374" operator="lessThan">
      <formula>$C$4</formula>
    </cfRule>
  </conditionalFormatting>
  <conditionalFormatting sqref="O31">
    <cfRule type="cellIs" dxfId="17143" priority="3375" operator="lessThan">
      <formula>$C$4</formula>
    </cfRule>
  </conditionalFormatting>
  <conditionalFormatting sqref="O31">
    <cfRule type="cellIs" dxfId="17142" priority="3376" operator="lessThan">
      <formula>$C$4</formula>
    </cfRule>
  </conditionalFormatting>
  <conditionalFormatting sqref="O32">
    <cfRule type="cellIs" dxfId="17141" priority="3377" operator="lessThan">
      <formula>$C$4</formula>
    </cfRule>
  </conditionalFormatting>
  <conditionalFormatting sqref="O32">
    <cfRule type="cellIs" dxfId="17140" priority="3378" operator="lessThan">
      <formula>$C$4</formula>
    </cfRule>
  </conditionalFormatting>
  <conditionalFormatting sqref="O33">
    <cfRule type="cellIs" dxfId="17139" priority="3379" operator="lessThan">
      <formula>$C$4</formula>
    </cfRule>
  </conditionalFormatting>
  <conditionalFormatting sqref="O33">
    <cfRule type="cellIs" dxfId="17138" priority="3380" operator="lessThan">
      <formula>$C$4</formula>
    </cfRule>
  </conditionalFormatting>
  <conditionalFormatting sqref="O34">
    <cfRule type="cellIs" dxfId="17137" priority="3381" operator="lessThan">
      <formula>$C$4</formula>
    </cfRule>
  </conditionalFormatting>
  <conditionalFormatting sqref="O34">
    <cfRule type="cellIs" dxfId="17136" priority="3382" operator="lessThan">
      <formula>$C$4</formula>
    </cfRule>
  </conditionalFormatting>
  <conditionalFormatting sqref="O35">
    <cfRule type="cellIs" dxfId="17135" priority="3383" operator="lessThan">
      <formula>$C$4</formula>
    </cfRule>
  </conditionalFormatting>
  <conditionalFormatting sqref="O35">
    <cfRule type="cellIs" dxfId="17134" priority="3384" operator="lessThan">
      <formula>$C$4</formula>
    </cfRule>
  </conditionalFormatting>
  <conditionalFormatting sqref="O36">
    <cfRule type="cellIs" dxfId="17133" priority="3385" operator="lessThan">
      <formula>$C$4</formula>
    </cfRule>
  </conditionalFormatting>
  <conditionalFormatting sqref="O36">
    <cfRule type="cellIs" dxfId="17132" priority="3386" operator="lessThan">
      <formula>$C$4</formula>
    </cfRule>
  </conditionalFormatting>
  <conditionalFormatting sqref="O37">
    <cfRule type="cellIs" dxfId="17131" priority="3387" operator="lessThan">
      <formula>$C$4</formula>
    </cfRule>
  </conditionalFormatting>
  <conditionalFormatting sqref="O37">
    <cfRule type="cellIs" dxfId="17130" priority="3388" operator="lessThan">
      <formula>$C$4</formula>
    </cfRule>
  </conditionalFormatting>
  <conditionalFormatting sqref="O38">
    <cfRule type="cellIs" dxfId="17129" priority="3389" operator="lessThan">
      <formula>$C$4</formula>
    </cfRule>
  </conditionalFormatting>
  <conditionalFormatting sqref="O38">
    <cfRule type="cellIs" dxfId="17128" priority="3390" operator="lessThan">
      <formula>$C$4</formula>
    </cfRule>
  </conditionalFormatting>
  <conditionalFormatting sqref="O39">
    <cfRule type="cellIs" dxfId="17127" priority="3391" operator="lessThan">
      <formula>$C$4</formula>
    </cfRule>
  </conditionalFormatting>
  <conditionalFormatting sqref="O39">
    <cfRule type="cellIs" dxfId="17126" priority="3392" operator="lessThan">
      <formula>$C$4</formula>
    </cfRule>
  </conditionalFormatting>
  <conditionalFormatting sqref="O40">
    <cfRule type="cellIs" dxfId="17125" priority="3393" operator="lessThan">
      <formula>$C$4</formula>
    </cfRule>
  </conditionalFormatting>
  <conditionalFormatting sqref="O40">
    <cfRule type="cellIs" dxfId="17124" priority="3394" operator="lessThan">
      <formula>$C$4</formula>
    </cfRule>
  </conditionalFormatting>
  <conditionalFormatting sqref="O41">
    <cfRule type="cellIs" dxfId="17123" priority="3395" operator="lessThan">
      <formula>$C$4</formula>
    </cfRule>
  </conditionalFormatting>
  <conditionalFormatting sqref="O41">
    <cfRule type="cellIs" dxfId="17122" priority="3396" operator="lessThan">
      <formula>$C$4</formula>
    </cfRule>
  </conditionalFormatting>
  <conditionalFormatting sqref="O42">
    <cfRule type="cellIs" dxfId="17121" priority="3397" operator="lessThan">
      <formula>$C$4</formula>
    </cfRule>
  </conditionalFormatting>
  <conditionalFormatting sqref="O42">
    <cfRule type="cellIs" dxfId="17120" priority="3398" operator="lessThan">
      <formula>$C$4</formula>
    </cfRule>
  </conditionalFormatting>
  <conditionalFormatting sqref="O43">
    <cfRule type="cellIs" dxfId="17119" priority="3399" operator="lessThan">
      <formula>$C$4</formula>
    </cfRule>
  </conditionalFormatting>
  <conditionalFormatting sqref="O43">
    <cfRule type="cellIs" dxfId="17118" priority="3400" operator="lessThan">
      <formula>$C$4</formula>
    </cfRule>
  </conditionalFormatting>
  <conditionalFormatting sqref="O44">
    <cfRule type="cellIs" dxfId="17117" priority="3401" operator="lessThan">
      <formula>$C$4</formula>
    </cfRule>
  </conditionalFormatting>
  <conditionalFormatting sqref="O44">
    <cfRule type="cellIs" dxfId="17116" priority="3402" operator="lessThan">
      <formula>$C$4</formula>
    </cfRule>
  </conditionalFormatting>
  <conditionalFormatting sqref="O45">
    <cfRule type="cellIs" dxfId="17115" priority="3403" operator="lessThan">
      <formula>$C$4</formula>
    </cfRule>
  </conditionalFormatting>
  <conditionalFormatting sqref="O45">
    <cfRule type="cellIs" dxfId="17114" priority="3404" operator="lessThan">
      <formula>$C$4</formula>
    </cfRule>
  </conditionalFormatting>
  <conditionalFormatting sqref="O46">
    <cfRule type="cellIs" dxfId="17113" priority="3405" operator="lessThan">
      <formula>$C$4</formula>
    </cfRule>
  </conditionalFormatting>
  <conditionalFormatting sqref="O46">
    <cfRule type="cellIs" dxfId="17112" priority="3406" operator="lessThan">
      <formula>$C$4</formula>
    </cfRule>
  </conditionalFormatting>
  <conditionalFormatting sqref="O47">
    <cfRule type="cellIs" dxfId="17111" priority="3407" operator="lessThan">
      <formula>$C$4</formula>
    </cfRule>
  </conditionalFormatting>
  <conditionalFormatting sqref="O47">
    <cfRule type="cellIs" dxfId="17110" priority="3408" operator="lessThan">
      <formula>$C$4</formula>
    </cfRule>
  </conditionalFormatting>
  <conditionalFormatting sqref="O48">
    <cfRule type="cellIs" dxfId="17109" priority="3409" operator="lessThan">
      <formula>$C$4</formula>
    </cfRule>
  </conditionalFormatting>
  <conditionalFormatting sqref="O48">
    <cfRule type="cellIs" dxfId="17108" priority="3410" operator="lessThan">
      <formula>$C$4</formula>
    </cfRule>
  </conditionalFormatting>
  <conditionalFormatting sqref="O49">
    <cfRule type="cellIs" dxfId="17107" priority="3411" operator="lessThan">
      <formula>$C$4</formula>
    </cfRule>
  </conditionalFormatting>
  <conditionalFormatting sqref="O49">
    <cfRule type="cellIs" dxfId="17106" priority="3412" operator="lessThan">
      <formula>$C$4</formula>
    </cfRule>
  </conditionalFormatting>
  <conditionalFormatting sqref="O50">
    <cfRule type="cellIs" dxfId="17105" priority="3413" operator="lessThan">
      <formula>$C$4</formula>
    </cfRule>
  </conditionalFormatting>
  <conditionalFormatting sqref="O50">
    <cfRule type="cellIs" dxfId="17104" priority="3414" operator="lessThan">
      <formula>$C$4</formula>
    </cfRule>
  </conditionalFormatting>
  <conditionalFormatting sqref="O51">
    <cfRule type="cellIs" dxfId="17103" priority="3415" operator="lessThan">
      <formula>$C$4</formula>
    </cfRule>
  </conditionalFormatting>
  <conditionalFormatting sqref="O51">
    <cfRule type="cellIs" dxfId="17102" priority="3416" operator="lessThan">
      <formula>$C$4</formula>
    </cfRule>
  </conditionalFormatting>
  <conditionalFormatting sqref="O52">
    <cfRule type="cellIs" dxfId="17101" priority="3417" operator="lessThan">
      <formula>$C$4</formula>
    </cfRule>
  </conditionalFormatting>
  <conditionalFormatting sqref="O52">
    <cfRule type="cellIs" dxfId="17100" priority="3418" operator="lessThan">
      <formula>$C$4</formula>
    </cfRule>
  </conditionalFormatting>
  <conditionalFormatting sqref="O53">
    <cfRule type="cellIs" dxfId="17099" priority="3419" operator="lessThan">
      <formula>$C$4</formula>
    </cfRule>
  </conditionalFormatting>
  <conditionalFormatting sqref="O53">
    <cfRule type="cellIs" dxfId="17098" priority="3420" operator="lessThan">
      <formula>$C$4</formula>
    </cfRule>
  </conditionalFormatting>
  <conditionalFormatting sqref="O54">
    <cfRule type="cellIs" dxfId="17097" priority="3421" operator="lessThan">
      <formula>$C$4</formula>
    </cfRule>
  </conditionalFormatting>
  <conditionalFormatting sqref="O54">
    <cfRule type="cellIs" dxfId="17096" priority="3422" operator="lessThan">
      <formula>$C$4</formula>
    </cfRule>
  </conditionalFormatting>
  <conditionalFormatting sqref="O55">
    <cfRule type="cellIs" dxfId="17095" priority="3423" operator="lessThan">
      <formula>$C$4</formula>
    </cfRule>
  </conditionalFormatting>
  <conditionalFormatting sqref="O55">
    <cfRule type="cellIs" dxfId="17094" priority="3424" operator="lessThan">
      <formula>$C$4</formula>
    </cfRule>
  </conditionalFormatting>
  <conditionalFormatting sqref="O56">
    <cfRule type="cellIs" dxfId="17093" priority="3425" operator="lessThan">
      <formula>$C$4</formula>
    </cfRule>
  </conditionalFormatting>
  <conditionalFormatting sqref="O56">
    <cfRule type="cellIs" dxfId="17092" priority="3426" operator="lessThan">
      <formula>$C$4</formula>
    </cfRule>
  </conditionalFormatting>
  <conditionalFormatting sqref="O57">
    <cfRule type="cellIs" dxfId="17091" priority="3427" operator="lessThan">
      <formula>$C$4</formula>
    </cfRule>
  </conditionalFormatting>
  <conditionalFormatting sqref="O57">
    <cfRule type="cellIs" dxfId="17090" priority="3428" operator="lessThan">
      <formula>$C$4</formula>
    </cfRule>
  </conditionalFormatting>
  <conditionalFormatting sqref="O58">
    <cfRule type="cellIs" dxfId="17089" priority="3429" operator="lessThan">
      <formula>$C$4</formula>
    </cfRule>
  </conditionalFormatting>
  <conditionalFormatting sqref="O58">
    <cfRule type="cellIs" dxfId="17088" priority="3430" operator="lessThan">
      <formula>$C$4</formula>
    </cfRule>
  </conditionalFormatting>
  <conditionalFormatting sqref="O59">
    <cfRule type="cellIs" dxfId="17087" priority="3431" operator="lessThan">
      <formula>$C$4</formula>
    </cfRule>
  </conditionalFormatting>
  <conditionalFormatting sqref="O59">
    <cfRule type="cellIs" dxfId="17086" priority="3432" operator="lessThan">
      <formula>$C$4</formula>
    </cfRule>
  </conditionalFormatting>
  <conditionalFormatting sqref="O60">
    <cfRule type="cellIs" dxfId="17085" priority="3433" operator="lessThan">
      <formula>$C$4</formula>
    </cfRule>
  </conditionalFormatting>
  <conditionalFormatting sqref="O60">
    <cfRule type="cellIs" dxfId="17084" priority="3434" operator="lessThan">
      <formula>$C$4</formula>
    </cfRule>
  </conditionalFormatting>
  <conditionalFormatting sqref="AZ11">
    <cfRule type="cellIs" dxfId="17083" priority="3435" operator="lessThan">
      <formula>$C$4</formula>
    </cfRule>
  </conditionalFormatting>
  <conditionalFormatting sqref="AZ12">
    <cfRule type="cellIs" dxfId="17082" priority="3436" operator="lessThan">
      <formula>$C$4</formula>
    </cfRule>
  </conditionalFormatting>
  <conditionalFormatting sqref="AZ13">
    <cfRule type="cellIs" dxfId="17081" priority="3437" operator="lessThan">
      <formula>$C$4</formula>
    </cfRule>
  </conditionalFormatting>
  <conditionalFormatting sqref="AZ14">
    <cfRule type="cellIs" dxfId="17080" priority="3438" operator="lessThan">
      <formula>$C$4</formula>
    </cfRule>
  </conditionalFormatting>
  <conditionalFormatting sqref="AZ15">
    <cfRule type="cellIs" dxfId="17079" priority="3439" operator="lessThan">
      <formula>$C$4</formula>
    </cfRule>
  </conditionalFormatting>
  <conditionalFormatting sqref="AZ16">
    <cfRule type="cellIs" dxfId="17078" priority="3440" operator="lessThan">
      <formula>$C$4</formula>
    </cfRule>
  </conditionalFormatting>
  <conditionalFormatting sqref="AZ17">
    <cfRule type="cellIs" dxfId="17077" priority="3441" operator="lessThan">
      <formula>$C$4</formula>
    </cfRule>
  </conditionalFormatting>
  <conditionalFormatting sqref="AZ18">
    <cfRule type="cellIs" dxfId="17076" priority="3442" operator="lessThan">
      <formula>$C$4</formula>
    </cfRule>
  </conditionalFormatting>
  <conditionalFormatting sqref="AZ19">
    <cfRule type="cellIs" dxfId="17075" priority="3443" operator="lessThan">
      <formula>$C$4</formula>
    </cfRule>
  </conditionalFormatting>
  <conditionalFormatting sqref="AZ20">
    <cfRule type="cellIs" dxfId="17074" priority="3444" operator="lessThan">
      <formula>$C$4</formula>
    </cfRule>
  </conditionalFormatting>
  <conditionalFormatting sqref="AZ21">
    <cfRule type="cellIs" dxfId="17073" priority="3445" operator="lessThan">
      <formula>$C$4</formula>
    </cfRule>
  </conditionalFormatting>
  <conditionalFormatting sqref="AZ22">
    <cfRule type="cellIs" dxfId="17072" priority="3446" operator="lessThan">
      <formula>$C$4</formula>
    </cfRule>
  </conditionalFormatting>
  <conditionalFormatting sqref="AZ23">
    <cfRule type="cellIs" dxfId="17071" priority="3447" operator="lessThan">
      <formula>$C$4</formula>
    </cfRule>
  </conditionalFormatting>
  <conditionalFormatting sqref="AZ24">
    <cfRule type="cellIs" dxfId="17070" priority="3448" operator="lessThan">
      <formula>$C$4</formula>
    </cfRule>
  </conditionalFormatting>
  <conditionalFormatting sqref="AZ25">
    <cfRule type="cellIs" dxfId="17069" priority="3449" operator="lessThan">
      <formula>$C$4</formula>
    </cfRule>
  </conditionalFormatting>
  <conditionalFormatting sqref="AZ26">
    <cfRule type="cellIs" dxfId="17068" priority="3450" operator="lessThan">
      <formula>$C$4</formula>
    </cfRule>
  </conditionalFormatting>
  <conditionalFormatting sqref="AZ27">
    <cfRule type="cellIs" dxfId="17067" priority="3451" operator="lessThan">
      <formula>$C$4</formula>
    </cfRule>
  </conditionalFormatting>
  <conditionalFormatting sqref="AZ28">
    <cfRule type="cellIs" dxfId="17066" priority="3452" operator="lessThan">
      <formula>$C$4</formula>
    </cfRule>
  </conditionalFormatting>
  <conditionalFormatting sqref="AZ29">
    <cfRule type="cellIs" dxfId="17065" priority="3453" operator="lessThan">
      <formula>$C$4</formula>
    </cfRule>
  </conditionalFormatting>
  <conditionalFormatting sqref="AZ30">
    <cfRule type="cellIs" dxfId="17064" priority="3454" operator="lessThan">
      <formula>$C$4</formula>
    </cfRule>
  </conditionalFormatting>
  <conditionalFormatting sqref="AZ31">
    <cfRule type="cellIs" dxfId="17063" priority="3455" operator="lessThan">
      <formula>$C$4</formula>
    </cfRule>
  </conditionalFormatting>
  <conditionalFormatting sqref="AZ32">
    <cfRule type="cellIs" dxfId="17062" priority="3456" operator="lessThan">
      <formula>$C$4</formula>
    </cfRule>
  </conditionalFormatting>
  <conditionalFormatting sqref="AZ33">
    <cfRule type="cellIs" dxfId="17061" priority="3457" operator="lessThan">
      <formula>$C$4</formula>
    </cfRule>
  </conditionalFormatting>
  <conditionalFormatting sqref="AZ34">
    <cfRule type="cellIs" dxfId="17060" priority="3458" operator="lessThan">
      <formula>$C$4</formula>
    </cfRule>
  </conditionalFormatting>
  <conditionalFormatting sqref="AZ35">
    <cfRule type="cellIs" dxfId="17059" priority="3459" operator="lessThan">
      <formula>$C$4</formula>
    </cfRule>
  </conditionalFormatting>
  <conditionalFormatting sqref="AZ36">
    <cfRule type="cellIs" dxfId="17058" priority="3460" operator="lessThan">
      <formula>$C$4</formula>
    </cfRule>
  </conditionalFormatting>
  <conditionalFormatting sqref="AZ37">
    <cfRule type="cellIs" dxfId="17057" priority="3461" operator="lessThan">
      <formula>$C$4</formula>
    </cfRule>
  </conditionalFormatting>
  <conditionalFormatting sqref="AZ38">
    <cfRule type="cellIs" dxfId="17056" priority="3462" operator="lessThan">
      <formula>$C$4</formula>
    </cfRule>
  </conditionalFormatting>
  <conditionalFormatting sqref="AZ39">
    <cfRule type="cellIs" dxfId="17055" priority="3463" operator="lessThan">
      <formula>$C$4</formula>
    </cfRule>
  </conditionalFormatting>
  <conditionalFormatting sqref="AZ40">
    <cfRule type="cellIs" dxfId="17054" priority="3464" operator="lessThan">
      <formula>$C$4</formula>
    </cfRule>
  </conditionalFormatting>
  <conditionalFormatting sqref="AZ41">
    <cfRule type="cellIs" dxfId="17053" priority="3465" operator="lessThan">
      <formula>$C$4</formula>
    </cfRule>
  </conditionalFormatting>
  <conditionalFormatting sqref="AZ42">
    <cfRule type="cellIs" dxfId="17052" priority="3466" operator="lessThan">
      <formula>$C$4</formula>
    </cfRule>
  </conditionalFormatting>
  <conditionalFormatting sqref="AZ43">
    <cfRule type="cellIs" dxfId="17051" priority="3467" operator="lessThan">
      <formula>$C$4</formula>
    </cfRule>
  </conditionalFormatting>
  <conditionalFormatting sqref="AZ44">
    <cfRule type="cellIs" dxfId="17050" priority="3468" operator="lessThan">
      <formula>$C$4</formula>
    </cfRule>
  </conditionalFormatting>
  <conditionalFormatting sqref="AZ45">
    <cfRule type="cellIs" dxfId="17049" priority="3469" operator="lessThan">
      <formula>$C$4</formula>
    </cfRule>
  </conditionalFormatting>
  <conditionalFormatting sqref="AZ46">
    <cfRule type="cellIs" dxfId="17048" priority="3470" operator="lessThan">
      <formula>$C$4</formula>
    </cfRule>
  </conditionalFormatting>
  <conditionalFormatting sqref="AZ47">
    <cfRule type="cellIs" dxfId="17047" priority="3471" operator="lessThan">
      <formula>$C$4</formula>
    </cfRule>
  </conditionalFormatting>
  <conditionalFormatting sqref="AZ48">
    <cfRule type="cellIs" dxfId="17046" priority="3472" operator="lessThan">
      <formula>$C$4</formula>
    </cfRule>
  </conditionalFormatting>
  <conditionalFormatting sqref="AZ49">
    <cfRule type="cellIs" dxfId="17045" priority="3473" operator="lessThan">
      <formula>$C$4</formula>
    </cfRule>
  </conditionalFormatting>
  <conditionalFormatting sqref="AZ50">
    <cfRule type="cellIs" dxfId="17044" priority="3474" operator="lessThan">
      <formula>$C$4</formula>
    </cfRule>
  </conditionalFormatting>
  <conditionalFormatting sqref="AZ51">
    <cfRule type="cellIs" dxfId="17043" priority="3475" operator="lessThan">
      <formula>$C$4</formula>
    </cfRule>
  </conditionalFormatting>
  <conditionalFormatting sqref="AZ52">
    <cfRule type="cellIs" dxfId="17042" priority="3476" operator="lessThan">
      <formula>$C$4</formula>
    </cfRule>
  </conditionalFormatting>
  <conditionalFormatting sqref="AZ53">
    <cfRule type="cellIs" dxfId="17041" priority="3477" operator="lessThan">
      <formula>$C$4</formula>
    </cfRule>
  </conditionalFormatting>
  <conditionalFormatting sqref="AZ54">
    <cfRule type="cellIs" dxfId="17040" priority="3478" operator="lessThan">
      <formula>$C$4</formula>
    </cfRule>
  </conditionalFormatting>
  <conditionalFormatting sqref="AZ55">
    <cfRule type="cellIs" dxfId="17039" priority="3479" operator="lessThan">
      <formula>$C$4</formula>
    </cfRule>
  </conditionalFormatting>
  <conditionalFormatting sqref="AZ56">
    <cfRule type="cellIs" dxfId="17038" priority="3480" operator="lessThan">
      <formula>$C$4</formula>
    </cfRule>
  </conditionalFormatting>
  <conditionalFormatting sqref="AZ57">
    <cfRule type="cellIs" dxfId="17037" priority="3481" operator="lessThan">
      <formula>$C$4</formula>
    </cfRule>
  </conditionalFormatting>
  <conditionalFormatting sqref="AZ58">
    <cfRule type="cellIs" dxfId="17036" priority="3482" operator="lessThan">
      <formula>$C$4</formula>
    </cfRule>
  </conditionalFormatting>
  <conditionalFormatting sqref="AZ59">
    <cfRule type="cellIs" dxfId="17035" priority="3483" operator="lessThan">
      <formula>$C$4</formula>
    </cfRule>
  </conditionalFormatting>
  <conditionalFormatting sqref="AZ60">
    <cfRule type="cellIs" dxfId="17034" priority="3484" operator="lessThan">
      <formula>$C$4</formula>
    </cfRule>
  </conditionalFormatting>
  <conditionalFormatting sqref="BA11">
    <cfRule type="cellIs" dxfId="17033" priority="3485" operator="lessThan">
      <formula>$C$4</formula>
    </cfRule>
  </conditionalFormatting>
  <conditionalFormatting sqref="BA12">
    <cfRule type="cellIs" dxfId="17032" priority="3486" operator="lessThan">
      <formula>$C$4</formula>
    </cfRule>
  </conditionalFormatting>
  <conditionalFormatting sqref="BA13">
    <cfRule type="cellIs" dxfId="17031" priority="3487" operator="lessThan">
      <formula>$C$4</formula>
    </cfRule>
  </conditionalFormatting>
  <conditionalFormatting sqref="BA14">
    <cfRule type="cellIs" dxfId="17030" priority="3488" operator="lessThan">
      <formula>$C$4</formula>
    </cfRule>
  </conditionalFormatting>
  <conditionalFormatting sqref="BA15">
    <cfRule type="cellIs" dxfId="17029" priority="3489" operator="lessThan">
      <formula>$C$4</formula>
    </cfRule>
  </conditionalFormatting>
  <conditionalFormatting sqref="BA16">
    <cfRule type="cellIs" dxfId="17028" priority="3490" operator="lessThan">
      <formula>$C$4</formula>
    </cfRule>
  </conditionalFormatting>
  <conditionalFormatting sqref="BA17">
    <cfRule type="cellIs" dxfId="17027" priority="3491" operator="lessThan">
      <formula>$C$4</formula>
    </cfRule>
  </conditionalFormatting>
  <conditionalFormatting sqref="BA18">
    <cfRule type="cellIs" dxfId="17026" priority="3492" operator="lessThan">
      <formula>$C$4</formula>
    </cfRule>
  </conditionalFormatting>
  <conditionalFormatting sqref="BA19">
    <cfRule type="cellIs" dxfId="17025" priority="3493" operator="lessThan">
      <formula>$C$4</formula>
    </cfRule>
  </conditionalFormatting>
  <conditionalFormatting sqref="BA20">
    <cfRule type="cellIs" dxfId="17024" priority="3494" operator="lessThan">
      <formula>$C$4</formula>
    </cfRule>
  </conditionalFormatting>
  <conditionalFormatting sqref="BA21">
    <cfRule type="cellIs" dxfId="17023" priority="3495" operator="lessThan">
      <formula>$C$4</formula>
    </cfRule>
  </conditionalFormatting>
  <conditionalFormatting sqref="BA22">
    <cfRule type="cellIs" dxfId="17022" priority="3496" operator="lessThan">
      <formula>$C$4</formula>
    </cfRule>
  </conditionalFormatting>
  <conditionalFormatting sqref="BA23">
    <cfRule type="cellIs" dxfId="17021" priority="3497" operator="lessThan">
      <formula>$C$4</formula>
    </cfRule>
  </conditionalFormatting>
  <conditionalFormatting sqref="BA24">
    <cfRule type="cellIs" dxfId="17020" priority="3498" operator="lessThan">
      <formula>$C$4</formula>
    </cfRule>
  </conditionalFormatting>
  <conditionalFormatting sqref="BA25">
    <cfRule type="cellIs" dxfId="17019" priority="3499" operator="lessThan">
      <formula>$C$4</formula>
    </cfRule>
  </conditionalFormatting>
  <conditionalFormatting sqref="BA26">
    <cfRule type="cellIs" dxfId="17018" priority="3500" operator="lessThan">
      <formula>$C$4</formula>
    </cfRule>
  </conditionalFormatting>
  <conditionalFormatting sqref="BA27">
    <cfRule type="cellIs" dxfId="17017" priority="3501" operator="lessThan">
      <formula>$C$4</formula>
    </cfRule>
  </conditionalFormatting>
  <conditionalFormatting sqref="BA28">
    <cfRule type="cellIs" dxfId="17016" priority="3502" operator="lessThan">
      <formula>$C$4</formula>
    </cfRule>
  </conditionalFormatting>
  <conditionalFormatting sqref="BA29">
    <cfRule type="cellIs" dxfId="17015" priority="3503" operator="lessThan">
      <formula>$C$4</formula>
    </cfRule>
  </conditionalFormatting>
  <conditionalFormatting sqref="BA30">
    <cfRule type="cellIs" dxfId="17014" priority="3504" operator="lessThan">
      <formula>$C$4</formula>
    </cfRule>
  </conditionalFormatting>
  <conditionalFormatting sqref="BA31">
    <cfRule type="cellIs" dxfId="17013" priority="3505" operator="lessThan">
      <formula>$C$4</formula>
    </cfRule>
  </conditionalFormatting>
  <conditionalFormatting sqref="BA32">
    <cfRule type="cellIs" dxfId="17012" priority="3506" operator="lessThan">
      <formula>$C$4</formula>
    </cfRule>
  </conditionalFormatting>
  <conditionalFormatting sqref="BA33">
    <cfRule type="cellIs" dxfId="17011" priority="3507" operator="lessThan">
      <formula>$C$4</formula>
    </cfRule>
  </conditionalFormatting>
  <conditionalFormatting sqref="BA34">
    <cfRule type="cellIs" dxfId="17010" priority="3508" operator="lessThan">
      <formula>$C$4</formula>
    </cfRule>
  </conditionalFormatting>
  <conditionalFormatting sqref="BA35">
    <cfRule type="cellIs" dxfId="17009" priority="3509" operator="lessThan">
      <formula>$C$4</formula>
    </cfRule>
  </conditionalFormatting>
  <conditionalFormatting sqref="BA36">
    <cfRule type="cellIs" dxfId="17008" priority="3510" operator="lessThan">
      <formula>$C$4</formula>
    </cfRule>
  </conditionalFormatting>
  <conditionalFormatting sqref="BA37">
    <cfRule type="cellIs" dxfId="17007" priority="3511" operator="lessThan">
      <formula>$C$4</formula>
    </cfRule>
  </conditionalFormatting>
  <conditionalFormatting sqref="BA38">
    <cfRule type="cellIs" dxfId="17006" priority="3512" operator="lessThan">
      <formula>$C$4</formula>
    </cfRule>
  </conditionalFormatting>
  <conditionalFormatting sqref="BA39">
    <cfRule type="cellIs" dxfId="17005" priority="3513" operator="lessThan">
      <formula>$C$4</formula>
    </cfRule>
  </conditionalFormatting>
  <conditionalFormatting sqref="BA40">
    <cfRule type="cellIs" dxfId="17004" priority="3514" operator="lessThan">
      <formula>$C$4</formula>
    </cfRule>
  </conditionalFormatting>
  <conditionalFormatting sqref="BA41">
    <cfRule type="cellIs" dxfId="17003" priority="3515" operator="lessThan">
      <formula>$C$4</formula>
    </cfRule>
  </conditionalFormatting>
  <conditionalFormatting sqref="BA42">
    <cfRule type="cellIs" dxfId="17002" priority="3516" operator="lessThan">
      <formula>$C$4</formula>
    </cfRule>
  </conditionalFormatting>
  <conditionalFormatting sqref="BA43">
    <cfRule type="cellIs" dxfId="17001" priority="3517" operator="lessThan">
      <formula>$C$4</formula>
    </cfRule>
  </conditionalFormatting>
  <conditionalFormatting sqref="BA44">
    <cfRule type="cellIs" dxfId="17000" priority="3518" operator="lessThan">
      <formula>$C$4</formula>
    </cfRule>
  </conditionalFormatting>
  <conditionalFormatting sqref="BA45">
    <cfRule type="cellIs" dxfId="16999" priority="3519" operator="lessThan">
      <formula>$C$4</formula>
    </cfRule>
  </conditionalFormatting>
  <conditionalFormatting sqref="BA46">
    <cfRule type="cellIs" dxfId="16998" priority="3520" operator="lessThan">
      <formula>$C$4</formula>
    </cfRule>
  </conditionalFormatting>
  <conditionalFormatting sqref="BA47">
    <cfRule type="cellIs" dxfId="16997" priority="3521" operator="lessThan">
      <formula>$C$4</formula>
    </cfRule>
  </conditionalFormatting>
  <conditionalFormatting sqref="BA48">
    <cfRule type="cellIs" dxfId="16996" priority="3522" operator="lessThan">
      <formula>$C$4</formula>
    </cfRule>
  </conditionalFormatting>
  <conditionalFormatting sqref="BA49">
    <cfRule type="cellIs" dxfId="16995" priority="3523" operator="lessThan">
      <formula>$C$4</formula>
    </cfRule>
  </conditionalFormatting>
  <conditionalFormatting sqref="BA50">
    <cfRule type="cellIs" dxfId="16994" priority="3524" operator="lessThan">
      <formula>$C$4</formula>
    </cfRule>
  </conditionalFormatting>
  <conditionalFormatting sqref="BA51">
    <cfRule type="cellIs" dxfId="16993" priority="3525" operator="lessThan">
      <formula>$C$4</formula>
    </cfRule>
  </conditionalFormatting>
  <conditionalFormatting sqref="BA52">
    <cfRule type="cellIs" dxfId="16992" priority="3526" operator="lessThan">
      <formula>$C$4</formula>
    </cfRule>
  </conditionalFormatting>
  <conditionalFormatting sqref="BA53">
    <cfRule type="cellIs" dxfId="16991" priority="3527" operator="lessThan">
      <formula>$C$4</formula>
    </cfRule>
  </conditionalFormatting>
  <conditionalFormatting sqref="BA54">
    <cfRule type="cellIs" dxfId="16990" priority="3528" operator="lessThan">
      <formula>$C$4</formula>
    </cfRule>
  </conditionalFormatting>
  <conditionalFormatting sqref="BA55">
    <cfRule type="cellIs" dxfId="16989" priority="3529" operator="lessThan">
      <formula>$C$4</formula>
    </cfRule>
  </conditionalFormatting>
  <conditionalFormatting sqref="BA56">
    <cfRule type="cellIs" dxfId="16988" priority="3530" operator="lessThan">
      <formula>$C$4</formula>
    </cfRule>
  </conditionalFormatting>
  <conditionalFormatting sqref="BA57">
    <cfRule type="cellIs" dxfId="16987" priority="3531" operator="lessThan">
      <formula>$C$4</formula>
    </cfRule>
  </conditionalFormatting>
  <conditionalFormatting sqref="BA58">
    <cfRule type="cellIs" dxfId="16986" priority="3532" operator="lessThan">
      <formula>$C$4</formula>
    </cfRule>
  </conditionalFormatting>
  <conditionalFormatting sqref="BA59">
    <cfRule type="cellIs" dxfId="16985" priority="3533" operator="lessThan">
      <formula>$C$4</formula>
    </cfRule>
  </conditionalFormatting>
  <conditionalFormatting sqref="BA60">
    <cfRule type="cellIs" dxfId="16984" priority="3534" operator="lessThan">
      <formula>$C$4</formula>
    </cfRule>
  </conditionalFormatting>
  <conditionalFormatting sqref="BB11">
    <cfRule type="cellIs" dxfId="16983" priority="3535" operator="lessThan">
      <formula>$C$4</formula>
    </cfRule>
  </conditionalFormatting>
  <conditionalFormatting sqref="BB12">
    <cfRule type="cellIs" dxfId="16982" priority="3536" operator="lessThan">
      <formula>$C$4</formula>
    </cfRule>
  </conditionalFormatting>
  <conditionalFormatting sqref="BB13">
    <cfRule type="cellIs" dxfId="16981" priority="3537" operator="lessThan">
      <formula>$C$4</formula>
    </cfRule>
  </conditionalFormatting>
  <conditionalFormatting sqref="BB14">
    <cfRule type="cellIs" dxfId="16980" priority="3538" operator="lessThan">
      <formula>$C$4</formula>
    </cfRule>
  </conditionalFormatting>
  <conditionalFormatting sqref="BB15">
    <cfRule type="cellIs" dxfId="16979" priority="3539" operator="lessThan">
      <formula>$C$4</formula>
    </cfRule>
  </conditionalFormatting>
  <conditionalFormatting sqref="BB16">
    <cfRule type="cellIs" dxfId="16978" priority="3540" operator="lessThan">
      <formula>$C$4</formula>
    </cfRule>
  </conditionalFormatting>
  <conditionalFormatting sqref="BB17">
    <cfRule type="cellIs" dxfId="16977" priority="3541" operator="lessThan">
      <formula>$C$4</formula>
    </cfRule>
  </conditionalFormatting>
  <conditionalFormatting sqref="BB18">
    <cfRule type="cellIs" dxfId="16976" priority="3542" operator="lessThan">
      <formula>$C$4</formula>
    </cfRule>
  </conditionalFormatting>
  <conditionalFormatting sqref="BB19">
    <cfRule type="cellIs" dxfId="16975" priority="3543" operator="lessThan">
      <formula>$C$4</formula>
    </cfRule>
  </conditionalFormatting>
  <conditionalFormatting sqref="BB20">
    <cfRule type="cellIs" dxfId="16974" priority="3544" operator="lessThan">
      <formula>$C$4</formula>
    </cfRule>
  </conditionalFormatting>
  <conditionalFormatting sqref="BB21">
    <cfRule type="cellIs" dxfId="16973" priority="3545" operator="lessThan">
      <formula>$C$4</formula>
    </cfRule>
  </conditionalFormatting>
  <conditionalFormatting sqref="BB22">
    <cfRule type="cellIs" dxfId="16972" priority="3546" operator="lessThan">
      <formula>$C$4</formula>
    </cfRule>
  </conditionalFormatting>
  <conditionalFormatting sqref="BB23">
    <cfRule type="cellIs" dxfId="16971" priority="3547" operator="lessThan">
      <formula>$C$4</formula>
    </cfRule>
  </conditionalFormatting>
  <conditionalFormatting sqref="BB24">
    <cfRule type="cellIs" dxfId="16970" priority="3548" operator="lessThan">
      <formula>$C$4</formula>
    </cfRule>
  </conditionalFormatting>
  <conditionalFormatting sqref="BB25">
    <cfRule type="cellIs" dxfId="16969" priority="3549" operator="lessThan">
      <formula>$C$4</formula>
    </cfRule>
  </conditionalFormatting>
  <conditionalFormatting sqref="BB26">
    <cfRule type="cellIs" dxfId="16968" priority="3550" operator="lessThan">
      <formula>$C$4</formula>
    </cfRule>
  </conditionalFormatting>
  <conditionalFormatting sqref="BB27">
    <cfRule type="cellIs" dxfId="16967" priority="3551" operator="lessThan">
      <formula>$C$4</formula>
    </cfRule>
  </conditionalFormatting>
  <conditionalFormatting sqref="BB28">
    <cfRule type="cellIs" dxfId="16966" priority="3552" operator="lessThan">
      <formula>$C$4</formula>
    </cfRule>
  </conditionalFormatting>
  <conditionalFormatting sqref="BB29">
    <cfRule type="cellIs" dxfId="16965" priority="3553" operator="lessThan">
      <formula>$C$4</formula>
    </cfRule>
  </conditionalFormatting>
  <conditionalFormatting sqref="BB30">
    <cfRule type="cellIs" dxfId="16964" priority="3554" operator="lessThan">
      <formula>$C$4</formula>
    </cfRule>
  </conditionalFormatting>
  <conditionalFormatting sqref="BB31">
    <cfRule type="cellIs" dxfId="16963" priority="3555" operator="lessThan">
      <formula>$C$4</formula>
    </cfRule>
  </conditionalFormatting>
  <conditionalFormatting sqref="BB32">
    <cfRule type="cellIs" dxfId="16962" priority="3556" operator="lessThan">
      <formula>$C$4</formula>
    </cfRule>
  </conditionalFormatting>
  <conditionalFormatting sqref="BB33">
    <cfRule type="cellIs" dxfId="16961" priority="3557" operator="lessThan">
      <formula>$C$4</formula>
    </cfRule>
  </conditionalFormatting>
  <conditionalFormatting sqref="BB34">
    <cfRule type="cellIs" dxfId="16960" priority="3558" operator="lessThan">
      <formula>$C$4</formula>
    </cfRule>
  </conditionalFormatting>
  <conditionalFormatting sqref="BB35">
    <cfRule type="cellIs" dxfId="16959" priority="3559" operator="lessThan">
      <formula>$C$4</formula>
    </cfRule>
  </conditionalFormatting>
  <conditionalFormatting sqref="BB36">
    <cfRule type="cellIs" dxfId="16958" priority="3560" operator="lessThan">
      <formula>$C$4</formula>
    </cfRule>
  </conditionalFormatting>
  <conditionalFormatting sqref="BB37">
    <cfRule type="cellIs" dxfId="16957" priority="3561" operator="lessThan">
      <formula>$C$4</formula>
    </cfRule>
  </conditionalFormatting>
  <conditionalFormatting sqref="BB38">
    <cfRule type="cellIs" dxfId="16956" priority="3562" operator="lessThan">
      <formula>$C$4</formula>
    </cfRule>
  </conditionalFormatting>
  <conditionalFormatting sqref="BB39">
    <cfRule type="cellIs" dxfId="16955" priority="3563" operator="lessThan">
      <formula>$C$4</formula>
    </cfRule>
  </conditionalFormatting>
  <conditionalFormatting sqref="BB40">
    <cfRule type="cellIs" dxfId="16954" priority="3564" operator="lessThan">
      <formula>$C$4</formula>
    </cfRule>
  </conditionalFormatting>
  <conditionalFormatting sqref="BB41">
    <cfRule type="cellIs" dxfId="16953" priority="3565" operator="lessThan">
      <formula>$C$4</formula>
    </cfRule>
  </conditionalFormatting>
  <conditionalFormatting sqref="BB42">
    <cfRule type="cellIs" dxfId="16952" priority="3566" operator="lessThan">
      <formula>$C$4</formula>
    </cfRule>
  </conditionalFormatting>
  <conditionalFormatting sqref="BB43">
    <cfRule type="cellIs" dxfId="16951" priority="3567" operator="lessThan">
      <formula>$C$4</formula>
    </cfRule>
  </conditionalFormatting>
  <conditionalFormatting sqref="BB44">
    <cfRule type="cellIs" dxfId="16950" priority="3568" operator="lessThan">
      <formula>$C$4</formula>
    </cfRule>
  </conditionalFormatting>
  <conditionalFormatting sqref="BB45">
    <cfRule type="cellIs" dxfId="16949" priority="3569" operator="lessThan">
      <formula>$C$4</formula>
    </cfRule>
  </conditionalFormatting>
  <conditionalFormatting sqref="BB46">
    <cfRule type="cellIs" dxfId="16948" priority="3570" operator="lessThan">
      <formula>$C$4</formula>
    </cfRule>
  </conditionalFormatting>
  <conditionalFormatting sqref="BB47">
    <cfRule type="cellIs" dxfId="16947" priority="3571" operator="lessThan">
      <formula>$C$4</formula>
    </cfRule>
  </conditionalFormatting>
  <conditionalFormatting sqref="BB48">
    <cfRule type="cellIs" dxfId="16946" priority="3572" operator="lessThan">
      <formula>$C$4</formula>
    </cfRule>
  </conditionalFormatting>
  <conditionalFormatting sqref="BB49">
    <cfRule type="cellIs" dxfId="16945" priority="3573" operator="lessThan">
      <formula>$C$4</formula>
    </cfRule>
  </conditionalFormatting>
  <conditionalFormatting sqref="BB50">
    <cfRule type="cellIs" dxfId="16944" priority="3574" operator="lessThan">
      <formula>$C$4</formula>
    </cfRule>
  </conditionalFormatting>
  <conditionalFormatting sqref="BB51">
    <cfRule type="cellIs" dxfId="16943" priority="3575" operator="lessThan">
      <formula>$C$4</formula>
    </cfRule>
  </conditionalFormatting>
  <conditionalFormatting sqref="BB52">
    <cfRule type="cellIs" dxfId="16942" priority="3576" operator="lessThan">
      <formula>$C$4</formula>
    </cfRule>
  </conditionalFormatting>
  <conditionalFormatting sqref="BB53">
    <cfRule type="cellIs" dxfId="16941" priority="3577" operator="lessThan">
      <formula>$C$4</formula>
    </cfRule>
  </conditionalFormatting>
  <conditionalFormatting sqref="BB54">
    <cfRule type="cellIs" dxfId="16940" priority="3578" operator="lessThan">
      <formula>$C$4</formula>
    </cfRule>
  </conditionalFormatting>
  <conditionalFormatting sqref="BB55">
    <cfRule type="cellIs" dxfId="16939" priority="3579" operator="lessThan">
      <formula>$C$4</formula>
    </cfRule>
  </conditionalFormatting>
  <conditionalFormatting sqref="BB56">
    <cfRule type="cellIs" dxfId="16938" priority="3580" operator="lessThan">
      <formula>$C$4</formula>
    </cfRule>
  </conditionalFormatting>
  <conditionalFormatting sqref="BB57">
    <cfRule type="cellIs" dxfId="16937" priority="3581" operator="lessThan">
      <formula>$C$4</formula>
    </cfRule>
  </conditionalFormatting>
  <conditionalFormatting sqref="BB58">
    <cfRule type="cellIs" dxfId="16936" priority="3582" operator="lessThan">
      <formula>$C$4</formula>
    </cfRule>
  </conditionalFormatting>
  <conditionalFormatting sqref="BB59">
    <cfRule type="cellIs" dxfId="16935" priority="3583" operator="lessThan">
      <formula>$C$4</formula>
    </cfRule>
  </conditionalFormatting>
  <conditionalFormatting sqref="BB60">
    <cfRule type="cellIs" dxfId="16934" priority="3584" operator="lessThan">
      <formula>$C$4</formula>
    </cfRule>
  </conditionalFormatting>
  <conditionalFormatting sqref="BC11">
    <cfRule type="cellIs" dxfId="16933" priority="3585" operator="lessThan">
      <formula>$C$4</formula>
    </cfRule>
  </conditionalFormatting>
  <conditionalFormatting sqref="BC12">
    <cfRule type="cellIs" dxfId="16932" priority="3586" operator="lessThan">
      <formula>$C$4</formula>
    </cfRule>
  </conditionalFormatting>
  <conditionalFormatting sqref="BC13">
    <cfRule type="cellIs" dxfId="16931" priority="3587" operator="lessThan">
      <formula>$C$4</formula>
    </cfRule>
  </conditionalFormatting>
  <conditionalFormatting sqref="BC14">
    <cfRule type="cellIs" dxfId="16930" priority="3588" operator="lessThan">
      <formula>$C$4</formula>
    </cfRule>
  </conditionalFormatting>
  <conditionalFormatting sqref="BC15">
    <cfRule type="cellIs" dxfId="16929" priority="3589" operator="lessThan">
      <formula>$C$4</formula>
    </cfRule>
  </conditionalFormatting>
  <conditionalFormatting sqref="BC16">
    <cfRule type="cellIs" dxfId="16928" priority="3590" operator="lessThan">
      <formula>$C$4</formula>
    </cfRule>
  </conditionalFormatting>
  <conditionalFormatting sqref="BC17">
    <cfRule type="cellIs" dxfId="16927" priority="3591" operator="lessThan">
      <formula>$C$4</formula>
    </cfRule>
  </conditionalFormatting>
  <conditionalFormatting sqref="BC18">
    <cfRule type="cellIs" dxfId="16926" priority="3592" operator="lessThan">
      <formula>$C$4</formula>
    </cfRule>
  </conditionalFormatting>
  <conditionalFormatting sqref="BC19">
    <cfRule type="cellIs" dxfId="16925" priority="3593" operator="lessThan">
      <formula>$C$4</formula>
    </cfRule>
  </conditionalFormatting>
  <conditionalFormatting sqref="BC20">
    <cfRule type="cellIs" dxfId="16924" priority="3594" operator="lessThan">
      <formula>$C$4</formula>
    </cfRule>
  </conditionalFormatting>
  <conditionalFormatting sqref="BC21">
    <cfRule type="cellIs" dxfId="16923" priority="3595" operator="lessThan">
      <formula>$C$4</formula>
    </cfRule>
  </conditionalFormatting>
  <conditionalFormatting sqref="BC22">
    <cfRule type="cellIs" dxfId="16922" priority="3596" operator="lessThan">
      <formula>$C$4</formula>
    </cfRule>
  </conditionalFormatting>
  <conditionalFormatting sqref="BC23">
    <cfRule type="cellIs" dxfId="16921" priority="3597" operator="lessThan">
      <formula>$C$4</formula>
    </cfRule>
  </conditionalFormatting>
  <conditionalFormatting sqref="BC24">
    <cfRule type="cellIs" dxfId="16920" priority="3598" operator="lessThan">
      <formula>$C$4</formula>
    </cfRule>
  </conditionalFormatting>
  <conditionalFormatting sqref="BC25">
    <cfRule type="cellIs" dxfId="16919" priority="3599" operator="lessThan">
      <formula>$C$4</formula>
    </cfRule>
  </conditionalFormatting>
  <conditionalFormatting sqref="BC26">
    <cfRule type="cellIs" dxfId="16918" priority="3600" operator="lessThan">
      <formula>$C$4</formula>
    </cfRule>
  </conditionalFormatting>
  <conditionalFormatting sqref="BC27">
    <cfRule type="cellIs" dxfId="16917" priority="3601" operator="lessThan">
      <formula>$C$4</formula>
    </cfRule>
  </conditionalFormatting>
  <conditionalFormatting sqref="BC28">
    <cfRule type="cellIs" dxfId="16916" priority="3602" operator="lessThan">
      <formula>$C$4</formula>
    </cfRule>
  </conditionalFormatting>
  <conditionalFormatting sqref="BC29">
    <cfRule type="cellIs" dxfId="16915" priority="3603" operator="lessThan">
      <formula>$C$4</formula>
    </cfRule>
  </conditionalFormatting>
  <conditionalFormatting sqref="BC30">
    <cfRule type="cellIs" dxfId="16914" priority="3604" operator="lessThan">
      <formula>$C$4</formula>
    </cfRule>
  </conditionalFormatting>
  <conditionalFormatting sqref="BC31">
    <cfRule type="cellIs" dxfId="16913" priority="3605" operator="lessThan">
      <formula>$C$4</formula>
    </cfRule>
  </conditionalFormatting>
  <conditionalFormatting sqref="BC32">
    <cfRule type="cellIs" dxfId="16912" priority="3606" operator="lessThan">
      <formula>$C$4</formula>
    </cfRule>
  </conditionalFormatting>
  <conditionalFormatting sqref="BC33">
    <cfRule type="cellIs" dxfId="16911" priority="3607" operator="lessThan">
      <formula>$C$4</formula>
    </cfRule>
  </conditionalFormatting>
  <conditionalFormatting sqref="BC34">
    <cfRule type="cellIs" dxfId="16910" priority="3608" operator="lessThan">
      <formula>$C$4</formula>
    </cfRule>
  </conditionalFormatting>
  <conditionalFormatting sqref="BC35">
    <cfRule type="cellIs" dxfId="16909" priority="3609" operator="lessThan">
      <formula>$C$4</formula>
    </cfRule>
  </conditionalFormatting>
  <conditionalFormatting sqref="BC36">
    <cfRule type="cellIs" dxfId="16908" priority="3610" operator="lessThan">
      <formula>$C$4</formula>
    </cfRule>
  </conditionalFormatting>
  <conditionalFormatting sqref="BC37">
    <cfRule type="cellIs" dxfId="16907" priority="3611" operator="lessThan">
      <formula>$C$4</formula>
    </cfRule>
  </conditionalFormatting>
  <conditionalFormatting sqref="BC38">
    <cfRule type="cellIs" dxfId="16906" priority="3612" operator="lessThan">
      <formula>$C$4</formula>
    </cfRule>
  </conditionalFormatting>
  <conditionalFormatting sqref="BC39">
    <cfRule type="cellIs" dxfId="16905" priority="3613" operator="lessThan">
      <formula>$C$4</formula>
    </cfRule>
  </conditionalFormatting>
  <conditionalFormatting sqref="BC40">
    <cfRule type="cellIs" dxfId="16904" priority="3614" operator="lessThan">
      <formula>$C$4</formula>
    </cfRule>
  </conditionalFormatting>
  <conditionalFormatting sqref="BC41">
    <cfRule type="cellIs" dxfId="16903" priority="3615" operator="lessThan">
      <formula>$C$4</formula>
    </cfRule>
  </conditionalFormatting>
  <conditionalFormatting sqref="BC42">
    <cfRule type="cellIs" dxfId="16902" priority="3616" operator="lessThan">
      <formula>$C$4</formula>
    </cfRule>
  </conditionalFormatting>
  <conditionalFormatting sqref="BC43">
    <cfRule type="cellIs" dxfId="16901" priority="3617" operator="lessThan">
      <formula>$C$4</formula>
    </cfRule>
  </conditionalFormatting>
  <conditionalFormatting sqref="BC44">
    <cfRule type="cellIs" dxfId="16900" priority="3618" operator="lessThan">
      <formula>$C$4</formula>
    </cfRule>
  </conditionalFormatting>
  <conditionalFormatting sqref="BC45">
    <cfRule type="cellIs" dxfId="16899" priority="3619" operator="lessThan">
      <formula>$C$4</formula>
    </cfRule>
  </conditionalFormatting>
  <conditionalFormatting sqref="BC46">
    <cfRule type="cellIs" dxfId="16898" priority="3620" operator="lessThan">
      <formula>$C$4</formula>
    </cfRule>
  </conditionalFormatting>
  <conditionalFormatting sqref="BC47">
    <cfRule type="cellIs" dxfId="16897" priority="3621" operator="lessThan">
      <formula>$C$4</formula>
    </cfRule>
  </conditionalFormatting>
  <conditionalFormatting sqref="BC48">
    <cfRule type="cellIs" dxfId="16896" priority="3622" operator="lessThan">
      <formula>$C$4</formula>
    </cfRule>
  </conditionalFormatting>
  <conditionalFormatting sqref="BC49">
    <cfRule type="cellIs" dxfId="16895" priority="3623" operator="lessThan">
      <formula>$C$4</formula>
    </cfRule>
  </conditionalFormatting>
  <conditionalFormatting sqref="BC50">
    <cfRule type="cellIs" dxfId="16894" priority="3624" operator="lessThan">
      <formula>$C$4</formula>
    </cfRule>
  </conditionalFormatting>
  <conditionalFormatting sqref="BC51">
    <cfRule type="cellIs" dxfId="16893" priority="3625" operator="lessThan">
      <formula>$C$4</formula>
    </cfRule>
  </conditionalFormatting>
  <conditionalFormatting sqref="BC52">
    <cfRule type="cellIs" dxfId="16892" priority="3626" operator="lessThan">
      <formula>$C$4</formula>
    </cfRule>
  </conditionalFormatting>
  <conditionalFormatting sqref="BC53">
    <cfRule type="cellIs" dxfId="16891" priority="3627" operator="lessThan">
      <formula>$C$4</formula>
    </cfRule>
  </conditionalFormatting>
  <conditionalFormatting sqref="BC54">
    <cfRule type="cellIs" dxfId="16890" priority="3628" operator="lessThan">
      <formula>$C$4</formula>
    </cfRule>
  </conditionalFormatting>
  <conditionalFormatting sqref="BC55">
    <cfRule type="cellIs" dxfId="16889" priority="3629" operator="lessThan">
      <formula>$C$4</formula>
    </cfRule>
  </conditionalFormatting>
  <conditionalFormatting sqref="BC56">
    <cfRule type="cellIs" dxfId="16888" priority="3630" operator="lessThan">
      <formula>$C$4</formula>
    </cfRule>
  </conditionalFormatting>
  <conditionalFormatting sqref="BC57">
    <cfRule type="cellIs" dxfId="16887" priority="3631" operator="lessThan">
      <formula>$C$4</formula>
    </cfRule>
  </conditionalFormatting>
  <conditionalFormatting sqref="BC58">
    <cfRule type="cellIs" dxfId="16886" priority="3632" operator="lessThan">
      <formula>$C$4</formula>
    </cfRule>
  </conditionalFormatting>
  <conditionalFormatting sqref="BC59">
    <cfRule type="cellIs" dxfId="16885" priority="3633" operator="lessThan">
      <formula>$C$4</formula>
    </cfRule>
  </conditionalFormatting>
  <conditionalFormatting sqref="BC60">
    <cfRule type="cellIs" dxfId="16884" priority="3634" operator="lessThan">
      <formula>$C$4</formula>
    </cfRule>
  </conditionalFormatting>
  <conditionalFormatting sqref="BD11">
    <cfRule type="cellIs" dxfId="16883" priority="3635" operator="lessThan">
      <formula>$C$4</formula>
    </cfRule>
  </conditionalFormatting>
  <conditionalFormatting sqref="BD12">
    <cfRule type="cellIs" dxfId="16882" priority="3636" operator="lessThan">
      <formula>$C$4</formula>
    </cfRule>
  </conditionalFormatting>
  <conditionalFormatting sqref="BD13">
    <cfRule type="cellIs" dxfId="16881" priority="3637" operator="lessThan">
      <formula>$C$4</formula>
    </cfRule>
  </conditionalFormatting>
  <conditionalFormatting sqref="BD14">
    <cfRule type="cellIs" dxfId="16880" priority="3638" operator="lessThan">
      <formula>$C$4</formula>
    </cfRule>
  </conditionalFormatting>
  <conditionalFormatting sqref="BD15">
    <cfRule type="cellIs" dxfId="16879" priority="3639" operator="lessThan">
      <formula>$C$4</formula>
    </cfRule>
  </conditionalFormatting>
  <conditionalFormatting sqref="BD16">
    <cfRule type="cellIs" dxfId="16878" priority="3640" operator="lessThan">
      <formula>$C$4</formula>
    </cfRule>
  </conditionalFormatting>
  <conditionalFormatting sqref="BD17">
    <cfRule type="cellIs" dxfId="16877" priority="3641" operator="lessThan">
      <formula>$C$4</formula>
    </cfRule>
  </conditionalFormatting>
  <conditionalFormatting sqref="BD18">
    <cfRule type="cellIs" dxfId="16876" priority="3642" operator="lessThan">
      <formula>$C$4</formula>
    </cfRule>
  </conditionalFormatting>
  <conditionalFormatting sqref="BD19">
    <cfRule type="cellIs" dxfId="16875" priority="3643" operator="lessThan">
      <formula>$C$4</formula>
    </cfRule>
  </conditionalFormatting>
  <conditionalFormatting sqref="BD20">
    <cfRule type="cellIs" dxfId="16874" priority="3644" operator="lessThan">
      <formula>$C$4</formula>
    </cfRule>
  </conditionalFormatting>
  <conditionalFormatting sqref="BD21">
    <cfRule type="cellIs" dxfId="16873" priority="3645" operator="lessThan">
      <formula>$C$4</formula>
    </cfRule>
  </conditionalFormatting>
  <conditionalFormatting sqref="BD22">
    <cfRule type="cellIs" dxfId="16872" priority="3646" operator="lessThan">
      <formula>$C$4</formula>
    </cfRule>
  </conditionalFormatting>
  <conditionalFormatting sqref="BD23">
    <cfRule type="cellIs" dxfId="16871" priority="3647" operator="lessThan">
      <formula>$C$4</formula>
    </cfRule>
  </conditionalFormatting>
  <conditionalFormatting sqref="BD24">
    <cfRule type="cellIs" dxfId="16870" priority="3648" operator="lessThan">
      <formula>$C$4</formula>
    </cfRule>
  </conditionalFormatting>
  <conditionalFormatting sqref="BD25">
    <cfRule type="cellIs" dxfId="16869" priority="3649" operator="lessThan">
      <formula>$C$4</formula>
    </cfRule>
  </conditionalFormatting>
  <conditionalFormatting sqref="BD26">
    <cfRule type="cellIs" dxfId="16868" priority="3650" operator="lessThan">
      <formula>$C$4</formula>
    </cfRule>
  </conditionalFormatting>
  <conditionalFormatting sqref="BD27">
    <cfRule type="cellIs" dxfId="16867" priority="3651" operator="lessThan">
      <formula>$C$4</formula>
    </cfRule>
  </conditionalFormatting>
  <conditionalFormatting sqref="BD28">
    <cfRule type="cellIs" dxfId="16866" priority="3652" operator="lessThan">
      <formula>$C$4</formula>
    </cfRule>
  </conditionalFormatting>
  <conditionalFormatting sqref="BD29">
    <cfRule type="cellIs" dxfId="16865" priority="3653" operator="lessThan">
      <formula>$C$4</formula>
    </cfRule>
  </conditionalFormatting>
  <conditionalFormatting sqref="BD30">
    <cfRule type="cellIs" dxfId="16864" priority="3654" operator="lessThan">
      <formula>$C$4</formula>
    </cfRule>
  </conditionalFormatting>
  <conditionalFormatting sqref="BD31">
    <cfRule type="cellIs" dxfId="16863" priority="3655" operator="lessThan">
      <formula>$C$4</formula>
    </cfRule>
  </conditionalFormatting>
  <conditionalFormatting sqref="BD32">
    <cfRule type="cellIs" dxfId="16862" priority="3656" operator="lessThan">
      <formula>$C$4</formula>
    </cfRule>
  </conditionalFormatting>
  <conditionalFormatting sqref="BD33">
    <cfRule type="cellIs" dxfId="16861" priority="3657" operator="lessThan">
      <formula>$C$4</formula>
    </cfRule>
  </conditionalFormatting>
  <conditionalFormatting sqref="BD34">
    <cfRule type="cellIs" dxfId="16860" priority="3658" operator="lessThan">
      <formula>$C$4</formula>
    </cfRule>
  </conditionalFormatting>
  <conditionalFormatting sqref="BD35">
    <cfRule type="cellIs" dxfId="16859" priority="3659" operator="lessThan">
      <formula>$C$4</formula>
    </cfRule>
  </conditionalFormatting>
  <conditionalFormatting sqref="BD36">
    <cfRule type="cellIs" dxfId="16858" priority="3660" operator="lessThan">
      <formula>$C$4</formula>
    </cfRule>
  </conditionalFormatting>
  <conditionalFormatting sqref="BD37">
    <cfRule type="cellIs" dxfId="16857" priority="3661" operator="lessThan">
      <formula>$C$4</formula>
    </cfRule>
  </conditionalFormatting>
  <conditionalFormatting sqref="BD38">
    <cfRule type="cellIs" dxfId="16856" priority="3662" operator="lessThan">
      <formula>$C$4</formula>
    </cfRule>
  </conditionalFormatting>
  <conditionalFormatting sqref="BD39">
    <cfRule type="cellIs" dxfId="16855" priority="3663" operator="lessThan">
      <formula>$C$4</formula>
    </cfRule>
  </conditionalFormatting>
  <conditionalFormatting sqref="BD40">
    <cfRule type="cellIs" dxfId="16854" priority="3664" operator="lessThan">
      <formula>$C$4</formula>
    </cfRule>
  </conditionalFormatting>
  <conditionalFormatting sqref="BD41">
    <cfRule type="cellIs" dxfId="16853" priority="3665" operator="lessThan">
      <formula>$C$4</formula>
    </cfRule>
  </conditionalFormatting>
  <conditionalFormatting sqref="BD42">
    <cfRule type="cellIs" dxfId="16852" priority="3666" operator="lessThan">
      <formula>$C$4</formula>
    </cfRule>
  </conditionalFormatting>
  <conditionalFormatting sqref="BD43">
    <cfRule type="cellIs" dxfId="16851" priority="3667" operator="lessThan">
      <formula>$C$4</formula>
    </cfRule>
  </conditionalFormatting>
  <conditionalFormatting sqref="BD44">
    <cfRule type="cellIs" dxfId="16850" priority="3668" operator="lessThan">
      <formula>$C$4</formula>
    </cfRule>
  </conditionalFormatting>
  <conditionalFormatting sqref="BD45">
    <cfRule type="cellIs" dxfId="16849" priority="3669" operator="lessThan">
      <formula>$C$4</formula>
    </cfRule>
  </conditionalFormatting>
  <conditionalFormatting sqref="BD46">
    <cfRule type="cellIs" dxfId="16848" priority="3670" operator="lessThan">
      <formula>$C$4</formula>
    </cfRule>
  </conditionalFormatting>
  <conditionalFormatting sqref="BD47">
    <cfRule type="cellIs" dxfId="16847" priority="3671" operator="lessThan">
      <formula>$C$4</formula>
    </cfRule>
  </conditionalFormatting>
  <conditionalFormatting sqref="BD48">
    <cfRule type="cellIs" dxfId="16846" priority="3672" operator="lessThan">
      <formula>$C$4</formula>
    </cfRule>
  </conditionalFormatting>
  <conditionalFormatting sqref="BD49">
    <cfRule type="cellIs" dxfId="16845" priority="3673" operator="lessThan">
      <formula>$C$4</formula>
    </cfRule>
  </conditionalFormatting>
  <conditionalFormatting sqref="BD50">
    <cfRule type="cellIs" dxfId="16844" priority="3674" operator="lessThan">
      <formula>$C$4</formula>
    </cfRule>
  </conditionalFormatting>
  <conditionalFormatting sqref="BD51">
    <cfRule type="cellIs" dxfId="16843" priority="3675" operator="lessThan">
      <formula>$C$4</formula>
    </cfRule>
  </conditionalFormatting>
  <conditionalFormatting sqref="BD52">
    <cfRule type="cellIs" dxfId="16842" priority="3676" operator="lessThan">
      <formula>$C$4</formula>
    </cfRule>
  </conditionalFormatting>
  <conditionalFormatting sqref="BD53">
    <cfRule type="cellIs" dxfId="16841" priority="3677" operator="lessThan">
      <formula>$C$4</formula>
    </cfRule>
  </conditionalFormatting>
  <conditionalFormatting sqref="BD54">
    <cfRule type="cellIs" dxfId="16840" priority="3678" operator="lessThan">
      <formula>$C$4</formula>
    </cfRule>
  </conditionalFormatting>
  <conditionalFormatting sqref="BD55">
    <cfRule type="cellIs" dxfId="16839" priority="3679" operator="lessThan">
      <formula>$C$4</formula>
    </cfRule>
  </conditionalFormatting>
  <conditionalFormatting sqref="BD56">
    <cfRule type="cellIs" dxfId="16838" priority="3680" operator="lessThan">
      <formula>$C$4</formula>
    </cfRule>
  </conditionalFormatting>
  <conditionalFormatting sqref="BD57">
    <cfRule type="cellIs" dxfId="16837" priority="3681" operator="lessThan">
      <formula>$C$4</formula>
    </cfRule>
  </conditionalFormatting>
  <conditionalFormatting sqref="BD58">
    <cfRule type="cellIs" dxfId="16836" priority="3682" operator="lessThan">
      <formula>$C$4</formula>
    </cfRule>
  </conditionalFormatting>
  <conditionalFormatting sqref="BD59">
    <cfRule type="cellIs" dxfId="16835" priority="3683" operator="lessThan">
      <formula>$C$4</formula>
    </cfRule>
  </conditionalFormatting>
  <conditionalFormatting sqref="BD60">
    <cfRule type="cellIs" dxfId="16834" priority="3684" operator="lessThan">
      <formula>$C$4</formula>
    </cfRule>
  </conditionalFormatting>
  <conditionalFormatting sqref="BE11">
    <cfRule type="cellIs" dxfId="16833" priority="3685" operator="lessThan">
      <formula>$C$4</formula>
    </cfRule>
  </conditionalFormatting>
  <conditionalFormatting sqref="BE12">
    <cfRule type="cellIs" dxfId="16832" priority="3686" operator="lessThan">
      <formula>$C$4</formula>
    </cfRule>
  </conditionalFormatting>
  <conditionalFormatting sqref="BE13">
    <cfRule type="cellIs" dxfId="16831" priority="3687" operator="lessThan">
      <formula>$C$4</formula>
    </cfRule>
  </conditionalFormatting>
  <conditionalFormatting sqref="BE14">
    <cfRule type="cellIs" dxfId="16830" priority="3688" operator="lessThan">
      <formula>$C$4</formula>
    </cfRule>
  </conditionalFormatting>
  <conditionalFormatting sqref="BE15">
    <cfRule type="cellIs" dxfId="16829" priority="3689" operator="lessThan">
      <formula>$C$4</formula>
    </cfRule>
  </conditionalFormatting>
  <conditionalFormatting sqref="BE16">
    <cfRule type="cellIs" dxfId="16828" priority="3690" operator="lessThan">
      <formula>$C$4</formula>
    </cfRule>
  </conditionalFormatting>
  <conditionalFormatting sqref="BE17">
    <cfRule type="cellIs" dxfId="16827" priority="3691" operator="lessThan">
      <formula>$C$4</formula>
    </cfRule>
  </conditionalFormatting>
  <conditionalFormatting sqref="BE18">
    <cfRule type="cellIs" dxfId="16826" priority="3692" operator="lessThan">
      <formula>$C$4</formula>
    </cfRule>
  </conditionalFormatting>
  <conditionalFormatting sqref="BE19">
    <cfRule type="cellIs" dxfId="16825" priority="3693" operator="lessThan">
      <formula>$C$4</formula>
    </cfRule>
  </conditionalFormatting>
  <conditionalFormatting sqref="BE20">
    <cfRule type="cellIs" dxfId="16824" priority="3694" operator="lessThan">
      <formula>$C$4</formula>
    </cfRule>
  </conditionalFormatting>
  <conditionalFormatting sqref="BE21">
    <cfRule type="cellIs" dxfId="16823" priority="3695" operator="lessThan">
      <formula>$C$4</formula>
    </cfRule>
  </conditionalFormatting>
  <conditionalFormatting sqref="BE22">
    <cfRule type="cellIs" dxfId="16822" priority="3696" operator="lessThan">
      <formula>$C$4</formula>
    </cfRule>
  </conditionalFormatting>
  <conditionalFormatting sqref="BE23">
    <cfRule type="cellIs" dxfId="16821" priority="3697" operator="lessThan">
      <formula>$C$4</formula>
    </cfRule>
  </conditionalFormatting>
  <conditionalFormatting sqref="BE24">
    <cfRule type="cellIs" dxfId="16820" priority="3698" operator="lessThan">
      <formula>$C$4</formula>
    </cfRule>
  </conditionalFormatting>
  <conditionalFormatting sqref="BE25">
    <cfRule type="cellIs" dxfId="16819" priority="3699" operator="lessThan">
      <formula>$C$4</formula>
    </cfRule>
  </conditionalFormatting>
  <conditionalFormatting sqref="BE26">
    <cfRule type="cellIs" dxfId="16818" priority="3700" operator="lessThan">
      <formula>$C$4</formula>
    </cfRule>
  </conditionalFormatting>
  <conditionalFormatting sqref="BE27">
    <cfRule type="cellIs" dxfId="16817" priority="3701" operator="lessThan">
      <formula>$C$4</formula>
    </cfRule>
  </conditionalFormatting>
  <conditionalFormatting sqref="BE28">
    <cfRule type="cellIs" dxfId="16816" priority="3702" operator="lessThan">
      <formula>$C$4</formula>
    </cfRule>
  </conditionalFormatting>
  <conditionalFormatting sqref="BE29">
    <cfRule type="cellIs" dxfId="16815" priority="3703" operator="lessThan">
      <formula>$C$4</formula>
    </cfRule>
  </conditionalFormatting>
  <conditionalFormatting sqref="BE30">
    <cfRule type="cellIs" dxfId="16814" priority="3704" operator="lessThan">
      <formula>$C$4</formula>
    </cfRule>
  </conditionalFormatting>
  <conditionalFormatting sqref="BE31">
    <cfRule type="cellIs" dxfId="16813" priority="3705" operator="lessThan">
      <formula>$C$4</formula>
    </cfRule>
  </conditionalFormatting>
  <conditionalFormatting sqref="BE32">
    <cfRule type="cellIs" dxfId="16812" priority="3706" operator="lessThan">
      <formula>$C$4</formula>
    </cfRule>
  </conditionalFormatting>
  <conditionalFormatting sqref="BE33">
    <cfRule type="cellIs" dxfId="16811" priority="3707" operator="lessThan">
      <formula>$C$4</formula>
    </cfRule>
  </conditionalFormatting>
  <conditionalFormatting sqref="BE34">
    <cfRule type="cellIs" dxfId="16810" priority="3708" operator="lessThan">
      <formula>$C$4</formula>
    </cfRule>
  </conditionalFormatting>
  <conditionalFormatting sqref="BE35">
    <cfRule type="cellIs" dxfId="16809" priority="3709" operator="lessThan">
      <formula>$C$4</formula>
    </cfRule>
  </conditionalFormatting>
  <conditionalFormatting sqref="BE36">
    <cfRule type="cellIs" dxfId="16808" priority="3710" operator="lessThan">
      <formula>$C$4</formula>
    </cfRule>
  </conditionalFormatting>
  <conditionalFormatting sqref="BE37">
    <cfRule type="cellIs" dxfId="16807" priority="3711" operator="lessThan">
      <formula>$C$4</formula>
    </cfRule>
  </conditionalFormatting>
  <conditionalFormatting sqref="BE38">
    <cfRule type="cellIs" dxfId="16806" priority="3712" operator="lessThan">
      <formula>$C$4</formula>
    </cfRule>
  </conditionalFormatting>
  <conditionalFormatting sqref="BE39">
    <cfRule type="cellIs" dxfId="16805" priority="3713" operator="lessThan">
      <formula>$C$4</formula>
    </cfRule>
  </conditionalFormatting>
  <conditionalFormatting sqref="BE40">
    <cfRule type="cellIs" dxfId="16804" priority="3714" operator="lessThan">
      <formula>$C$4</formula>
    </cfRule>
  </conditionalFormatting>
  <conditionalFormatting sqref="BE41">
    <cfRule type="cellIs" dxfId="16803" priority="3715" operator="lessThan">
      <formula>$C$4</formula>
    </cfRule>
  </conditionalFormatting>
  <conditionalFormatting sqref="BE42">
    <cfRule type="cellIs" dxfId="16802" priority="3716" operator="lessThan">
      <formula>$C$4</formula>
    </cfRule>
  </conditionalFormatting>
  <conditionalFormatting sqref="BE43">
    <cfRule type="cellIs" dxfId="16801" priority="3717" operator="lessThan">
      <formula>$C$4</formula>
    </cfRule>
  </conditionalFormatting>
  <conditionalFormatting sqref="BE44">
    <cfRule type="cellIs" dxfId="16800" priority="3718" operator="lessThan">
      <formula>$C$4</formula>
    </cfRule>
  </conditionalFormatting>
  <conditionalFormatting sqref="BE45">
    <cfRule type="cellIs" dxfId="16799" priority="3719" operator="lessThan">
      <formula>$C$4</formula>
    </cfRule>
  </conditionalFormatting>
  <conditionalFormatting sqref="BE46">
    <cfRule type="cellIs" dxfId="16798" priority="3720" operator="lessThan">
      <formula>$C$4</formula>
    </cfRule>
  </conditionalFormatting>
  <conditionalFormatting sqref="BE47">
    <cfRule type="cellIs" dxfId="16797" priority="3721" operator="lessThan">
      <formula>$C$4</formula>
    </cfRule>
  </conditionalFormatting>
  <conditionalFormatting sqref="BE48">
    <cfRule type="cellIs" dxfId="16796" priority="3722" operator="lessThan">
      <formula>$C$4</formula>
    </cfRule>
  </conditionalFormatting>
  <conditionalFormatting sqref="BE49">
    <cfRule type="cellIs" dxfId="16795" priority="3723" operator="lessThan">
      <formula>$C$4</formula>
    </cfRule>
  </conditionalFormatting>
  <conditionalFormatting sqref="BE50">
    <cfRule type="cellIs" dxfId="16794" priority="3724" operator="lessThan">
      <formula>$C$4</formula>
    </cfRule>
  </conditionalFormatting>
  <conditionalFormatting sqref="BE51">
    <cfRule type="cellIs" dxfId="16793" priority="3725" operator="lessThan">
      <formula>$C$4</formula>
    </cfRule>
  </conditionalFormatting>
  <conditionalFormatting sqref="BE52">
    <cfRule type="cellIs" dxfId="16792" priority="3726" operator="lessThan">
      <formula>$C$4</formula>
    </cfRule>
  </conditionalFormatting>
  <conditionalFormatting sqref="BE53">
    <cfRule type="cellIs" dxfId="16791" priority="3727" operator="lessThan">
      <formula>$C$4</formula>
    </cfRule>
  </conditionalFormatting>
  <conditionalFormatting sqref="BE54">
    <cfRule type="cellIs" dxfId="16790" priority="3728" operator="lessThan">
      <formula>$C$4</formula>
    </cfRule>
  </conditionalFormatting>
  <conditionalFormatting sqref="BE55">
    <cfRule type="cellIs" dxfId="16789" priority="3729" operator="lessThan">
      <formula>$C$4</formula>
    </cfRule>
  </conditionalFormatting>
  <conditionalFormatting sqref="BE56">
    <cfRule type="cellIs" dxfId="16788" priority="3730" operator="lessThan">
      <formula>$C$4</formula>
    </cfRule>
  </conditionalFormatting>
  <conditionalFormatting sqref="BE57">
    <cfRule type="cellIs" dxfId="16787" priority="3731" operator="lessThan">
      <formula>$C$4</formula>
    </cfRule>
  </conditionalFormatting>
  <conditionalFormatting sqref="BE58">
    <cfRule type="cellIs" dxfId="16786" priority="3732" operator="lessThan">
      <formula>$C$4</formula>
    </cfRule>
  </conditionalFormatting>
  <conditionalFormatting sqref="BE59">
    <cfRule type="cellIs" dxfId="16785" priority="3733" operator="lessThan">
      <formula>$C$4</formula>
    </cfRule>
  </conditionalFormatting>
  <conditionalFormatting sqref="BE60">
    <cfRule type="cellIs" dxfId="16784" priority="3734" operator="lessThan">
      <formula>$C$4</formula>
    </cfRule>
  </conditionalFormatting>
  <conditionalFormatting sqref="BF11">
    <cfRule type="cellIs" dxfId="16783" priority="3735" operator="lessThan">
      <formula>$C$4</formula>
    </cfRule>
  </conditionalFormatting>
  <conditionalFormatting sqref="BF12">
    <cfRule type="cellIs" dxfId="16782" priority="3736" operator="lessThan">
      <formula>$C$4</formula>
    </cfRule>
  </conditionalFormatting>
  <conditionalFormatting sqref="BF13">
    <cfRule type="cellIs" dxfId="16781" priority="3737" operator="lessThan">
      <formula>$C$4</formula>
    </cfRule>
  </conditionalFormatting>
  <conditionalFormatting sqref="BF14">
    <cfRule type="cellIs" dxfId="16780" priority="3738" operator="lessThan">
      <formula>$C$4</formula>
    </cfRule>
  </conditionalFormatting>
  <conditionalFormatting sqref="BF15">
    <cfRule type="cellIs" dxfId="16779" priority="3739" operator="lessThan">
      <formula>$C$4</formula>
    </cfRule>
  </conditionalFormatting>
  <conditionalFormatting sqref="BF16">
    <cfRule type="cellIs" dxfId="16778" priority="3740" operator="lessThan">
      <formula>$C$4</formula>
    </cfRule>
  </conditionalFormatting>
  <conditionalFormatting sqref="BF17">
    <cfRule type="cellIs" dxfId="16777" priority="3741" operator="lessThan">
      <formula>$C$4</formula>
    </cfRule>
  </conditionalFormatting>
  <conditionalFormatting sqref="BF18">
    <cfRule type="cellIs" dxfId="16776" priority="3742" operator="lessThan">
      <formula>$C$4</formula>
    </cfRule>
  </conditionalFormatting>
  <conditionalFormatting sqref="BF19">
    <cfRule type="cellIs" dxfId="16775" priority="3743" operator="lessThan">
      <formula>$C$4</formula>
    </cfRule>
  </conditionalFormatting>
  <conditionalFormatting sqref="BF20">
    <cfRule type="cellIs" dxfId="16774" priority="3744" operator="lessThan">
      <formula>$C$4</formula>
    </cfRule>
  </conditionalFormatting>
  <conditionalFormatting sqref="BF21">
    <cfRule type="cellIs" dxfId="16773" priority="3745" operator="lessThan">
      <formula>$C$4</formula>
    </cfRule>
  </conditionalFormatting>
  <conditionalFormatting sqref="BF22">
    <cfRule type="cellIs" dxfId="16772" priority="3746" operator="lessThan">
      <formula>$C$4</formula>
    </cfRule>
  </conditionalFormatting>
  <conditionalFormatting sqref="BF23">
    <cfRule type="cellIs" dxfId="16771" priority="3747" operator="lessThan">
      <formula>$C$4</formula>
    </cfRule>
  </conditionalFormatting>
  <conditionalFormatting sqref="BF24">
    <cfRule type="cellIs" dxfId="16770" priority="3748" operator="lessThan">
      <formula>$C$4</formula>
    </cfRule>
  </conditionalFormatting>
  <conditionalFormatting sqref="BF25">
    <cfRule type="cellIs" dxfId="16769" priority="3749" operator="lessThan">
      <formula>$C$4</formula>
    </cfRule>
  </conditionalFormatting>
  <conditionalFormatting sqref="BF26">
    <cfRule type="cellIs" dxfId="16768" priority="3750" operator="lessThan">
      <formula>$C$4</formula>
    </cfRule>
  </conditionalFormatting>
  <conditionalFormatting sqref="BF27">
    <cfRule type="cellIs" dxfId="16767" priority="3751" operator="lessThan">
      <formula>$C$4</formula>
    </cfRule>
  </conditionalFormatting>
  <conditionalFormatting sqref="BF28">
    <cfRule type="cellIs" dxfId="16766" priority="3752" operator="lessThan">
      <formula>$C$4</formula>
    </cfRule>
  </conditionalFormatting>
  <conditionalFormatting sqref="BF29">
    <cfRule type="cellIs" dxfId="16765" priority="3753" operator="lessThan">
      <formula>$C$4</formula>
    </cfRule>
  </conditionalFormatting>
  <conditionalFormatting sqref="BF30">
    <cfRule type="cellIs" dxfId="16764" priority="3754" operator="lessThan">
      <formula>$C$4</formula>
    </cfRule>
  </conditionalFormatting>
  <conditionalFormatting sqref="BF31">
    <cfRule type="cellIs" dxfId="16763" priority="3755" operator="lessThan">
      <formula>$C$4</formula>
    </cfRule>
  </conditionalFormatting>
  <conditionalFormatting sqref="BF32">
    <cfRule type="cellIs" dxfId="16762" priority="3756" operator="lessThan">
      <formula>$C$4</formula>
    </cfRule>
  </conditionalFormatting>
  <conditionalFormatting sqref="BF33">
    <cfRule type="cellIs" dxfId="16761" priority="3757" operator="lessThan">
      <formula>$C$4</formula>
    </cfRule>
  </conditionalFormatting>
  <conditionalFormatting sqref="BF34">
    <cfRule type="cellIs" dxfId="16760" priority="3758" operator="lessThan">
      <formula>$C$4</formula>
    </cfRule>
  </conditionalFormatting>
  <conditionalFormatting sqref="BF35">
    <cfRule type="cellIs" dxfId="16759" priority="3759" operator="lessThan">
      <formula>$C$4</formula>
    </cfRule>
  </conditionalFormatting>
  <conditionalFormatting sqref="BF36">
    <cfRule type="cellIs" dxfId="16758" priority="3760" operator="lessThan">
      <formula>$C$4</formula>
    </cfRule>
  </conditionalFormatting>
  <conditionalFormatting sqref="BF37">
    <cfRule type="cellIs" dxfId="16757" priority="3761" operator="lessThan">
      <formula>$C$4</formula>
    </cfRule>
  </conditionalFormatting>
  <conditionalFormatting sqref="BF38">
    <cfRule type="cellIs" dxfId="16756" priority="3762" operator="lessThan">
      <formula>$C$4</formula>
    </cfRule>
  </conditionalFormatting>
  <conditionalFormatting sqref="BF39">
    <cfRule type="cellIs" dxfId="16755" priority="3763" operator="lessThan">
      <formula>$C$4</formula>
    </cfRule>
  </conditionalFormatting>
  <conditionalFormatting sqref="BF40">
    <cfRule type="cellIs" dxfId="16754" priority="3764" operator="lessThan">
      <formula>$C$4</formula>
    </cfRule>
  </conditionalFormatting>
  <conditionalFormatting sqref="BF41">
    <cfRule type="cellIs" dxfId="16753" priority="3765" operator="lessThan">
      <formula>$C$4</formula>
    </cfRule>
  </conditionalFormatting>
  <conditionalFormatting sqref="BF42">
    <cfRule type="cellIs" dxfId="16752" priority="3766" operator="lessThan">
      <formula>$C$4</formula>
    </cfRule>
  </conditionalFormatting>
  <conditionalFormatting sqref="BF43">
    <cfRule type="cellIs" dxfId="16751" priority="3767" operator="lessThan">
      <formula>$C$4</formula>
    </cfRule>
  </conditionalFormatting>
  <conditionalFormatting sqref="BF44">
    <cfRule type="cellIs" dxfId="16750" priority="3768" operator="lessThan">
      <formula>$C$4</formula>
    </cfRule>
  </conditionalFormatting>
  <conditionalFormatting sqref="BF45">
    <cfRule type="cellIs" dxfId="16749" priority="3769" operator="lessThan">
      <formula>$C$4</formula>
    </cfRule>
  </conditionalFormatting>
  <conditionalFormatting sqref="BF46">
    <cfRule type="cellIs" dxfId="16748" priority="3770" operator="lessThan">
      <formula>$C$4</formula>
    </cfRule>
  </conditionalFormatting>
  <conditionalFormatting sqref="BF47">
    <cfRule type="cellIs" dxfId="16747" priority="3771" operator="lessThan">
      <formula>$C$4</formula>
    </cfRule>
  </conditionalFormatting>
  <conditionalFormatting sqref="BF48">
    <cfRule type="cellIs" dxfId="16746" priority="3772" operator="lessThan">
      <formula>$C$4</formula>
    </cfRule>
  </conditionalFormatting>
  <conditionalFormatting sqref="BF49">
    <cfRule type="cellIs" dxfId="16745" priority="3773" operator="lessThan">
      <formula>$C$4</formula>
    </cfRule>
  </conditionalFormatting>
  <conditionalFormatting sqref="BF50">
    <cfRule type="cellIs" dxfId="16744" priority="3774" operator="lessThan">
      <formula>$C$4</formula>
    </cfRule>
  </conditionalFormatting>
  <conditionalFormatting sqref="BF51">
    <cfRule type="cellIs" dxfId="16743" priority="3775" operator="lessThan">
      <formula>$C$4</formula>
    </cfRule>
  </conditionalFormatting>
  <conditionalFormatting sqref="BF52">
    <cfRule type="cellIs" dxfId="16742" priority="3776" operator="lessThan">
      <formula>$C$4</formula>
    </cfRule>
  </conditionalFormatting>
  <conditionalFormatting sqref="BF53">
    <cfRule type="cellIs" dxfId="16741" priority="3777" operator="lessThan">
      <formula>$C$4</formula>
    </cfRule>
  </conditionalFormatting>
  <conditionalFormatting sqref="BF54">
    <cfRule type="cellIs" dxfId="16740" priority="3778" operator="lessThan">
      <formula>$C$4</formula>
    </cfRule>
  </conditionalFormatting>
  <conditionalFormatting sqref="BF55">
    <cfRule type="cellIs" dxfId="16739" priority="3779" operator="lessThan">
      <formula>$C$4</formula>
    </cfRule>
  </conditionalFormatting>
  <conditionalFormatting sqref="BF56">
    <cfRule type="cellIs" dxfId="16738" priority="3780" operator="lessThan">
      <formula>$C$4</formula>
    </cfRule>
  </conditionalFormatting>
  <conditionalFormatting sqref="BF57">
    <cfRule type="cellIs" dxfId="16737" priority="3781" operator="lessThan">
      <formula>$C$4</formula>
    </cfRule>
  </conditionalFormatting>
  <conditionalFormatting sqref="BF58">
    <cfRule type="cellIs" dxfId="16736" priority="3782" operator="lessThan">
      <formula>$C$4</formula>
    </cfRule>
  </conditionalFormatting>
  <conditionalFormatting sqref="BF59">
    <cfRule type="cellIs" dxfId="16735" priority="3783" operator="lessThan">
      <formula>$C$4</formula>
    </cfRule>
  </conditionalFormatting>
  <conditionalFormatting sqref="BF60">
    <cfRule type="cellIs" dxfId="16734" priority="3784" operator="lessThan">
      <formula>$C$4</formula>
    </cfRule>
  </conditionalFormatting>
  <conditionalFormatting sqref="BG11">
    <cfRule type="cellIs" dxfId="16733" priority="3785" operator="lessThan">
      <formula>$C$4</formula>
    </cfRule>
  </conditionalFormatting>
  <conditionalFormatting sqref="BG12">
    <cfRule type="cellIs" dxfId="16732" priority="3786" operator="lessThan">
      <formula>$C$4</formula>
    </cfRule>
  </conditionalFormatting>
  <conditionalFormatting sqref="BG13">
    <cfRule type="cellIs" dxfId="16731" priority="3787" operator="lessThan">
      <formula>$C$4</formula>
    </cfRule>
  </conditionalFormatting>
  <conditionalFormatting sqref="BG14">
    <cfRule type="cellIs" dxfId="16730" priority="3788" operator="lessThan">
      <formula>$C$4</formula>
    </cfRule>
  </conditionalFormatting>
  <conditionalFormatting sqref="BG15">
    <cfRule type="cellIs" dxfId="16729" priority="3789" operator="lessThan">
      <formula>$C$4</formula>
    </cfRule>
  </conditionalFormatting>
  <conditionalFormatting sqref="BG16">
    <cfRule type="cellIs" dxfId="16728" priority="3790" operator="lessThan">
      <formula>$C$4</formula>
    </cfRule>
  </conditionalFormatting>
  <conditionalFormatting sqref="BG17">
    <cfRule type="cellIs" dxfId="16727" priority="3791" operator="lessThan">
      <formula>$C$4</formula>
    </cfRule>
  </conditionalFormatting>
  <conditionalFormatting sqref="BG18">
    <cfRule type="cellIs" dxfId="16726" priority="3792" operator="lessThan">
      <formula>$C$4</formula>
    </cfRule>
  </conditionalFormatting>
  <conditionalFormatting sqref="BG19">
    <cfRule type="cellIs" dxfId="16725" priority="3793" operator="lessThan">
      <formula>$C$4</formula>
    </cfRule>
  </conditionalFormatting>
  <conditionalFormatting sqref="BG20">
    <cfRule type="cellIs" dxfId="16724" priority="3794" operator="lessThan">
      <formula>$C$4</formula>
    </cfRule>
  </conditionalFormatting>
  <conditionalFormatting sqref="BG21">
    <cfRule type="cellIs" dxfId="16723" priority="3795" operator="lessThan">
      <formula>$C$4</formula>
    </cfRule>
  </conditionalFormatting>
  <conditionalFormatting sqref="BG22">
    <cfRule type="cellIs" dxfId="16722" priority="3796" operator="lessThan">
      <formula>$C$4</formula>
    </cfRule>
  </conditionalFormatting>
  <conditionalFormatting sqref="BG23">
    <cfRule type="cellIs" dxfId="16721" priority="3797" operator="lessThan">
      <formula>$C$4</formula>
    </cfRule>
  </conditionalFormatting>
  <conditionalFormatting sqref="BG24">
    <cfRule type="cellIs" dxfId="16720" priority="3798" operator="lessThan">
      <formula>$C$4</formula>
    </cfRule>
  </conditionalFormatting>
  <conditionalFormatting sqref="BG25">
    <cfRule type="cellIs" dxfId="16719" priority="3799" operator="lessThan">
      <formula>$C$4</formula>
    </cfRule>
  </conditionalFormatting>
  <conditionalFormatting sqref="BG26">
    <cfRule type="cellIs" dxfId="16718" priority="3800" operator="lessThan">
      <formula>$C$4</formula>
    </cfRule>
  </conditionalFormatting>
  <conditionalFormatting sqref="BG27">
    <cfRule type="cellIs" dxfId="16717" priority="3801" operator="lessThan">
      <formula>$C$4</formula>
    </cfRule>
  </conditionalFormatting>
  <conditionalFormatting sqref="BG28">
    <cfRule type="cellIs" dxfId="16716" priority="3802" operator="lessThan">
      <formula>$C$4</formula>
    </cfRule>
  </conditionalFormatting>
  <conditionalFormatting sqref="BG29">
    <cfRule type="cellIs" dxfId="16715" priority="3803" operator="lessThan">
      <formula>$C$4</formula>
    </cfRule>
  </conditionalFormatting>
  <conditionalFormatting sqref="BG30">
    <cfRule type="cellIs" dxfId="16714" priority="3804" operator="lessThan">
      <formula>$C$4</formula>
    </cfRule>
  </conditionalFormatting>
  <conditionalFormatting sqref="BG31">
    <cfRule type="cellIs" dxfId="16713" priority="3805" operator="lessThan">
      <formula>$C$4</formula>
    </cfRule>
  </conditionalFormatting>
  <conditionalFormatting sqref="BG32">
    <cfRule type="cellIs" dxfId="16712" priority="3806" operator="lessThan">
      <formula>$C$4</formula>
    </cfRule>
  </conditionalFormatting>
  <conditionalFormatting sqref="BG33">
    <cfRule type="cellIs" dxfId="16711" priority="3807" operator="lessThan">
      <formula>$C$4</formula>
    </cfRule>
  </conditionalFormatting>
  <conditionalFormatting sqref="BG34">
    <cfRule type="cellIs" dxfId="16710" priority="3808" operator="lessThan">
      <formula>$C$4</formula>
    </cfRule>
  </conditionalFormatting>
  <conditionalFormatting sqref="BG35">
    <cfRule type="cellIs" dxfId="16709" priority="3809" operator="lessThan">
      <formula>$C$4</formula>
    </cfRule>
  </conditionalFormatting>
  <conditionalFormatting sqref="BG36">
    <cfRule type="cellIs" dxfId="16708" priority="3810" operator="lessThan">
      <formula>$C$4</formula>
    </cfRule>
  </conditionalFormatting>
  <conditionalFormatting sqref="BG37">
    <cfRule type="cellIs" dxfId="16707" priority="3811" operator="lessThan">
      <formula>$C$4</formula>
    </cfRule>
  </conditionalFormatting>
  <conditionalFormatting sqref="BG38">
    <cfRule type="cellIs" dxfId="16706" priority="3812" operator="lessThan">
      <formula>$C$4</formula>
    </cfRule>
  </conditionalFormatting>
  <conditionalFormatting sqref="BG39">
    <cfRule type="cellIs" dxfId="16705" priority="3813" operator="lessThan">
      <formula>$C$4</formula>
    </cfRule>
  </conditionalFormatting>
  <conditionalFormatting sqref="BG40">
    <cfRule type="cellIs" dxfId="16704" priority="3814" operator="lessThan">
      <formula>$C$4</formula>
    </cfRule>
  </conditionalFormatting>
  <conditionalFormatting sqref="BG41">
    <cfRule type="cellIs" dxfId="16703" priority="3815" operator="lessThan">
      <formula>$C$4</formula>
    </cfRule>
  </conditionalFormatting>
  <conditionalFormatting sqref="BG42">
    <cfRule type="cellIs" dxfId="16702" priority="3816" operator="lessThan">
      <formula>$C$4</formula>
    </cfRule>
  </conditionalFormatting>
  <conditionalFormatting sqref="BG43">
    <cfRule type="cellIs" dxfId="16701" priority="3817" operator="lessThan">
      <formula>$C$4</formula>
    </cfRule>
  </conditionalFormatting>
  <conditionalFormatting sqref="BG44">
    <cfRule type="cellIs" dxfId="16700" priority="3818" operator="lessThan">
      <formula>$C$4</formula>
    </cfRule>
  </conditionalFormatting>
  <conditionalFormatting sqref="BG45">
    <cfRule type="cellIs" dxfId="16699" priority="3819" operator="lessThan">
      <formula>$C$4</formula>
    </cfRule>
  </conditionalFormatting>
  <conditionalFormatting sqref="BG46">
    <cfRule type="cellIs" dxfId="16698" priority="3820" operator="lessThan">
      <formula>$C$4</formula>
    </cfRule>
  </conditionalFormatting>
  <conditionalFormatting sqref="BG47">
    <cfRule type="cellIs" dxfId="16697" priority="3821" operator="lessThan">
      <formula>$C$4</formula>
    </cfRule>
  </conditionalFormatting>
  <conditionalFormatting sqref="BG48">
    <cfRule type="cellIs" dxfId="16696" priority="3822" operator="lessThan">
      <formula>$C$4</formula>
    </cfRule>
  </conditionalFormatting>
  <conditionalFormatting sqref="BG49">
    <cfRule type="cellIs" dxfId="16695" priority="3823" operator="lessThan">
      <formula>$C$4</formula>
    </cfRule>
  </conditionalFormatting>
  <conditionalFormatting sqref="BG50">
    <cfRule type="cellIs" dxfId="16694" priority="3824" operator="lessThan">
      <formula>$C$4</formula>
    </cfRule>
  </conditionalFormatting>
  <conditionalFormatting sqref="BG51">
    <cfRule type="cellIs" dxfId="16693" priority="3825" operator="lessThan">
      <formula>$C$4</formula>
    </cfRule>
  </conditionalFormatting>
  <conditionalFormatting sqref="BG52">
    <cfRule type="cellIs" dxfId="16692" priority="3826" operator="lessThan">
      <formula>$C$4</formula>
    </cfRule>
  </conditionalFormatting>
  <conditionalFormatting sqref="BG53">
    <cfRule type="cellIs" dxfId="16691" priority="3827" operator="lessThan">
      <formula>$C$4</formula>
    </cfRule>
  </conditionalFormatting>
  <conditionalFormatting sqref="BG54">
    <cfRule type="cellIs" dxfId="16690" priority="3828" operator="lessThan">
      <formula>$C$4</formula>
    </cfRule>
  </conditionalFormatting>
  <conditionalFormatting sqref="BG55">
    <cfRule type="cellIs" dxfId="16689" priority="3829" operator="lessThan">
      <formula>$C$4</formula>
    </cfRule>
  </conditionalFormatting>
  <conditionalFormatting sqref="BG56">
    <cfRule type="cellIs" dxfId="16688" priority="3830" operator="lessThan">
      <formula>$C$4</formula>
    </cfRule>
  </conditionalFormatting>
  <conditionalFormatting sqref="BG57">
    <cfRule type="cellIs" dxfId="16687" priority="3831" operator="lessThan">
      <formula>$C$4</formula>
    </cfRule>
  </conditionalFormatting>
  <conditionalFormatting sqref="BG58">
    <cfRule type="cellIs" dxfId="16686" priority="3832" operator="lessThan">
      <formula>$C$4</formula>
    </cfRule>
  </conditionalFormatting>
  <conditionalFormatting sqref="BG59">
    <cfRule type="cellIs" dxfId="16685" priority="3833" operator="lessThan">
      <formula>$C$4</formula>
    </cfRule>
  </conditionalFormatting>
  <conditionalFormatting sqref="BG60">
    <cfRule type="cellIs" dxfId="16684" priority="3834" operator="lessThan">
      <formula>$C$4</formula>
    </cfRule>
  </conditionalFormatting>
  <conditionalFormatting sqref="BH11">
    <cfRule type="cellIs" dxfId="16683" priority="3835" operator="lessThan">
      <formula>$C$4</formula>
    </cfRule>
  </conditionalFormatting>
  <conditionalFormatting sqref="BH12">
    <cfRule type="cellIs" dxfId="16682" priority="3836" operator="lessThan">
      <formula>$C$4</formula>
    </cfRule>
  </conditionalFormatting>
  <conditionalFormatting sqref="BH13">
    <cfRule type="cellIs" dxfId="16681" priority="3837" operator="lessThan">
      <formula>$C$4</formula>
    </cfRule>
  </conditionalFormatting>
  <conditionalFormatting sqref="BH14">
    <cfRule type="cellIs" dxfId="16680" priority="3838" operator="lessThan">
      <formula>$C$4</formula>
    </cfRule>
  </conditionalFormatting>
  <conditionalFormatting sqref="BH15">
    <cfRule type="cellIs" dxfId="16679" priority="3839" operator="lessThan">
      <formula>$C$4</formula>
    </cfRule>
  </conditionalFormatting>
  <conditionalFormatting sqref="BH16">
    <cfRule type="cellIs" dxfId="16678" priority="3840" operator="lessThan">
      <formula>$C$4</formula>
    </cfRule>
  </conditionalFormatting>
  <conditionalFormatting sqref="BH17">
    <cfRule type="cellIs" dxfId="16677" priority="3841" operator="lessThan">
      <formula>$C$4</formula>
    </cfRule>
  </conditionalFormatting>
  <conditionalFormatting sqref="BH18">
    <cfRule type="cellIs" dxfId="16676" priority="3842" operator="lessThan">
      <formula>$C$4</formula>
    </cfRule>
  </conditionalFormatting>
  <conditionalFormatting sqref="BH19">
    <cfRule type="cellIs" dxfId="16675" priority="3843" operator="lessThan">
      <formula>$C$4</formula>
    </cfRule>
  </conditionalFormatting>
  <conditionalFormatting sqref="BH20">
    <cfRule type="cellIs" dxfId="16674" priority="3844" operator="lessThan">
      <formula>$C$4</formula>
    </cfRule>
  </conditionalFormatting>
  <conditionalFormatting sqref="BH21">
    <cfRule type="cellIs" dxfId="16673" priority="3845" operator="lessThan">
      <formula>$C$4</formula>
    </cfRule>
  </conditionalFormatting>
  <conditionalFormatting sqref="BH22">
    <cfRule type="cellIs" dxfId="16672" priority="3846" operator="lessThan">
      <formula>$C$4</formula>
    </cfRule>
  </conditionalFormatting>
  <conditionalFormatting sqref="BH23">
    <cfRule type="cellIs" dxfId="16671" priority="3847" operator="lessThan">
      <formula>$C$4</formula>
    </cfRule>
  </conditionalFormatting>
  <conditionalFormatting sqref="BH24">
    <cfRule type="cellIs" dxfId="16670" priority="3848" operator="lessThan">
      <formula>$C$4</formula>
    </cfRule>
  </conditionalFormatting>
  <conditionalFormatting sqref="BH25">
    <cfRule type="cellIs" dxfId="16669" priority="3849" operator="lessThan">
      <formula>$C$4</formula>
    </cfRule>
  </conditionalFormatting>
  <conditionalFormatting sqref="BH26">
    <cfRule type="cellIs" dxfId="16668" priority="3850" operator="lessThan">
      <formula>$C$4</formula>
    </cfRule>
  </conditionalFormatting>
  <conditionalFormatting sqref="BH27">
    <cfRule type="cellIs" dxfId="16667" priority="3851" operator="lessThan">
      <formula>$C$4</formula>
    </cfRule>
  </conditionalFormatting>
  <conditionalFormatting sqref="BH28">
    <cfRule type="cellIs" dxfId="16666" priority="3852" operator="lessThan">
      <formula>$C$4</formula>
    </cfRule>
  </conditionalFormatting>
  <conditionalFormatting sqref="BH29">
    <cfRule type="cellIs" dxfId="16665" priority="3853" operator="lessThan">
      <formula>$C$4</formula>
    </cfRule>
  </conditionalFormatting>
  <conditionalFormatting sqref="BH30">
    <cfRule type="cellIs" dxfId="16664" priority="3854" operator="lessThan">
      <formula>$C$4</formula>
    </cfRule>
  </conditionalFormatting>
  <conditionalFormatting sqref="BH31">
    <cfRule type="cellIs" dxfId="16663" priority="3855" operator="lessThan">
      <formula>$C$4</formula>
    </cfRule>
  </conditionalFormatting>
  <conditionalFormatting sqref="BH32">
    <cfRule type="cellIs" dxfId="16662" priority="3856" operator="lessThan">
      <formula>$C$4</formula>
    </cfRule>
  </conditionalFormatting>
  <conditionalFormatting sqref="BH33">
    <cfRule type="cellIs" dxfId="16661" priority="3857" operator="lessThan">
      <formula>$C$4</formula>
    </cfRule>
  </conditionalFormatting>
  <conditionalFormatting sqref="BH34">
    <cfRule type="cellIs" dxfId="16660" priority="3858" operator="lessThan">
      <formula>$C$4</formula>
    </cfRule>
  </conditionalFormatting>
  <conditionalFormatting sqref="BH35">
    <cfRule type="cellIs" dxfId="16659" priority="3859" operator="lessThan">
      <formula>$C$4</formula>
    </cfRule>
  </conditionalFormatting>
  <conditionalFormatting sqref="BH36">
    <cfRule type="cellIs" dxfId="16658" priority="3860" operator="lessThan">
      <formula>$C$4</formula>
    </cfRule>
  </conditionalFormatting>
  <conditionalFormatting sqref="BH37">
    <cfRule type="cellIs" dxfId="16657" priority="3861" operator="lessThan">
      <formula>$C$4</formula>
    </cfRule>
  </conditionalFormatting>
  <conditionalFormatting sqref="BH38">
    <cfRule type="cellIs" dxfId="16656" priority="3862" operator="lessThan">
      <formula>$C$4</formula>
    </cfRule>
  </conditionalFormatting>
  <conditionalFormatting sqref="BH39">
    <cfRule type="cellIs" dxfId="16655" priority="3863" operator="lessThan">
      <formula>$C$4</formula>
    </cfRule>
  </conditionalFormatting>
  <conditionalFormatting sqref="BH40">
    <cfRule type="cellIs" dxfId="16654" priority="3864" operator="lessThan">
      <formula>$C$4</formula>
    </cfRule>
  </conditionalFormatting>
  <conditionalFormatting sqref="BH41">
    <cfRule type="cellIs" dxfId="16653" priority="3865" operator="lessThan">
      <formula>$C$4</formula>
    </cfRule>
  </conditionalFormatting>
  <conditionalFormatting sqref="BH42">
    <cfRule type="cellIs" dxfId="16652" priority="3866" operator="lessThan">
      <formula>$C$4</formula>
    </cfRule>
  </conditionalFormatting>
  <conditionalFormatting sqref="BH43">
    <cfRule type="cellIs" dxfId="16651" priority="3867" operator="lessThan">
      <formula>$C$4</formula>
    </cfRule>
  </conditionalFormatting>
  <conditionalFormatting sqref="BH44">
    <cfRule type="cellIs" dxfId="16650" priority="3868" operator="lessThan">
      <formula>$C$4</formula>
    </cfRule>
  </conditionalFormatting>
  <conditionalFormatting sqref="BH45">
    <cfRule type="cellIs" dxfId="16649" priority="3869" operator="lessThan">
      <formula>$C$4</formula>
    </cfRule>
  </conditionalFormatting>
  <conditionalFormatting sqref="BH46">
    <cfRule type="cellIs" dxfId="16648" priority="3870" operator="lessThan">
      <formula>$C$4</formula>
    </cfRule>
  </conditionalFormatting>
  <conditionalFormatting sqref="BH47">
    <cfRule type="cellIs" dxfId="16647" priority="3871" operator="lessThan">
      <formula>$C$4</formula>
    </cfRule>
  </conditionalFormatting>
  <conditionalFormatting sqref="BH48">
    <cfRule type="cellIs" dxfId="16646" priority="3872" operator="lessThan">
      <formula>$C$4</formula>
    </cfRule>
  </conditionalFormatting>
  <conditionalFormatting sqref="BH49">
    <cfRule type="cellIs" dxfId="16645" priority="3873" operator="lessThan">
      <formula>$C$4</formula>
    </cfRule>
  </conditionalFormatting>
  <conditionalFormatting sqref="BH50">
    <cfRule type="cellIs" dxfId="16644" priority="3874" operator="lessThan">
      <formula>$C$4</formula>
    </cfRule>
  </conditionalFormatting>
  <conditionalFormatting sqref="BH51">
    <cfRule type="cellIs" dxfId="16643" priority="3875" operator="lessThan">
      <formula>$C$4</formula>
    </cfRule>
  </conditionalFormatting>
  <conditionalFormatting sqref="BH52">
    <cfRule type="cellIs" dxfId="16642" priority="3876" operator="lessThan">
      <formula>$C$4</formula>
    </cfRule>
  </conditionalFormatting>
  <conditionalFormatting sqref="BH53">
    <cfRule type="cellIs" dxfId="16641" priority="3877" operator="lessThan">
      <formula>$C$4</formula>
    </cfRule>
  </conditionalFormatting>
  <conditionalFormatting sqref="BH54">
    <cfRule type="cellIs" dxfId="16640" priority="3878" operator="lessThan">
      <formula>$C$4</formula>
    </cfRule>
  </conditionalFormatting>
  <conditionalFormatting sqref="BH55">
    <cfRule type="cellIs" dxfId="16639" priority="3879" operator="lessThan">
      <formula>$C$4</formula>
    </cfRule>
  </conditionalFormatting>
  <conditionalFormatting sqref="BH56">
    <cfRule type="cellIs" dxfId="16638" priority="3880" operator="lessThan">
      <formula>$C$4</formula>
    </cfRule>
  </conditionalFormatting>
  <conditionalFormatting sqref="BH57">
    <cfRule type="cellIs" dxfId="16637" priority="3881" operator="lessThan">
      <formula>$C$4</formula>
    </cfRule>
  </conditionalFormatting>
  <conditionalFormatting sqref="BH58">
    <cfRule type="cellIs" dxfId="16636" priority="3882" operator="lessThan">
      <formula>$C$4</formula>
    </cfRule>
  </conditionalFormatting>
  <conditionalFormatting sqref="BH59">
    <cfRule type="cellIs" dxfId="16635" priority="3883" operator="lessThan">
      <formula>$C$4</formula>
    </cfRule>
  </conditionalFormatting>
  <conditionalFormatting sqref="BH60">
    <cfRule type="cellIs" dxfId="16634" priority="3884" operator="lessThan">
      <formula>$C$4</formula>
    </cfRule>
  </conditionalFormatting>
  <conditionalFormatting sqref="BI11">
    <cfRule type="cellIs" dxfId="16633" priority="3885" operator="lessThan">
      <formula>$C$4</formula>
    </cfRule>
  </conditionalFormatting>
  <conditionalFormatting sqref="BI12">
    <cfRule type="cellIs" dxfId="16632" priority="3886" operator="lessThan">
      <formula>$C$4</formula>
    </cfRule>
  </conditionalFormatting>
  <conditionalFormatting sqref="BI13">
    <cfRule type="cellIs" dxfId="16631" priority="3887" operator="lessThan">
      <formula>$C$4</formula>
    </cfRule>
  </conditionalFormatting>
  <conditionalFormatting sqref="BI14">
    <cfRule type="cellIs" dxfId="16630" priority="3888" operator="lessThan">
      <formula>$C$4</formula>
    </cfRule>
  </conditionalFormatting>
  <conditionalFormatting sqref="BI15">
    <cfRule type="cellIs" dxfId="16629" priority="3889" operator="lessThan">
      <formula>$C$4</formula>
    </cfRule>
  </conditionalFormatting>
  <conditionalFormatting sqref="BI16">
    <cfRule type="cellIs" dxfId="16628" priority="3890" operator="lessThan">
      <formula>$C$4</formula>
    </cfRule>
  </conditionalFormatting>
  <conditionalFormatting sqref="BI17">
    <cfRule type="cellIs" dxfId="16627" priority="3891" operator="lessThan">
      <formula>$C$4</formula>
    </cfRule>
  </conditionalFormatting>
  <conditionalFormatting sqref="BI18">
    <cfRule type="cellIs" dxfId="16626" priority="3892" operator="lessThan">
      <formula>$C$4</formula>
    </cfRule>
  </conditionalFormatting>
  <conditionalFormatting sqref="BI19">
    <cfRule type="cellIs" dxfId="16625" priority="3893" operator="lessThan">
      <formula>$C$4</formula>
    </cfRule>
  </conditionalFormatting>
  <conditionalFormatting sqref="BI20">
    <cfRule type="cellIs" dxfId="16624" priority="3894" operator="lessThan">
      <formula>$C$4</formula>
    </cfRule>
  </conditionalFormatting>
  <conditionalFormatting sqref="BI21">
    <cfRule type="cellIs" dxfId="16623" priority="3895" operator="lessThan">
      <formula>$C$4</formula>
    </cfRule>
  </conditionalFormatting>
  <conditionalFormatting sqref="BI22">
    <cfRule type="cellIs" dxfId="16622" priority="3896" operator="lessThan">
      <formula>$C$4</formula>
    </cfRule>
  </conditionalFormatting>
  <conditionalFormatting sqref="BI23">
    <cfRule type="cellIs" dxfId="16621" priority="3897" operator="lessThan">
      <formula>$C$4</formula>
    </cfRule>
  </conditionalFormatting>
  <conditionalFormatting sqref="BI24">
    <cfRule type="cellIs" dxfId="16620" priority="3898" operator="lessThan">
      <formula>$C$4</formula>
    </cfRule>
  </conditionalFormatting>
  <conditionalFormatting sqref="BI25">
    <cfRule type="cellIs" dxfId="16619" priority="3899" operator="lessThan">
      <formula>$C$4</formula>
    </cfRule>
  </conditionalFormatting>
  <conditionalFormatting sqref="BI26">
    <cfRule type="cellIs" dxfId="16618" priority="3900" operator="lessThan">
      <formula>$C$4</formula>
    </cfRule>
  </conditionalFormatting>
  <conditionalFormatting sqref="BI27">
    <cfRule type="cellIs" dxfId="16617" priority="3901" operator="lessThan">
      <formula>$C$4</formula>
    </cfRule>
  </conditionalFormatting>
  <conditionalFormatting sqref="BI28">
    <cfRule type="cellIs" dxfId="16616" priority="3902" operator="lessThan">
      <formula>$C$4</formula>
    </cfRule>
  </conditionalFormatting>
  <conditionalFormatting sqref="BI29">
    <cfRule type="cellIs" dxfId="16615" priority="3903" operator="lessThan">
      <formula>$C$4</formula>
    </cfRule>
  </conditionalFormatting>
  <conditionalFormatting sqref="BI30">
    <cfRule type="cellIs" dxfId="16614" priority="3904" operator="lessThan">
      <formula>$C$4</formula>
    </cfRule>
  </conditionalFormatting>
  <conditionalFormatting sqref="BI31">
    <cfRule type="cellIs" dxfId="16613" priority="3905" operator="lessThan">
      <formula>$C$4</formula>
    </cfRule>
  </conditionalFormatting>
  <conditionalFormatting sqref="BI32">
    <cfRule type="cellIs" dxfId="16612" priority="3906" operator="lessThan">
      <formula>$C$4</formula>
    </cfRule>
  </conditionalFormatting>
  <conditionalFormatting sqref="BI33">
    <cfRule type="cellIs" dxfId="16611" priority="3907" operator="lessThan">
      <formula>$C$4</formula>
    </cfRule>
  </conditionalFormatting>
  <conditionalFormatting sqref="BI34">
    <cfRule type="cellIs" dxfId="16610" priority="3908" operator="lessThan">
      <formula>$C$4</formula>
    </cfRule>
  </conditionalFormatting>
  <conditionalFormatting sqref="BI35">
    <cfRule type="cellIs" dxfId="16609" priority="3909" operator="lessThan">
      <formula>$C$4</formula>
    </cfRule>
  </conditionalFormatting>
  <conditionalFormatting sqref="BI36">
    <cfRule type="cellIs" dxfId="16608" priority="3910" operator="lessThan">
      <formula>$C$4</formula>
    </cfRule>
  </conditionalFormatting>
  <conditionalFormatting sqref="BI37">
    <cfRule type="cellIs" dxfId="16607" priority="3911" operator="lessThan">
      <formula>$C$4</formula>
    </cfRule>
  </conditionalFormatting>
  <conditionalFormatting sqref="BI38">
    <cfRule type="cellIs" dxfId="16606" priority="3912" operator="lessThan">
      <formula>$C$4</formula>
    </cfRule>
  </conditionalFormatting>
  <conditionalFormatting sqref="BI39">
    <cfRule type="cellIs" dxfId="16605" priority="3913" operator="lessThan">
      <formula>$C$4</formula>
    </cfRule>
  </conditionalFormatting>
  <conditionalFormatting sqref="BI40">
    <cfRule type="cellIs" dxfId="16604" priority="3914" operator="lessThan">
      <formula>$C$4</formula>
    </cfRule>
  </conditionalFormatting>
  <conditionalFormatting sqref="BI41">
    <cfRule type="cellIs" dxfId="16603" priority="3915" operator="lessThan">
      <formula>$C$4</formula>
    </cfRule>
  </conditionalFormatting>
  <conditionalFormatting sqref="BI42">
    <cfRule type="cellIs" dxfId="16602" priority="3916" operator="lessThan">
      <formula>$C$4</formula>
    </cfRule>
  </conditionalFormatting>
  <conditionalFormatting sqref="BI43">
    <cfRule type="cellIs" dxfId="16601" priority="3917" operator="lessThan">
      <formula>$C$4</formula>
    </cfRule>
  </conditionalFormatting>
  <conditionalFormatting sqref="BI44">
    <cfRule type="cellIs" dxfId="16600" priority="3918" operator="lessThan">
      <formula>$C$4</formula>
    </cfRule>
  </conditionalFormatting>
  <conditionalFormatting sqref="BI45">
    <cfRule type="cellIs" dxfId="16599" priority="3919" operator="lessThan">
      <formula>$C$4</formula>
    </cfRule>
  </conditionalFormatting>
  <conditionalFormatting sqref="BI46">
    <cfRule type="cellIs" dxfId="16598" priority="3920" operator="lessThan">
      <formula>$C$4</formula>
    </cfRule>
  </conditionalFormatting>
  <conditionalFormatting sqref="BI47">
    <cfRule type="cellIs" dxfId="16597" priority="3921" operator="lessThan">
      <formula>$C$4</formula>
    </cfRule>
  </conditionalFormatting>
  <conditionalFormatting sqref="BI48">
    <cfRule type="cellIs" dxfId="16596" priority="3922" operator="lessThan">
      <formula>$C$4</formula>
    </cfRule>
  </conditionalFormatting>
  <conditionalFormatting sqref="BI49">
    <cfRule type="cellIs" dxfId="16595" priority="3923" operator="lessThan">
      <formula>$C$4</formula>
    </cfRule>
  </conditionalFormatting>
  <conditionalFormatting sqref="BI50">
    <cfRule type="cellIs" dxfId="16594" priority="3924" operator="lessThan">
      <formula>$C$4</formula>
    </cfRule>
  </conditionalFormatting>
  <conditionalFormatting sqref="BI51">
    <cfRule type="cellIs" dxfId="16593" priority="3925" operator="lessThan">
      <formula>$C$4</formula>
    </cfRule>
  </conditionalFormatting>
  <conditionalFormatting sqref="BI52">
    <cfRule type="cellIs" dxfId="16592" priority="3926" operator="lessThan">
      <formula>$C$4</formula>
    </cfRule>
  </conditionalFormatting>
  <conditionalFormatting sqref="BI53">
    <cfRule type="cellIs" dxfId="16591" priority="3927" operator="lessThan">
      <formula>$C$4</formula>
    </cfRule>
  </conditionalFormatting>
  <conditionalFormatting sqref="BI54">
    <cfRule type="cellIs" dxfId="16590" priority="3928" operator="lessThan">
      <formula>$C$4</formula>
    </cfRule>
  </conditionalFormatting>
  <conditionalFormatting sqref="BI55">
    <cfRule type="cellIs" dxfId="16589" priority="3929" operator="lessThan">
      <formula>$C$4</formula>
    </cfRule>
  </conditionalFormatting>
  <conditionalFormatting sqref="BI56">
    <cfRule type="cellIs" dxfId="16588" priority="3930" operator="lessThan">
      <formula>$C$4</formula>
    </cfRule>
  </conditionalFormatting>
  <conditionalFormatting sqref="BI57">
    <cfRule type="cellIs" dxfId="16587" priority="3931" operator="lessThan">
      <formula>$C$4</formula>
    </cfRule>
  </conditionalFormatting>
  <conditionalFormatting sqref="BI58">
    <cfRule type="cellIs" dxfId="16586" priority="3932" operator="lessThan">
      <formula>$C$4</formula>
    </cfRule>
  </conditionalFormatting>
  <conditionalFormatting sqref="BI59">
    <cfRule type="cellIs" dxfId="16585" priority="3933" operator="lessThan">
      <formula>$C$4</formula>
    </cfRule>
  </conditionalFormatting>
  <conditionalFormatting sqref="BI60">
    <cfRule type="cellIs" dxfId="16584" priority="3934" operator="lessThan">
      <formula>$C$4</formula>
    </cfRule>
  </conditionalFormatting>
  <conditionalFormatting sqref="BJ11">
    <cfRule type="cellIs" dxfId="16583" priority="3935" operator="lessThan">
      <formula>$C$4</formula>
    </cfRule>
  </conditionalFormatting>
  <conditionalFormatting sqref="BJ12">
    <cfRule type="cellIs" dxfId="16582" priority="3936" operator="lessThan">
      <formula>$C$4</formula>
    </cfRule>
  </conditionalFormatting>
  <conditionalFormatting sqref="BJ13">
    <cfRule type="cellIs" dxfId="16581" priority="3937" operator="lessThan">
      <formula>$C$4</formula>
    </cfRule>
  </conditionalFormatting>
  <conditionalFormatting sqref="BJ14">
    <cfRule type="cellIs" dxfId="16580" priority="3938" operator="lessThan">
      <formula>$C$4</formula>
    </cfRule>
  </conditionalFormatting>
  <conditionalFormatting sqref="BJ15">
    <cfRule type="cellIs" dxfId="16579" priority="3939" operator="lessThan">
      <formula>$C$4</formula>
    </cfRule>
  </conditionalFormatting>
  <conditionalFormatting sqref="BJ16">
    <cfRule type="cellIs" dxfId="16578" priority="3940" operator="lessThan">
      <formula>$C$4</formula>
    </cfRule>
  </conditionalFormatting>
  <conditionalFormatting sqref="BJ17">
    <cfRule type="cellIs" dxfId="16577" priority="3941" operator="lessThan">
      <formula>$C$4</formula>
    </cfRule>
  </conditionalFormatting>
  <conditionalFormatting sqref="BJ18">
    <cfRule type="cellIs" dxfId="16576" priority="3942" operator="lessThan">
      <formula>$C$4</formula>
    </cfRule>
  </conditionalFormatting>
  <conditionalFormatting sqref="BJ19">
    <cfRule type="cellIs" dxfId="16575" priority="3943" operator="lessThan">
      <formula>$C$4</formula>
    </cfRule>
  </conditionalFormatting>
  <conditionalFormatting sqref="BJ20">
    <cfRule type="cellIs" dxfId="16574" priority="3944" operator="lessThan">
      <formula>$C$4</formula>
    </cfRule>
  </conditionalFormatting>
  <conditionalFormatting sqref="BJ21">
    <cfRule type="cellIs" dxfId="16573" priority="3945" operator="lessThan">
      <formula>$C$4</formula>
    </cfRule>
  </conditionalFormatting>
  <conditionalFormatting sqref="BJ22">
    <cfRule type="cellIs" dxfId="16572" priority="3946" operator="lessThan">
      <formula>$C$4</formula>
    </cfRule>
  </conditionalFormatting>
  <conditionalFormatting sqref="BJ23">
    <cfRule type="cellIs" dxfId="16571" priority="3947" operator="lessThan">
      <formula>$C$4</formula>
    </cfRule>
  </conditionalFormatting>
  <conditionalFormatting sqref="BJ24">
    <cfRule type="cellIs" dxfId="16570" priority="3948" operator="lessThan">
      <formula>$C$4</formula>
    </cfRule>
  </conditionalFormatting>
  <conditionalFormatting sqref="BJ25">
    <cfRule type="cellIs" dxfId="16569" priority="3949" operator="lessThan">
      <formula>$C$4</formula>
    </cfRule>
  </conditionalFormatting>
  <conditionalFormatting sqref="BJ26">
    <cfRule type="cellIs" dxfId="16568" priority="3950" operator="lessThan">
      <formula>$C$4</formula>
    </cfRule>
  </conditionalFormatting>
  <conditionalFormatting sqref="BJ27">
    <cfRule type="cellIs" dxfId="16567" priority="3951" operator="lessThan">
      <formula>$C$4</formula>
    </cfRule>
  </conditionalFormatting>
  <conditionalFormatting sqref="BJ28">
    <cfRule type="cellIs" dxfId="16566" priority="3952" operator="lessThan">
      <formula>$C$4</formula>
    </cfRule>
  </conditionalFormatting>
  <conditionalFormatting sqref="BJ29">
    <cfRule type="cellIs" dxfId="16565" priority="3953" operator="lessThan">
      <formula>$C$4</formula>
    </cfRule>
  </conditionalFormatting>
  <conditionalFormatting sqref="BJ30">
    <cfRule type="cellIs" dxfId="16564" priority="3954" operator="lessThan">
      <formula>$C$4</formula>
    </cfRule>
  </conditionalFormatting>
  <conditionalFormatting sqref="BJ31">
    <cfRule type="cellIs" dxfId="16563" priority="3955" operator="lessThan">
      <formula>$C$4</formula>
    </cfRule>
  </conditionalFormatting>
  <conditionalFormatting sqref="BJ32">
    <cfRule type="cellIs" dxfId="16562" priority="3956" operator="lessThan">
      <formula>$C$4</formula>
    </cfRule>
  </conditionalFormatting>
  <conditionalFormatting sqref="BJ33">
    <cfRule type="cellIs" dxfId="16561" priority="3957" operator="lessThan">
      <formula>$C$4</formula>
    </cfRule>
  </conditionalFormatting>
  <conditionalFormatting sqref="BJ34">
    <cfRule type="cellIs" dxfId="16560" priority="3958" operator="lessThan">
      <formula>$C$4</formula>
    </cfRule>
  </conditionalFormatting>
  <conditionalFormatting sqref="BJ35">
    <cfRule type="cellIs" dxfId="16559" priority="3959" operator="lessThan">
      <formula>$C$4</formula>
    </cfRule>
  </conditionalFormatting>
  <conditionalFormatting sqref="BJ36">
    <cfRule type="cellIs" dxfId="16558" priority="3960" operator="lessThan">
      <formula>$C$4</formula>
    </cfRule>
  </conditionalFormatting>
  <conditionalFormatting sqref="BJ37">
    <cfRule type="cellIs" dxfId="16557" priority="3961" operator="lessThan">
      <formula>$C$4</formula>
    </cfRule>
  </conditionalFormatting>
  <conditionalFormatting sqref="BJ38">
    <cfRule type="cellIs" dxfId="16556" priority="3962" operator="lessThan">
      <formula>$C$4</formula>
    </cfRule>
  </conditionalFormatting>
  <conditionalFormatting sqref="BJ39">
    <cfRule type="cellIs" dxfId="16555" priority="3963" operator="lessThan">
      <formula>$C$4</formula>
    </cfRule>
  </conditionalFormatting>
  <conditionalFormatting sqref="BJ40">
    <cfRule type="cellIs" dxfId="16554" priority="3964" operator="lessThan">
      <formula>$C$4</formula>
    </cfRule>
  </conditionalFormatting>
  <conditionalFormatting sqref="BJ41">
    <cfRule type="cellIs" dxfId="16553" priority="3965" operator="lessThan">
      <formula>$C$4</formula>
    </cfRule>
  </conditionalFormatting>
  <conditionalFormatting sqref="BJ42">
    <cfRule type="cellIs" dxfId="16552" priority="3966" operator="lessThan">
      <formula>$C$4</formula>
    </cfRule>
  </conditionalFormatting>
  <conditionalFormatting sqref="BJ43">
    <cfRule type="cellIs" dxfId="16551" priority="3967" operator="lessThan">
      <formula>$C$4</formula>
    </cfRule>
  </conditionalFormatting>
  <conditionalFormatting sqref="BJ44">
    <cfRule type="cellIs" dxfId="16550" priority="3968" operator="lessThan">
      <formula>$C$4</formula>
    </cfRule>
  </conditionalFormatting>
  <conditionalFormatting sqref="BJ45">
    <cfRule type="cellIs" dxfId="16549" priority="3969" operator="lessThan">
      <formula>$C$4</formula>
    </cfRule>
  </conditionalFormatting>
  <conditionalFormatting sqref="BJ46">
    <cfRule type="cellIs" dxfId="16548" priority="3970" operator="lessThan">
      <formula>$C$4</formula>
    </cfRule>
  </conditionalFormatting>
  <conditionalFormatting sqref="BJ47">
    <cfRule type="cellIs" dxfId="16547" priority="3971" operator="lessThan">
      <formula>$C$4</formula>
    </cfRule>
  </conditionalFormatting>
  <conditionalFormatting sqref="BJ48">
    <cfRule type="cellIs" dxfId="16546" priority="3972" operator="lessThan">
      <formula>$C$4</formula>
    </cfRule>
  </conditionalFormatting>
  <conditionalFormatting sqref="BJ49">
    <cfRule type="cellIs" dxfId="16545" priority="3973" operator="lessThan">
      <formula>$C$4</formula>
    </cfRule>
  </conditionalFormatting>
  <conditionalFormatting sqref="BJ50">
    <cfRule type="cellIs" dxfId="16544" priority="3974" operator="lessThan">
      <formula>$C$4</formula>
    </cfRule>
  </conditionalFormatting>
  <conditionalFormatting sqref="BJ51">
    <cfRule type="cellIs" dxfId="16543" priority="3975" operator="lessThan">
      <formula>$C$4</formula>
    </cfRule>
  </conditionalFormatting>
  <conditionalFormatting sqref="BJ52">
    <cfRule type="cellIs" dxfId="16542" priority="3976" operator="lessThan">
      <formula>$C$4</formula>
    </cfRule>
  </conditionalFormatting>
  <conditionalFormatting sqref="BJ53">
    <cfRule type="cellIs" dxfId="16541" priority="3977" operator="lessThan">
      <formula>$C$4</formula>
    </cfRule>
  </conditionalFormatting>
  <conditionalFormatting sqref="BJ54">
    <cfRule type="cellIs" dxfId="16540" priority="3978" operator="lessThan">
      <formula>$C$4</formula>
    </cfRule>
  </conditionalFormatting>
  <conditionalFormatting sqref="BJ55">
    <cfRule type="cellIs" dxfId="16539" priority="3979" operator="lessThan">
      <formula>$C$4</formula>
    </cfRule>
  </conditionalFormatting>
  <conditionalFormatting sqref="BJ56">
    <cfRule type="cellIs" dxfId="16538" priority="3980" operator="lessThan">
      <formula>$C$4</formula>
    </cfRule>
  </conditionalFormatting>
  <conditionalFormatting sqref="BJ57">
    <cfRule type="cellIs" dxfId="16537" priority="3981" operator="lessThan">
      <formula>$C$4</formula>
    </cfRule>
  </conditionalFormatting>
  <conditionalFormatting sqref="BJ58">
    <cfRule type="cellIs" dxfId="16536" priority="3982" operator="lessThan">
      <formula>$C$4</formula>
    </cfRule>
  </conditionalFormatting>
  <conditionalFormatting sqref="BJ59">
    <cfRule type="cellIs" dxfId="16535" priority="3983" operator="lessThan">
      <formula>$C$4</formula>
    </cfRule>
  </conditionalFormatting>
  <conditionalFormatting sqref="BJ60">
    <cfRule type="cellIs" dxfId="16534" priority="3984" operator="lessThan">
      <formula>$C$4</formula>
    </cfRule>
  </conditionalFormatting>
  <conditionalFormatting sqref="BK11">
    <cfRule type="cellIs" dxfId="16533" priority="3985" operator="lessThan">
      <formula>$C$4</formula>
    </cfRule>
  </conditionalFormatting>
  <conditionalFormatting sqref="BK12">
    <cfRule type="cellIs" dxfId="16532" priority="3986" operator="lessThan">
      <formula>$C$4</formula>
    </cfRule>
  </conditionalFormatting>
  <conditionalFormatting sqref="BK13">
    <cfRule type="cellIs" dxfId="16531" priority="3987" operator="lessThan">
      <formula>$C$4</formula>
    </cfRule>
  </conditionalFormatting>
  <conditionalFormatting sqref="BK14">
    <cfRule type="cellIs" dxfId="16530" priority="3988" operator="lessThan">
      <formula>$C$4</formula>
    </cfRule>
  </conditionalFormatting>
  <conditionalFormatting sqref="BK15">
    <cfRule type="cellIs" dxfId="16529" priority="3989" operator="lessThan">
      <formula>$C$4</formula>
    </cfRule>
  </conditionalFormatting>
  <conditionalFormatting sqref="BK16">
    <cfRule type="cellIs" dxfId="16528" priority="3990" operator="lessThan">
      <formula>$C$4</formula>
    </cfRule>
  </conditionalFormatting>
  <conditionalFormatting sqref="BK17">
    <cfRule type="cellIs" dxfId="16527" priority="3991" operator="lessThan">
      <formula>$C$4</formula>
    </cfRule>
  </conditionalFormatting>
  <conditionalFormatting sqref="BK18">
    <cfRule type="cellIs" dxfId="16526" priority="3992" operator="lessThan">
      <formula>$C$4</formula>
    </cfRule>
  </conditionalFormatting>
  <conditionalFormatting sqref="BK19">
    <cfRule type="cellIs" dxfId="16525" priority="3993" operator="lessThan">
      <formula>$C$4</formula>
    </cfRule>
  </conditionalFormatting>
  <conditionalFormatting sqref="BK20">
    <cfRule type="cellIs" dxfId="16524" priority="3994" operator="lessThan">
      <formula>$C$4</formula>
    </cfRule>
  </conditionalFormatting>
  <conditionalFormatting sqref="BK21">
    <cfRule type="cellIs" dxfId="16523" priority="3995" operator="lessThan">
      <formula>$C$4</formula>
    </cfRule>
  </conditionalFormatting>
  <conditionalFormatting sqref="BK22">
    <cfRule type="cellIs" dxfId="16522" priority="3996" operator="lessThan">
      <formula>$C$4</formula>
    </cfRule>
  </conditionalFormatting>
  <conditionalFormatting sqref="BK23">
    <cfRule type="cellIs" dxfId="16521" priority="3997" operator="lessThan">
      <formula>$C$4</formula>
    </cfRule>
  </conditionalFormatting>
  <conditionalFormatting sqref="BK24">
    <cfRule type="cellIs" dxfId="16520" priority="3998" operator="lessThan">
      <formula>$C$4</formula>
    </cfRule>
  </conditionalFormatting>
  <conditionalFormatting sqref="BK25">
    <cfRule type="cellIs" dxfId="16519" priority="3999" operator="lessThan">
      <formula>$C$4</formula>
    </cfRule>
  </conditionalFormatting>
  <conditionalFormatting sqref="BK26">
    <cfRule type="cellIs" dxfId="16518" priority="4000" operator="lessThan">
      <formula>$C$4</formula>
    </cfRule>
  </conditionalFormatting>
  <conditionalFormatting sqref="BK27">
    <cfRule type="cellIs" dxfId="16517" priority="4001" operator="lessThan">
      <formula>$C$4</formula>
    </cfRule>
  </conditionalFormatting>
  <conditionalFormatting sqref="BK28">
    <cfRule type="cellIs" dxfId="16516" priority="4002" operator="lessThan">
      <formula>$C$4</formula>
    </cfRule>
  </conditionalFormatting>
  <conditionalFormatting sqref="BK29">
    <cfRule type="cellIs" dxfId="16515" priority="4003" operator="lessThan">
      <formula>$C$4</formula>
    </cfRule>
  </conditionalFormatting>
  <conditionalFormatting sqref="BK30">
    <cfRule type="cellIs" dxfId="16514" priority="4004" operator="lessThan">
      <formula>$C$4</formula>
    </cfRule>
  </conditionalFormatting>
  <conditionalFormatting sqref="BK31">
    <cfRule type="cellIs" dxfId="16513" priority="4005" operator="lessThan">
      <formula>$C$4</formula>
    </cfRule>
  </conditionalFormatting>
  <conditionalFormatting sqref="BK32">
    <cfRule type="cellIs" dxfId="16512" priority="4006" operator="lessThan">
      <formula>$C$4</formula>
    </cfRule>
  </conditionalFormatting>
  <conditionalFormatting sqref="BK33">
    <cfRule type="cellIs" dxfId="16511" priority="4007" operator="lessThan">
      <formula>$C$4</formula>
    </cfRule>
  </conditionalFormatting>
  <conditionalFormatting sqref="BK34">
    <cfRule type="cellIs" dxfId="16510" priority="4008" operator="lessThan">
      <formula>$C$4</formula>
    </cfRule>
  </conditionalFormatting>
  <conditionalFormatting sqref="BK35">
    <cfRule type="cellIs" dxfId="16509" priority="4009" operator="lessThan">
      <formula>$C$4</formula>
    </cfRule>
  </conditionalFormatting>
  <conditionalFormatting sqref="BK36">
    <cfRule type="cellIs" dxfId="16508" priority="4010" operator="lessThan">
      <formula>$C$4</formula>
    </cfRule>
  </conditionalFormatting>
  <conditionalFormatting sqref="BK37">
    <cfRule type="cellIs" dxfId="16507" priority="4011" operator="lessThan">
      <formula>$C$4</formula>
    </cfRule>
  </conditionalFormatting>
  <conditionalFormatting sqref="BK38">
    <cfRule type="cellIs" dxfId="16506" priority="4012" operator="lessThan">
      <formula>$C$4</formula>
    </cfRule>
  </conditionalFormatting>
  <conditionalFormatting sqref="BK39">
    <cfRule type="cellIs" dxfId="16505" priority="4013" operator="lessThan">
      <formula>$C$4</formula>
    </cfRule>
  </conditionalFormatting>
  <conditionalFormatting sqref="BK40">
    <cfRule type="cellIs" dxfId="16504" priority="4014" operator="lessThan">
      <formula>$C$4</formula>
    </cfRule>
  </conditionalFormatting>
  <conditionalFormatting sqref="BK41">
    <cfRule type="cellIs" dxfId="16503" priority="4015" operator="lessThan">
      <formula>$C$4</formula>
    </cfRule>
  </conditionalFormatting>
  <conditionalFormatting sqref="BK42">
    <cfRule type="cellIs" dxfId="16502" priority="4016" operator="lessThan">
      <formula>$C$4</formula>
    </cfRule>
  </conditionalFormatting>
  <conditionalFormatting sqref="BK43">
    <cfRule type="cellIs" dxfId="16501" priority="4017" operator="lessThan">
      <formula>$C$4</formula>
    </cfRule>
  </conditionalFormatting>
  <conditionalFormatting sqref="BK44">
    <cfRule type="cellIs" dxfId="16500" priority="4018" operator="lessThan">
      <formula>$C$4</formula>
    </cfRule>
  </conditionalFormatting>
  <conditionalFormatting sqref="BK45">
    <cfRule type="cellIs" dxfId="16499" priority="4019" operator="lessThan">
      <formula>$C$4</formula>
    </cfRule>
  </conditionalFormatting>
  <conditionalFormatting sqref="BK46">
    <cfRule type="cellIs" dxfId="16498" priority="4020" operator="lessThan">
      <formula>$C$4</formula>
    </cfRule>
  </conditionalFormatting>
  <conditionalFormatting sqref="BK47">
    <cfRule type="cellIs" dxfId="16497" priority="4021" operator="lessThan">
      <formula>$C$4</formula>
    </cfRule>
  </conditionalFormatting>
  <conditionalFormatting sqref="BK48">
    <cfRule type="cellIs" dxfId="16496" priority="4022" operator="lessThan">
      <formula>$C$4</formula>
    </cfRule>
  </conditionalFormatting>
  <conditionalFormatting sqref="BK49">
    <cfRule type="cellIs" dxfId="16495" priority="4023" operator="lessThan">
      <formula>$C$4</formula>
    </cfRule>
  </conditionalFormatting>
  <conditionalFormatting sqref="BK50">
    <cfRule type="cellIs" dxfId="16494" priority="4024" operator="lessThan">
      <formula>$C$4</formula>
    </cfRule>
  </conditionalFormatting>
  <conditionalFormatting sqref="BK51">
    <cfRule type="cellIs" dxfId="16493" priority="4025" operator="lessThan">
      <formula>$C$4</formula>
    </cfRule>
  </conditionalFormatting>
  <conditionalFormatting sqref="BK52">
    <cfRule type="cellIs" dxfId="16492" priority="4026" operator="lessThan">
      <formula>$C$4</formula>
    </cfRule>
  </conditionalFormatting>
  <conditionalFormatting sqref="BK53">
    <cfRule type="cellIs" dxfId="16491" priority="4027" operator="lessThan">
      <formula>$C$4</formula>
    </cfRule>
  </conditionalFormatting>
  <conditionalFormatting sqref="BK54">
    <cfRule type="cellIs" dxfId="16490" priority="4028" operator="lessThan">
      <formula>$C$4</formula>
    </cfRule>
  </conditionalFormatting>
  <conditionalFormatting sqref="BK55">
    <cfRule type="cellIs" dxfId="16489" priority="4029" operator="lessThan">
      <formula>$C$4</formula>
    </cfRule>
  </conditionalFormatting>
  <conditionalFormatting sqref="BK56">
    <cfRule type="cellIs" dxfId="16488" priority="4030" operator="lessThan">
      <formula>$C$4</formula>
    </cfRule>
  </conditionalFormatting>
  <conditionalFormatting sqref="BK57">
    <cfRule type="cellIs" dxfId="16487" priority="4031" operator="lessThan">
      <formula>$C$4</formula>
    </cfRule>
  </conditionalFormatting>
  <conditionalFormatting sqref="BK58">
    <cfRule type="cellIs" dxfId="16486" priority="4032" operator="lessThan">
      <formula>$C$4</formula>
    </cfRule>
  </conditionalFormatting>
  <conditionalFormatting sqref="BK59">
    <cfRule type="cellIs" dxfId="16485" priority="4033" operator="lessThan">
      <formula>$C$4</formula>
    </cfRule>
  </conditionalFormatting>
  <conditionalFormatting sqref="BK60">
    <cfRule type="cellIs" dxfId="16484" priority="4034" operator="lessThan">
      <formula>$C$4</formula>
    </cfRule>
  </conditionalFormatting>
  <conditionalFormatting sqref="BL11">
    <cfRule type="cellIs" dxfId="16483" priority="4035" operator="lessThan">
      <formula>$C$4</formula>
    </cfRule>
  </conditionalFormatting>
  <conditionalFormatting sqref="BL12">
    <cfRule type="cellIs" dxfId="16482" priority="4036" operator="lessThan">
      <formula>$C$4</formula>
    </cfRule>
  </conditionalFormatting>
  <conditionalFormatting sqref="BL13">
    <cfRule type="cellIs" dxfId="16481" priority="4037" operator="lessThan">
      <formula>$C$4</formula>
    </cfRule>
  </conditionalFormatting>
  <conditionalFormatting sqref="BL14">
    <cfRule type="cellIs" dxfId="16480" priority="4038" operator="lessThan">
      <formula>$C$4</formula>
    </cfRule>
  </conditionalFormatting>
  <conditionalFormatting sqref="BL15">
    <cfRule type="cellIs" dxfId="16479" priority="4039" operator="lessThan">
      <formula>$C$4</formula>
    </cfRule>
  </conditionalFormatting>
  <conditionalFormatting sqref="BL16">
    <cfRule type="cellIs" dxfId="16478" priority="4040" operator="lessThan">
      <formula>$C$4</formula>
    </cfRule>
  </conditionalFormatting>
  <conditionalFormatting sqref="BL17">
    <cfRule type="cellIs" dxfId="16477" priority="4041" operator="lessThan">
      <formula>$C$4</formula>
    </cfRule>
  </conditionalFormatting>
  <conditionalFormatting sqref="BL18">
    <cfRule type="cellIs" dxfId="16476" priority="4042" operator="lessThan">
      <formula>$C$4</formula>
    </cfRule>
  </conditionalFormatting>
  <conditionalFormatting sqref="BL19">
    <cfRule type="cellIs" dxfId="16475" priority="4043" operator="lessThan">
      <formula>$C$4</formula>
    </cfRule>
  </conditionalFormatting>
  <conditionalFormatting sqref="BL20">
    <cfRule type="cellIs" dxfId="16474" priority="4044" operator="lessThan">
      <formula>$C$4</formula>
    </cfRule>
  </conditionalFormatting>
  <conditionalFormatting sqref="BL21">
    <cfRule type="cellIs" dxfId="16473" priority="4045" operator="lessThan">
      <formula>$C$4</formula>
    </cfRule>
  </conditionalFormatting>
  <conditionalFormatting sqref="BL22">
    <cfRule type="cellIs" dxfId="16472" priority="4046" operator="lessThan">
      <formula>$C$4</formula>
    </cfRule>
  </conditionalFormatting>
  <conditionalFormatting sqref="BL23">
    <cfRule type="cellIs" dxfId="16471" priority="4047" operator="lessThan">
      <formula>$C$4</formula>
    </cfRule>
  </conditionalFormatting>
  <conditionalFormatting sqref="BL24">
    <cfRule type="cellIs" dxfId="16470" priority="4048" operator="lessThan">
      <formula>$C$4</formula>
    </cfRule>
  </conditionalFormatting>
  <conditionalFormatting sqref="BL25">
    <cfRule type="cellIs" dxfId="16469" priority="4049" operator="lessThan">
      <formula>$C$4</formula>
    </cfRule>
  </conditionalFormatting>
  <conditionalFormatting sqref="BL26">
    <cfRule type="cellIs" dxfId="16468" priority="4050" operator="lessThan">
      <formula>$C$4</formula>
    </cfRule>
  </conditionalFormatting>
  <conditionalFormatting sqref="BL27">
    <cfRule type="cellIs" dxfId="16467" priority="4051" operator="lessThan">
      <formula>$C$4</formula>
    </cfRule>
  </conditionalFormatting>
  <conditionalFormatting sqref="BL28">
    <cfRule type="cellIs" dxfId="16466" priority="4052" operator="lessThan">
      <formula>$C$4</formula>
    </cfRule>
  </conditionalFormatting>
  <conditionalFormatting sqref="BL29">
    <cfRule type="cellIs" dxfId="16465" priority="4053" operator="lessThan">
      <formula>$C$4</formula>
    </cfRule>
  </conditionalFormatting>
  <conditionalFormatting sqref="BL30">
    <cfRule type="cellIs" dxfId="16464" priority="4054" operator="lessThan">
      <formula>$C$4</formula>
    </cfRule>
  </conditionalFormatting>
  <conditionalFormatting sqref="BL31">
    <cfRule type="cellIs" dxfId="16463" priority="4055" operator="lessThan">
      <formula>$C$4</formula>
    </cfRule>
  </conditionalFormatting>
  <conditionalFormatting sqref="BL32">
    <cfRule type="cellIs" dxfId="16462" priority="4056" operator="lessThan">
      <formula>$C$4</formula>
    </cfRule>
  </conditionalFormatting>
  <conditionalFormatting sqref="BL33">
    <cfRule type="cellIs" dxfId="16461" priority="4057" operator="lessThan">
      <formula>$C$4</formula>
    </cfRule>
  </conditionalFormatting>
  <conditionalFormatting sqref="BL34">
    <cfRule type="cellIs" dxfId="16460" priority="4058" operator="lessThan">
      <formula>$C$4</formula>
    </cfRule>
  </conditionalFormatting>
  <conditionalFormatting sqref="BL35">
    <cfRule type="cellIs" dxfId="16459" priority="4059" operator="lessThan">
      <formula>$C$4</formula>
    </cfRule>
  </conditionalFormatting>
  <conditionalFormatting sqref="BL36">
    <cfRule type="cellIs" dxfId="16458" priority="4060" operator="lessThan">
      <formula>$C$4</formula>
    </cfRule>
  </conditionalFormatting>
  <conditionalFormatting sqref="BL37">
    <cfRule type="cellIs" dxfId="16457" priority="4061" operator="lessThan">
      <formula>$C$4</formula>
    </cfRule>
  </conditionalFormatting>
  <conditionalFormatting sqref="BL38">
    <cfRule type="cellIs" dxfId="16456" priority="4062" operator="lessThan">
      <formula>$C$4</formula>
    </cfRule>
  </conditionalFormatting>
  <conditionalFormatting sqref="BL39">
    <cfRule type="cellIs" dxfId="16455" priority="4063" operator="lessThan">
      <formula>$C$4</formula>
    </cfRule>
  </conditionalFormatting>
  <conditionalFormatting sqref="BL40">
    <cfRule type="cellIs" dxfId="16454" priority="4064" operator="lessThan">
      <formula>$C$4</formula>
    </cfRule>
  </conditionalFormatting>
  <conditionalFormatting sqref="BL41">
    <cfRule type="cellIs" dxfId="16453" priority="4065" operator="lessThan">
      <formula>$C$4</formula>
    </cfRule>
  </conditionalFormatting>
  <conditionalFormatting sqref="BL42">
    <cfRule type="cellIs" dxfId="16452" priority="4066" operator="lessThan">
      <formula>$C$4</formula>
    </cfRule>
  </conditionalFormatting>
  <conditionalFormatting sqref="BL43">
    <cfRule type="cellIs" dxfId="16451" priority="4067" operator="lessThan">
      <formula>$C$4</formula>
    </cfRule>
  </conditionalFormatting>
  <conditionalFormatting sqref="BL44">
    <cfRule type="cellIs" dxfId="16450" priority="4068" operator="lessThan">
      <formula>$C$4</formula>
    </cfRule>
  </conditionalFormatting>
  <conditionalFormatting sqref="BL45">
    <cfRule type="cellIs" dxfId="16449" priority="4069" operator="lessThan">
      <formula>$C$4</formula>
    </cfRule>
  </conditionalFormatting>
  <conditionalFormatting sqref="BL46">
    <cfRule type="cellIs" dxfId="16448" priority="4070" operator="lessThan">
      <formula>$C$4</formula>
    </cfRule>
  </conditionalFormatting>
  <conditionalFormatting sqref="BL47">
    <cfRule type="cellIs" dxfId="16447" priority="4071" operator="lessThan">
      <formula>$C$4</formula>
    </cfRule>
  </conditionalFormatting>
  <conditionalFormatting sqref="BL48">
    <cfRule type="cellIs" dxfId="16446" priority="4072" operator="lessThan">
      <formula>$C$4</formula>
    </cfRule>
  </conditionalFormatting>
  <conditionalFormatting sqref="BL49">
    <cfRule type="cellIs" dxfId="16445" priority="4073" operator="lessThan">
      <formula>$C$4</formula>
    </cfRule>
  </conditionalFormatting>
  <conditionalFormatting sqref="BL50">
    <cfRule type="cellIs" dxfId="16444" priority="4074" operator="lessThan">
      <formula>$C$4</formula>
    </cfRule>
  </conditionalFormatting>
  <conditionalFormatting sqref="BL51">
    <cfRule type="cellIs" dxfId="16443" priority="4075" operator="lessThan">
      <formula>$C$4</formula>
    </cfRule>
  </conditionalFormatting>
  <conditionalFormatting sqref="BL52">
    <cfRule type="cellIs" dxfId="16442" priority="4076" operator="lessThan">
      <formula>$C$4</formula>
    </cfRule>
  </conditionalFormatting>
  <conditionalFormatting sqref="BL53">
    <cfRule type="cellIs" dxfId="16441" priority="4077" operator="lessThan">
      <formula>$C$4</formula>
    </cfRule>
  </conditionalFormatting>
  <conditionalFormatting sqref="BL54">
    <cfRule type="cellIs" dxfId="16440" priority="4078" operator="lessThan">
      <formula>$C$4</formula>
    </cfRule>
  </conditionalFormatting>
  <conditionalFormatting sqref="BL55">
    <cfRule type="cellIs" dxfId="16439" priority="4079" operator="lessThan">
      <formula>$C$4</formula>
    </cfRule>
  </conditionalFormatting>
  <conditionalFormatting sqref="BL56">
    <cfRule type="cellIs" dxfId="16438" priority="4080" operator="lessThan">
      <formula>$C$4</formula>
    </cfRule>
  </conditionalFormatting>
  <conditionalFormatting sqref="BL57">
    <cfRule type="cellIs" dxfId="16437" priority="4081" operator="lessThan">
      <formula>$C$4</formula>
    </cfRule>
  </conditionalFormatting>
  <conditionalFormatting sqref="BL58">
    <cfRule type="cellIs" dxfId="16436" priority="4082" operator="lessThan">
      <formula>$C$4</formula>
    </cfRule>
  </conditionalFormatting>
  <conditionalFormatting sqref="BL59">
    <cfRule type="cellIs" dxfId="16435" priority="4083" operator="lessThan">
      <formula>$C$4</formula>
    </cfRule>
  </conditionalFormatting>
  <conditionalFormatting sqref="BL60">
    <cfRule type="cellIs" dxfId="16434" priority="4084" operator="lessThan">
      <formula>$C$4</formula>
    </cfRule>
  </conditionalFormatting>
  <conditionalFormatting sqref="BM11">
    <cfRule type="cellIs" dxfId="16433" priority="4085" operator="lessThan">
      <formula>$C$4</formula>
    </cfRule>
  </conditionalFormatting>
  <conditionalFormatting sqref="BM12">
    <cfRule type="cellIs" dxfId="16432" priority="4086" operator="lessThan">
      <formula>$C$4</formula>
    </cfRule>
  </conditionalFormatting>
  <conditionalFormatting sqref="BM13">
    <cfRule type="cellIs" dxfId="16431" priority="4087" operator="lessThan">
      <formula>$C$4</formula>
    </cfRule>
  </conditionalFormatting>
  <conditionalFormatting sqref="BM14">
    <cfRule type="cellIs" dxfId="16430" priority="4088" operator="lessThan">
      <formula>$C$4</formula>
    </cfRule>
  </conditionalFormatting>
  <conditionalFormatting sqref="BM15">
    <cfRule type="cellIs" dxfId="16429" priority="4089" operator="lessThan">
      <formula>$C$4</formula>
    </cfRule>
  </conditionalFormatting>
  <conditionalFormatting sqref="BM16">
    <cfRule type="cellIs" dxfId="16428" priority="4090" operator="lessThan">
      <formula>$C$4</formula>
    </cfRule>
  </conditionalFormatting>
  <conditionalFormatting sqref="BM17">
    <cfRule type="cellIs" dxfId="16427" priority="4091" operator="lessThan">
      <formula>$C$4</formula>
    </cfRule>
  </conditionalFormatting>
  <conditionalFormatting sqref="BM18">
    <cfRule type="cellIs" dxfId="16426" priority="4092" operator="lessThan">
      <formula>$C$4</formula>
    </cfRule>
  </conditionalFormatting>
  <conditionalFormatting sqref="BM19">
    <cfRule type="cellIs" dxfId="16425" priority="4093" operator="lessThan">
      <formula>$C$4</formula>
    </cfRule>
  </conditionalFormatting>
  <conditionalFormatting sqref="BM20">
    <cfRule type="cellIs" dxfId="16424" priority="4094" operator="lessThan">
      <formula>$C$4</formula>
    </cfRule>
  </conditionalFormatting>
  <conditionalFormatting sqref="BM21">
    <cfRule type="cellIs" dxfId="16423" priority="4095" operator="lessThan">
      <formula>$C$4</formula>
    </cfRule>
  </conditionalFormatting>
  <conditionalFormatting sqref="BM22">
    <cfRule type="cellIs" dxfId="16422" priority="4096" operator="lessThan">
      <formula>$C$4</formula>
    </cfRule>
  </conditionalFormatting>
  <conditionalFormatting sqref="BM23">
    <cfRule type="cellIs" dxfId="16421" priority="4097" operator="lessThan">
      <formula>$C$4</formula>
    </cfRule>
  </conditionalFormatting>
  <conditionalFormatting sqref="BM24">
    <cfRule type="cellIs" dxfId="16420" priority="4098" operator="lessThan">
      <formula>$C$4</formula>
    </cfRule>
  </conditionalFormatting>
  <conditionalFormatting sqref="BM25">
    <cfRule type="cellIs" dxfId="16419" priority="4099" operator="lessThan">
      <formula>$C$4</formula>
    </cfRule>
  </conditionalFormatting>
  <conditionalFormatting sqref="BM26">
    <cfRule type="cellIs" dxfId="16418" priority="4100" operator="lessThan">
      <formula>$C$4</formula>
    </cfRule>
  </conditionalFormatting>
  <conditionalFormatting sqref="BM27">
    <cfRule type="cellIs" dxfId="16417" priority="4101" operator="lessThan">
      <formula>$C$4</formula>
    </cfRule>
  </conditionalFormatting>
  <conditionalFormatting sqref="BM28">
    <cfRule type="cellIs" dxfId="16416" priority="4102" operator="lessThan">
      <formula>$C$4</formula>
    </cfRule>
  </conditionalFormatting>
  <conditionalFormatting sqref="BM29">
    <cfRule type="cellIs" dxfId="16415" priority="4103" operator="lessThan">
      <formula>$C$4</formula>
    </cfRule>
  </conditionalFormatting>
  <conditionalFormatting sqref="BM30">
    <cfRule type="cellIs" dxfId="16414" priority="4104" operator="lessThan">
      <formula>$C$4</formula>
    </cfRule>
  </conditionalFormatting>
  <conditionalFormatting sqref="BM31">
    <cfRule type="cellIs" dxfId="16413" priority="4105" operator="lessThan">
      <formula>$C$4</formula>
    </cfRule>
  </conditionalFormatting>
  <conditionalFormatting sqref="BM32">
    <cfRule type="cellIs" dxfId="16412" priority="4106" operator="lessThan">
      <formula>$C$4</formula>
    </cfRule>
  </conditionalFormatting>
  <conditionalFormatting sqref="BM33">
    <cfRule type="cellIs" dxfId="16411" priority="4107" operator="lessThan">
      <formula>$C$4</formula>
    </cfRule>
  </conditionalFormatting>
  <conditionalFormatting sqref="BM34">
    <cfRule type="cellIs" dxfId="16410" priority="4108" operator="lessThan">
      <formula>$C$4</formula>
    </cfRule>
  </conditionalFormatting>
  <conditionalFormatting sqref="BM35">
    <cfRule type="cellIs" dxfId="16409" priority="4109" operator="lessThan">
      <formula>$C$4</formula>
    </cfRule>
  </conditionalFormatting>
  <conditionalFormatting sqref="BM36">
    <cfRule type="cellIs" dxfId="16408" priority="4110" operator="lessThan">
      <formula>$C$4</formula>
    </cfRule>
  </conditionalFormatting>
  <conditionalFormatting sqref="BM37">
    <cfRule type="cellIs" dxfId="16407" priority="4111" operator="lessThan">
      <formula>$C$4</formula>
    </cfRule>
  </conditionalFormatting>
  <conditionalFormatting sqref="BM38">
    <cfRule type="cellIs" dxfId="16406" priority="4112" operator="lessThan">
      <formula>$C$4</formula>
    </cfRule>
  </conditionalFormatting>
  <conditionalFormatting sqref="BM39">
    <cfRule type="cellIs" dxfId="16405" priority="4113" operator="lessThan">
      <formula>$C$4</formula>
    </cfRule>
  </conditionalFormatting>
  <conditionalFormatting sqref="BM40">
    <cfRule type="cellIs" dxfId="16404" priority="4114" operator="lessThan">
      <formula>$C$4</formula>
    </cfRule>
  </conditionalFormatting>
  <conditionalFormatting sqref="BM41">
    <cfRule type="cellIs" dxfId="16403" priority="4115" operator="lessThan">
      <formula>$C$4</formula>
    </cfRule>
  </conditionalFormatting>
  <conditionalFormatting sqref="BM42">
    <cfRule type="cellIs" dxfId="16402" priority="4116" operator="lessThan">
      <formula>$C$4</formula>
    </cfRule>
  </conditionalFormatting>
  <conditionalFormatting sqref="BM43">
    <cfRule type="cellIs" dxfId="16401" priority="4117" operator="lessThan">
      <formula>$C$4</formula>
    </cfRule>
  </conditionalFormatting>
  <conditionalFormatting sqref="BM44">
    <cfRule type="cellIs" dxfId="16400" priority="4118" operator="lessThan">
      <formula>$C$4</formula>
    </cfRule>
  </conditionalFormatting>
  <conditionalFormatting sqref="BM45">
    <cfRule type="cellIs" dxfId="16399" priority="4119" operator="lessThan">
      <formula>$C$4</formula>
    </cfRule>
  </conditionalFormatting>
  <conditionalFormatting sqref="BM46">
    <cfRule type="cellIs" dxfId="16398" priority="4120" operator="lessThan">
      <formula>$C$4</formula>
    </cfRule>
  </conditionalFormatting>
  <conditionalFormatting sqref="BM47">
    <cfRule type="cellIs" dxfId="16397" priority="4121" operator="lessThan">
      <formula>$C$4</formula>
    </cfRule>
  </conditionalFormatting>
  <conditionalFormatting sqref="BM48">
    <cfRule type="cellIs" dxfId="16396" priority="4122" operator="lessThan">
      <formula>$C$4</formula>
    </cfRule>
  </conditionalFormatting>
  <conditionalFormatting sqref="BM49">
    <cfRule type="cellIs" dxfId="16395" priority="4123" operator="lessThan">
      <formula>$C$4</formula>
    </cfRule>
  </conditionalFormatting>
  <conditionalFormatting sqref="BM50">
    <cfRule type="cellIs" dxfId="16394" priority="4124" operator="lessThan">
      <formula>$C$4</formula>
    </cfRule>
  </conditionalFormatting>
  <conditionalFormatting sqref="BM51">
    <cfRule type="cellIs" dxfId="16393" priority="4125" operator="lessThan">
      <formula>$C$4</formula>
    </cfRule>
  </conditionalFormatting>
  <conditionalFormatting sqref="BM52">
    <cfRule type="cellIs" dxfId="16392" priority="4126" operator="lessThan">
      <formula>$C$4</formula>
    </cfRule>
  </conditionalFormatting>
  <conditionalFormatting sqref="BM53">
    <cfRule type="cellIs" dxfId="16391" priority="4127" operator="lessThan">
      <formula>$C$4</formula>
    </cfRule>
  </conditionalFormatting>
  <conditionalFormatting sqref="BM54">
    <cfRule type="cellIs" dxfId="16390" priority="4128" operator="lessThan">
      <formula>$C$4</formula>
    </cfRule>
  </conditionalFormatting>
  <conditionalFormatting sqref="BM55">
    <cfRule type="cellIs" dxfId="16389" priority="4129" operator="lessThan">
      <formula>$C$4</formula>
    </cfRule>
  </conditionalFormatting>
  <conditionalFormatting sqref="BM56">
    <cfRule type="cellIs" dxfId="16388" priority="4130" operator="lessThan">
      <formula>$C$4</formula>
    </cfRule>
  </conditionalFormatting>
  <conditionalFormatting sqref="BM57">
    <cfRule type="cellIs" dxfId="16387" priority="4131" operator="lessThan">
      <formula>$C$4</formula>
    </cfRule>
  </conditionalFormatting>
  <conditionalFormatting sqref="BM58">
    <cfRule type="cellIs" dxfId="16386" priority="4132" operator="lessThan">
      <formula>$C$4</formula>
    </cfRule>
  </conditionalFormatting>
  <conditionalFormatting sqref="BM59">
    <cfRule type="cellIs" dxfId="16385" priority="4133" operator="lessThan">
      <formula>$C$4</formula>
    </cfRule>
  </conditionalFormatting>
  <conditionalFormatting sqref="BM60">
    <cfRule type="cellIs" dxfId="16384" priority="4134" operator="lessThan">
      <formula>$C$4</formula>
    </cfRule>
  </conditionalFormatting>
  <conditionalFormatting sqref="BN11">
    <cfRule type="cellIs" dxfId="16383" priority="4135" operator="lessThan">
      <formula>$C$4</formula>
    </cfRule>
  </conditionalFormatting>
  <conditionalFormatting sqref="BN12">
    <cfRule type="cellIs" dxfId="16382" priority="4136" operator="lessThan">
      <formula>$C$4</formula>
    </cfRule>
  </conditionalFormatting>
  <conditionalFormatting sqref="BN13">
    <cfRule type="cellIs" dxfId="16381" priority="4137" operator="lessThan">
      <formula>$C$4</formula>
    </cfRule>
  </conditionalFormatting>
  <conditionalFormatting sqref="BN14">
    <cfRule type="cellIs" dxfId="16380" priority="4138" operator="lessThan">
      <formula>$C$4</formula>
    </cfRule>
  </conditionalFormatting>
  <conditionalFormatting sqref="BN15">
    <cfRule type="cellIs" dxfId="16379" priority="4139" operator="lessThan">
      <formula>$C$4</formula>
    </cfRule>
  </conditionalFormatting>
  <conditionalFormatting sqref="BN16">
    <cfRule type="cellIs" dxfId="16378" priority="4140" operator="lessThan">
      <formula>$C$4</formula>
    </cfRule>
  </conditionalFormatting>
  <conditionalFormatting sqref="BN17">
    <cfRule type="cellIs" dxfId="16377" priority="4141" operator="lessThan">
      <formula>$C$4</formula>
    </cfRule>
  </conditionalFormatting>
  <conditionalFormatting sqref="BN18">
    <cfRule type="cellIs" dxfId="16376" priority="4142" operator="lessThan">
      <formula>$C$4</formula>
    </cfRule>
  </conditionalFormatting>
  <conditionalFormatting sqref="BN19">
    <cfRule type="cellIs" dxfId="16375" priority="4143" operator="lessThan">
      <formula>$C$4</formula>
    </cfRule>
  </conditionalFormatting>
  <conditionalFormatting sqref="BN20">
    <cfRule type="cellIs" dxfId="16374" priority="4144" operator="lessThan">
      <formula>$C$4</formula>
    </cfRule>
  </conditionalFormatting>
  <conditionalFormatting sqref="BN21">
    <cfRule type="cellIs" dxfId="16373" priority="4145" operator="lessThan">
      <formula>$C$4</formula>
    </cfRule>
  </conditionalFormatting>
  <conditionalFormatting sqref="BN22">
    <cfRule type="cellIs" dxfId="16372" priority="4146" operator="lessThan">
      <formula>$C$4</formula>
    </cfRule>
  </conditionalFormatting>
  <conditionalFormatting sqref="BN23">
    <cfRule type="cellIs" dxfId="16371" priority="4147" operator="lessThan">
      <formula>$C$4</formula>
    </cfRule>
  </conditionalFormatting>
  <conditionalFormatting sqref="BN24">
    <cfRule type="cellIs" dxfId="16370" priority="4148" operator="lessThan">
      <formula>$C$4</formula>
    </cfRule>
  </conditionalFormatting>
  <conditionalFormatting sqref="BN25">
    <cfRule type="cellIs" dxfId="16369" priority="4149" operator="lessThan">
      <formula>$C$4</formula>
    </cfRule>
  </conditionalFormatting>
  <conditionalFormatting sqref="BN26">
    <cfRule type="cellIs" dxfId="16368" priority="4150" operator="lessThan">
      <formula>$C$4</formula>
    </cfRule>
  </conditionalFormatting>
  <conditionalFormatting sqref="BN27">
    <cfRule type="cellIs" dxfId="16367" priority="4151" operator="lessThan">
      <formula>$C$4</formula>
    </cfRule>
  </conditionalFormatting>
  <conditionalFormatting sqref="BN28">
    <cfRule type="cellIs" dxfId="16366" priority="4152" operator="lessThan">
      <formula>$C$4</formula>
    </cfRule>
  </conditionalFormatting>
  <conditionalFormatting sqref="BN29">
    <cfRule type="cellIs" dxfId="16365" priority="4153" operator="lessThan">
      <formula>$C$4</formula>
    </cfRule>
  </conditionalFormatting>
  <conditionalFormatting sqref="BN30">
    <cfRule type="cellIs" dxfId="16364" priority="4154" operator="lessThan">
      <formula>$C$4</formula>
    </cfRule>
  </conditionalFormatting>
  <conditionalFormatting sqref="BN31">
    <cfRule type="cellIs" dxfId="16363" priority="4155" operator="lessThan">
      <formula>$C$4</formula>
    </cfRule>
  </conditionalFormatting>
  <conditionalFormatting sqref="BN32">
    <cfRule type="cellIs" dxfId="16362" priority="4156" operator="lessThan">
      <formula>$C$4</formula>
    </cfRule>
  </conditionalFormatting>
  <conditionalFormatting sqref="BN33">
    <cfRule type="cellIs" dxfId="16361" priority="4157" operator="lessThan">
      <formula>$C$4</formula>
    </cfRule>
  </conditionalFormatting>
  <conditionalFormatting sqref="BN34">
    <cfRule type="cellIs" dxfId="16360" priority="4158" operator="lessThan">
      <formula>$C$4</formula>
    </cfRule>
  </conditionalFormatting>
  <conditionalFormatting sqref="BN35">
    <cfRule type="cellIs" dxfId="16359" priority="4159" operator="lessThan">
      <formula>$C$4</formula>
    </cfRule>
  </conditionalFormatting>
  <conditionalFormatting sqref="BN36">
    <cfRule type="cellIs" dxfId="16358" priority="4160" operator="lessThan">
      <formula>$C$4</formula>
    </cfRule>
  </conditionalFormatting>
  <conditionalFormatting sqref="BN37">
    <cfRule type="cellIs" dxfId="16357" priority="4161" operator="lessThan">
      <formula>$C$4</formula>
    </cfRule>
  </conditionalFormatting>
  <conditionalFormatting sqref="BN38">
    <cfRule type="cellIs" dxfId="16356" priority="4162" operator="lessThan">
      <formula>$C$4</formula>
    </cfRule>
  </conditionalFormatting>
  <conditionalFormatting sqref="BN39">
    <cfRule type="cellIs" dxfId="16355" priority="4163" operator="lessThan">
      <formula>$C$4</formula>
    </cfRule>
  </conditionalFormatting>
  <conditionalFormatting sqref="BN40">
    <cfRule type="cellIs" dxfId="16354" priority="4164" operator="lessThan">
      <formula>$C$4</formula>
    </cfRule>
  </conditionalFormatting>
  <conditionalFormatting sqref="BN41">
    <cfRule type="cellIs" dxfId="16353" priority="4165" operator="lessThan">
      <formula>$C$4</formula>
    </cfRule>
  </conditionalFormatting>
  <conditionalFormatting sqref="BN42">
    <cfRule type="cellIs" dxfId="16352" priority="4166" operator="lessThan">
      <formula>$C$4</formula>
    </cfRule>
  </conditionalFormatting>
  <conditionalFormatting sqref="BN43">
    <cfRule type="cellIs" dxfId="16351" priority="4167" operator="lessThan">
      <formula>$C$4</formula>
    </cfRule>
  </conditionalFormatting>
  <conditionalFormatting sqref="BN44">
    <cfRule type="cellIs" dxfId="16350" priority="4168" operator="lessThan">
      <formula>$C$4</formula>
    </cfRule>
  </conditionalFormatting>
  <conditionalFormatting sqref="BN45">
    <cfRule type="cellIs" dxfId="16349" priority="4169" operator="lessThan">
      <formula>$C$4</formula>
    </cfRule>
  </conditionalFormatting>
  <conditionalFormatting sqref="BN46">
    <cfRule type="cellIs" dxfId="16348" priority="4170" operator="lessThan">
      <formula>$C$4</formula>
    </cfRule>
  </conditionalFormatting>
  <conditionalFormatting sqref="BN47">
    <cfRule type="cellIs" dxfId="16347" priority="4171" operator="lessThan">
      <formula>$C$4</formula>
    </cfRule>
  </conditionalFormatting>
  <conditionalFormatting sqref="BN48">
    <cfRule type="cellIs" dxfId="16346" priority="4172" operator="lessThan">
      <formula>$C$4</formula>
    </cfRule>
  </conditionalFormatting>
  <conditionalFormatting sqref="BN49">
    <cfRule type="cellIs" dxfId="16345" priority="4173" operator="lessThan">
      <formula>$C$4</formula>
    </cfRule>
  </conditionalFormatting>
  <conditionalFormatting sqref="BN50">
    <cfRule type="cellIs" dxfId="16344" priority="4174" operator="lessThan">
      <formula>$C$4</formula>
    </cfRule>
  </conditionalFormatting>
  <conditionalFormatting sqref="BN51">
    <cfRule type="cellIs" dxfId="16343" priority="4175" operator="lessThan">
      <formula>$C$4</formula>
    </cfRule>
  </conditionalFormatting>
  <conditionalFormatting sqref="BN52">
    <cfRule type="cellIs" dxfId="16342" priority="4176" operator="lessThan">
      <formula>$C$4</formula>
    </cfRule>
  </conditionalFormatting>
  <conditionalFormatting sqref="BN53">
    <cfRule type="cellIs" dxfId="16341" priority="4177" operator="lessThan">
      <formula>$C$4</formula>
    </cfRule>
  </conditionalFormatting>
  <conditionalFormatting sqref="BN54">
    <cfRule type="cellIs" dxfId="16340" priority="4178" operator="lessThan">
      <formula>$C$4</formula>
    </cfRule>
  </conditionalFormatting>
  <conditionalFormatting sqref="BN55">
    <cfRule type="cellIs" dxfId="16339" priority="4179" operator="lessThan">
      <formula>$C$4</formula>
    </cfRule>
  </conditionalFormatting>
  <conditionalFormatting sqref="BN56">
    <cfRule type="cellIs" dxfId="16338" priority="4180" operator="lessThan">
      <formula>$C$4</formula>
    </cfRule>
  </conditionalFormatting>
  <conditionalFormatting sqref="BN57">
    <cfRule type="cellIs" dxfId="16337" priority="4181" operator="lessThan">
      <formula>$C$4</formula>
    </cfRule>
  </conditionalFormatting>
  <conditionalFormatting sqref="BN58">
    <cfRule type="cellIs" dxfId="16336" priority="4182" operator="lessThan">
      <formula>$C$4</formula>
    </cfRule>
  </conditionalFormatting>
  <conditionalFormatting sqref="BN59">
    <cfRule type="cellIs" dxfId="16335" priority="4183" operator="lessThan">
      <formula>$C$4</formula>
    </cfRule>
  </conditionalFormatting>
  <conditionalFormatting sqref="BN60">
    <cfRule type="cellIs" dxfId="16334" priority="4184" operator="lessThan">
      <formula>$C$4</formula>
    </cfRule>
  </conditionalFormatting>
  <conditionalFormatting sqref="CH11:CH46">
    <cfRule type="cellIs" dxfId="16333" priority="4185" operator="lessThan">
      <formula>1</formula>
    </cfRule>
  </conditionalFormatting>
  <conditionalFormatting sqref="CH12">
    <cfRule type="cellIs" dxfId="16332" priority="4186" operator="lessThan">
      <formula>1</formula>
    </cfRule>
  </conditionalFormatting>
  <conditionalFormatting sqref="CH13">
    <cfRule type="cellIs" dxfId="16331" priority="4187" operator="lessThan">
      <formula>1</formula>
    </cfRule>
  </conditionalFormatting>
  <conditionalFormatting sqref="CH14">
    <cfRule type="cellIs" dxfId="16330" priority="4188" operator="lessThan">
      <formula>1</formula>
    </cfRule>
  </conditionalFormatting>
  <conditionalFormatting sqref="CH15">
    <cfRule type="cellIs" dxfId="16329" priority="4189" operator="lessThan">
      <formula>1</formula>
    </cfRule>
  </conditionalFormatting>
  <conditionalFormatting sqref="CH16">
    <cfRule type="cellIs" dxfId="16328" priority="4190" operator="lessThan">
      <formula>1</formula>
    </cfRule>
  </conditionalFormatting>
  <conditionalFormatting sqref="CH17">
    <cfRule type="cellIs" dxfId="16327" priority="4191" operator="lessThan">
      <formula>1</formula>
    </cfRule>
  </conditionalFormatting>
  <conditionalFormatting sqref="CH18">
    <cfRule type="cellIs" dxfId="16326" priority="4192" operator="lessThan">
      <formula>1</formula>
    </cfRule>
  </conditionalFormatting>
  <conditionalFormatting sqref="CH19">
    <cfRule type="cellIs" dxfId="16325" priority="4193" operator="lessThan">
      <formula>1</formula>
    </cfRule>
  </conditionalFormatting>
  <conditionalFormatting sqref="CH20">
    <cfRule type="cellIs" dxfId="16324" priority="4194" operator="lessThan">
      <formula>1</formula>
    </cfRule>
  </conditionalFormatting>
  <conditionalFormatting sqref="CH21">
    <cfRule type="cellIs" dxfId="16323" priority="4195" operator="lessThan">
      <formula>1</formula>
    </cfRule>
  </conditionalFormatting>
  <conditionalFormatting sqref="CH22">
    <cfRule type="cellIs" dxfId="16322" priority="4196" operator="lessThan">
      <formula>1</formula>
    </cfRule>
  </conditionalFormatting>
  <conditionalFormatting sqref="CH23">
    <cfRule type="cellIs" dxfId="16321" priority="4197" operator="lessThan">
      <formula>1</formula>
    </cfRule>
  </conditionalFormatting>
  <conditionalFormatting sqref="CH24">
    <cfRule type="cellIs" dxfId="16320" priority="4198" operator="lessThan">
      <formula>1</formula>
    </cfRule>
  </conditionalFormatting>
  <conditionalFormatting sqref="CH25">
    <cfRule type="cellIs" dxfId="16319" priority="4199" operator="lessThan">
      <formula>1</formula>
    </cfRule>
  </conditionalFormatting>
  <conditionalFormatting sqref="CH26">
    <cfRule type="cellIs" dxfId="16318" priority="4200" operator="lessThan">
      <formula>1</formula>
    </cfRule>
  </conditionalFormatting>
  <conditionalFormatting sqref="CH27">
    <cfRule type="cellIs" dxfId="16317" priority="4201" operator="lessThan">
      <formula>1</formula>
    </cfRule>
  </conditionalFormatting>
  <conditionalFormatting sqref="CH28">
    <cfRule type="cellIs" dxfId="16316" priority="4202" operator="lessThan">
      <formula>1</formula>
    </cfRule>
  </conditionalFormatting>
  <conditionalFormatting sqref="CH29">
    <cfRule type="cellIs" dxfId="16315" priority="4203" operator="lessThan">
      <formula>1</formula>
    </cfRule>
  </conditionalFormatting>
  <conditionalFormatting sqref="CH30">
    <cfRule type="cellIs" dxfId="16314" priority="4204" operator="lessThan">
      <formula>1</formula>
    </cfRule>
  </conditionalFormatting>
  <conditionalFormatting sqref="CH31">
    <cfRule type="cellIs" dxfId="16313" priority="4205" operator="lessThan">
      <formula>1</formula>
    </cfRule>
  </conditionalFormatting>
  <conditionalFormatting sqref="CH32">
    <cfRule type="cellIs" dxfId="16312" priority="4206" operator="lessThan">
      <formula>1</formula>
    </cfRule>
  </conditionalFormatting>
  <conditionalFormatting sqref="CH33">
    <cfRule type="cellIs" dxfId="16311" priority="4207" operator="lessThan">
      <formula>1</formula>
    </cfRule>
  </conditionalFormatting>
  <conditionalFormatting sqref="CH34">
    <cfRule type="cellIs" dxfId="16310" priority="4208" operator="lessThan">
      <formula>1</formula>
    </cfRule>
  </conditionalFormatting>
  <conditionalFormatting sqref="CH35">
    <cfRule type="cellIs" dxfId="16309" priority="4209" operator="lessThan">
      <formula>1</formula>
    </cfRule>
  </conditionalFormatting>
  <conditionalFormatting sqref="CH36">
    <cfRule type="cellIs" dxfId="16308" priority="4210" operator="lessThan">
      <formula>1</formula>
    </cfRule>
  </conditionalFormatting>
  <conditionalFormatting sqref="CH37">
    <cfRule type="cellIs" dxfId="16307" priority="4211" operator="lessThan">
      <formula>1</formula>
    </cfRule>
  </conditionalFormatting>
  <conditionalFormatting sqref="CH38">
    <cfRule type="cellIs" dxfId="16306" priority="4212" operator="lessThan">
      <formula>1</formula>
    </cfRule>
  </conditionalFormatting>
  <conditionalFormatting sqref="CH39">
    <cfRule type="cellIs" dxfId="16305" priority="4213" operator="lessThan">
      <formula>1</formula>
    </cfRule>
  </conditionalFormatting>
  <conditionalFormatting sqref="CH40">
    <cfRule type="cellIs" dxfId="16304" priority="4214" operator="lessThan">
      <formula>1</formula>
    </cfRule>
  </conditionalFormatting>
  <conditionalFormatting sqref="CH41">
    <cfRule type="cellIs" dxfId="16303" priority="4215" operator="lessThan">
      <formula>1</formula>
    </cfRule>
  </conditionalFormatting>
  <conditionalFormatting sqref="CH42">
    <cfRule type="cellIs" dxfId="16302" priority="4216" operator="lessThan">
      <formula>1</formula>
    </cfRule>
  </conditionalFormatting>
  <conditionalFormatting sqref="CH43">
    <cfRule type="cellIs" dxfId="16301" priority="4217" operator="lessThan">
      <formula>1</formula>
    </cfRule>
  </conditionalFormatting>
  <conditionalFormatting sqref="CH44">
    <cfRule type="cellIs" dxfId="16300" priority="4218" operator="lessThan">
      <formula>1</formula>
    </cfRule>
  </conditionalFormatting>
  <conditionalFormatting sqref="CH45">
    <cfRule type="cellIs" dxfId="16299" priority="4219" operator="lessThan">
      <formula>1</formula>
    </cfRule>
  </conditionalFormatting>
  <conditionalFormatting sqref="CH46">
    <cfRule type="cellIs" dxfId="16298" priority="4220" operator="lessThan">
      <formula>1</formula>
    </cfRule>
  </conditionalFormatting>
  <conditionalFormatting sqref="CH47">
    <cfRule type="cellIs" dxfId="16297" priority="4221" operator="lessThan">
      <formula>1</formula>
    </cfRule>
  </conditionalFormatting>
  <conditionalFormatting sqref="CH48">
    <cfRule type="cellIs" dxfId="16296" priority="4222" operator="lessThan">
      <formula>1</formula>
    </cfRule>
  </conditionalFormatting>
  <conditionalFormatting sqref="CH49">
    <cfRule type="cellIs" dxfId="16295" priority="4223" operator="lessThan">
      <formula>1</formula>
    </cfRule>
  </conditionalFormatting>
  <conditionalFormatting sqref="CH50">
    <cfRule type="cellIs" dxfId="16294" priority="4224" operator="lessThan">
      <formula>1</formula>
    </cfRule>
  </conditionalFormatting>
  <conditionalFormatting sqref="CH51">
    <cfRule type="cellIs" dxfId="16293" priority="4225" operator="lessThan">
      <formula>1</formula>
    </cfRule>
  </conditionalFormatting>
  <conditionalFormatting sqref="CH52">
    <cfRule type="cellIs" dxfId="16292" priority="4226" operator="lessThan">
      <formula>1</formula>
    </cfRule>
  </conditionalFormatting>
  <conditionalFormatting sqref="CH53">
    <cfRule type="cellIs" dxfId="16291" priority="4227" operator="lessThan">
      <formula>1</formula>
    </cfRule>
  </conditionalFormatting>
  <conditionalFormatting sqref="CH54">
    <cfRule type="cellIs" dxfId="16290" priority="4228" operator="lessThan">
      <formula>1</formula>
    </cfRule>
  </conditionalFormatting>
  <conditionalFormatting sqref="CH55">
    <cfRule type="cellIs" dxfId="16289" priority="4229" operator="lessThan">
      <formula>1</formula>
    </cfRule>
  </conditionalFormatting>
  <conditionalFormatting sqref="CH56">
    <cfRule type="cellIs" dxfId="16288" priority="4230" operator="lessThan">
      <formula>1</formula>
    </cfRule>
  </conditionalFormatting>
  <conditionalFormatting sqref="CH57">
    <cfRule type="cellIs" dxfId="16287" priority="4231" operator="lessThan">
      <formula>1</formula>
    </cfRule>
  </conditionalFormatting>
  <conditionalFormatting sqref="CH58">
    <cfRule type="cellIs" dxfId="16286" priority="4232" operator="lessThan">
      <formula>1</formula>
    </cfRule>
  </conditionalFormatting>
  <conditionalFormatting sqref="CH59">
    <cfRule type="cellIs" dxfId="16285" priority="4233" operator="lessThan">
      <formula>1</formula>
    </cfRule>
  </conditionalFormatting>
  <conditionalFormatting sqref="CH60">
    <cfRule type="cellIs" dxfId="16284" priority="4234" operator="lessThan">
      <formula>1</formula>
    </cfRule>
  </conditionalFormatting>
  <conditionalFormatting sqref="CK11:CK46">
    <cfRule type="cellIs" dxfId="16283" priority="4235" operator="lessThan">
      <formula>1</formula>
    </cfRule>
  </conditionalFormatting>
  <conditionalFormatting sqref="CK12">
    <cfRule type="cellIs" dxfId="16282" priority="4236" operator="lessThan">
      <formula>1</formula>
    </cfRule>
  </conditionalFormatting>
  <conditionalFormatting sqref="CK13">
    <cfRule type="cellIs" dxfId="16281" priority="4237" operator="lessThan">
      <formula>1</formula>
    </cfRule>
  </conditionalFormatting>
  <conditionalFormatting sqref="CK14">
    <cfRule type="cellIs" dxfId="16280" priority="4238" operator="lessThan">
      <formula>1</formula>
    </cfRule>
  </conditionalFormatting>
  <conditionalFormatting sqref="CK15">
    <cfRule type="cellIs" dxfId="16279" priority="4239" operator="lessThan">
      <formula>1</formula>
    </cfRule>
  </conditionalFormatting>
  <conditionalFormatting sqref="CK16">
    <cfRule type="cellIs" dxfId="16278" priority="4240" operator="lessThan">
      <formula>1</formula>
    </cfRule>
  </conditionalFormatting>
  <conditionalFormatting sqref="CK17">
    <cfRule type="cellIs" dxfId="16277" priority="4241" operator="lessThan">
      <formula>1</formula>
    </cfRule>
  </conditionalFormatting>
  <conditionalFormatting sqref="CK18">
    <cfRule type="cellIs" dxfId="16276" priority="4242" operator="lessThan">
      <formula>1</formula>
    </cfRule>
  </conditionalFormatting>
  <conditionalFormatting sqref="CK19">
    <cfRule type="cellIs" dxfId="16275" priority="4243" operator="lessThan">
      <formula>1</formula>
    </cfRule>
  </conditionalFormatting>
  <conditionalFormatting sqref="CK20">
    <cfRule type="cellIs" dxfId="16274" priority="4244" operator="lessThan">
      <formula>1</formula>
    </cfRule>
  </conditionalFormatting>
  <conditionalFormatting sqref="CK21">
    <cfRule type="cellIs" dxfId="16273" priority="4245" operator="lessThan">
      <formula>1</formula>
    </cfRule>
  </conditionalFormatting>
  <conditionalFormatting sqref="CK22">
    <cfRule type="cellIs" dxfId="16272" priority="4246" operator="lessThan">
      <formula>1</formula>
    </cfRule>
  </conditionalFormatting>
  <conditionalFormatting sqref="CK23">
    <cfRule type="cellIs" dxfId="16271" priority="4247" operator="lessThan">
      <formula>1</formula>
    </cfRule>
  </conditionalFormatting>
  <conditionalFormatting sqref="CK24">
    <cfRule type="cellIs" dxfId="16270" priority="4248" operator="lessThan">
      <formula>1</formula>
    </cfRule>
  </conditionalFormatting>
  <conditionalFormatting sqref="CK25">
    <cfRule type="cellIs" dxfId="16269" priority="4249" operator="lessThan">
      <formula>1</formula>
    </cfRule>
  </conditionalFormatting>
  <conditionalFormatting sqref="CK26">
    <cfRule type="cellIs" dxfId="16268" priority="4250" operator="lessThan">
      <formula>1</formula>
    </cfRule>
  </conditionalFormatting>
  <conditionalFormatting sqref="CK27">
    <cfRule type="cellIs" dxfId="16267" priority="4251" operator="lessThan">
      <formula>1</formula>
    </cfRule>
  </conditionalFormatting>
  <conditionalFormatting sqref="CK28">
    <cfRule type="cellIs" dxfId="16266" priority="4252" operator="lessThan">
      <formula>1</formula>
    </cfRule>
  </conditionalFormatting>
  <conditionalFormatting sqref="CK29">
    <cfRule type="cellIs" dxfId="16265" priority="4253" operator="lessThan">
      <formula>1</formula>
    </cfRule>
  </conditionalFormatting>
  <conditionalFormatting sqref="CK30">
    <cfRule type="cellIs" dxfId="16264" priority="4254" operator="lessThan">
      <formula>1</formula>
    </cfRule>
  </conditionalFormatting>
  <conditionalFormatting sqref="CK31">
    <cfRule type="cellIs" dxfId="16263" priority="4255" operator="lessThan">
      <formula>1</formula>
    </cfRule>
  </conditionalFormatting>
  <conditionalFormatting sqref="CK32">
    <cfRule type="cellIs" dxfId="16262" priority="4256" operator="lessThan">
      <formula>1</formula>
    </cfRule>
  </conditionalFormatting>
  <conditionalFormatting sqref="CK33">
    <cfRule type="cellIs" dxfId="16261" priority="4257" operator="lessThan">
      <formula>1</formula>
    </cfRule>
  </conditionalFormatting>
  <conditionalFormatting sqref="CK34">
    <cfRule type="cellIs" dxfId="16260" priority="4258" operator="lessThan">
      <formula>1</formula>
    </cfRule>
  </conditionalFormatting>
  <conditionalFormatting sqref="CK35">
    <cfRule type="cellIs" dxfId="16259" priority="4259" operator="lessThan">
      <formula>1</formula>
    </cfRule>
  </conditionalFormatting>
  <conditionalFormatting sqref="CK36">
    <cfRule type="cellIs" dxfId="16258" priority="4260" operator="lessThan">
      <formula>1</formula>
    </cfRule>
  </conditionalFormatting>
  <conditionalFormatting sqref="CK37">
    <cfRule type="cellIs" dxfId="16257" priority="4261" operator="lessThan">
      <formula>1</formula>
    </cfRule>
  </conditionalFormatting>
  <conditionalFormatting sqref="CK38">
    <cfRule type="cellIs" dxfId="16256" priority="4262" operator="lessThan">
      <formula>1</formula>
    </cfRule>
  </conditionalFormatting>
  <conditionalFormatting sqref="CK39">
    <cfRule type="cellIs" dxfId="16255" priority="4263" operator="lessThan">
      <formula>1</formula>
    </cfRule>
  </conditionalFormatting>
  <conditionalFormatting sqref="CK40">
    <cfRule type="cellIs" dxfId="16254" priority="4264" operator="lessThan">
      <formula>1</formula>
    </cfRule>
  </conditionalFormatting>
  <conditionalFormatting sqref="CK41">
    <cfRule type="cellIs" dxfId="16253" priority="4265" operator="lessThan">
      <formula>1</formula>
    </cfRule>
  </conditionalFormatting>
  <conditionalFormatting sqref="CK42">
    <cfRule type="cellIs" dxfId="16252" priority="4266" operator="lessThan">
      <formula>1</formula>
    </cfRule>
  </conditionalFormatting>
  <conditionalFormatting sqref="CK43">
    <cfRule type="cellIs" dxfId="16251" priority="4267" operator="lessThan">
      <formula>1</formula>
    </cfRule>
  </conditionalFormatting>
  <conditionalFormatting sqref="CK44">
    <cfRule type="cellIs" dxfId="16250" priority="4268" operator="lessThan">
      <formula>1</formula>
    </cfRule>
  </conditionalFormatting>
  <conditionalFormatting sqref="CK45">
    <cfRule type="cellIs" dxfId="16249" priority="4269" operator="lessThan">
      <formula>1</formula>
    </cfRule>
  </conditionalFormatting>
  <conditionalFormatting sqref="CK46">
    <cfRule type="cellIs" dxfId="16248" priority="4270" operator="lessThan">
      <formula>1</formula>
    </cfRule>
  </conditionalFormatting>
  <conditionalFormatting sqref="CK47">
    <cfRule type="cellIs" dxfId="16247" priority="4271" operator="lessThan">
      <formula>1</formula>
    </cfRule>
  </conditionalFormatting>
  <conditionalFormatting sqref="CK48">
    <cfRule type="cellIs" dxfId="16246" priority="4272" operator="lessThan">
      <formula>1</formula>
    </cfRule>
  </conditionalFormatting>
  <conditionalFormatting sqref="CK49">
    <cfRule type="cellIs" dxfId="16245" priority="4273" operator="lessThan">
      <formula>1</formula>
    </cfRule>
  </conditionalFormatting>
  <conditionalFormatting sqref="CK50">
    <cfRule type="cellIs" dxfId="16244" priority="4274" operator="lessThan">
      <formula>1</formula>
    </cfRule>
  </conditionalFormatting>
  <conditionalFormatting sqref="CK51">
    <cfRule type="cellIs" dxfId="16243" priority="4275" operator="lessThan">
      <formula>1</formula>
    </cfRule>
  </conditionalFormatting>
  <conditionalFormatting sqref="CK52">
    <cfRule type="cellIs" dxfId="16242" priority="4276" operator="lessThan">
      <formula>1</formula>
    </cfRule>
  </conditionalFormatting>
  <conditionalFormatting sqref="CK53">
    <cfRule type="cellIs" dxfId="16241" priority="4277" operator="lessThan">
      <formula>1</formula>
    </cfRule>
  </conditionalFormatting>
  <conditionalFormatting sqref="CK54">
    <cfRule type="cellIs" dxfId="16240" priority="4278" operator="lessThan">
      <formula>1</formula>
    </cfRule>
  </conditionalFormatting>
  <conditionalFormatting sqref="CK55">
    <cfRule type="cellIs" dxfId="16239" priority="4279" operator="lessThan">
      <formula>1</formula>
    </cfRule>
  </conditionalFormatting>
  <conditionalFormatting sqref="CK56">
    <cfRule type="cellIs" dxfId="16238" priority="4280" operator="lessThan">
      <formula>1</formula>
    </cfRule>
  </conditionalFormatting>
  <conditionalFormatting sqref="CK57">
    <cfRule type="cellIs" dxfId="16237" priority="4281" operator="lessThan">
      <formula>1</formula>
    </cfRule>
  </conditionalFormatting>
  <conditionalFormatting sqref="CK58">
    <cfRule type="cellIs" dxfId="16236" priority="4282" operator="lessThan">
      <formula>1</formula>
    </cfRule>
  </conditionalFormatting>
  <conditionalFormatting sqref="CK59">
    <cfRule type="cellIs" dxfId="16235" priority="4283" operator="lessThan">
      <formula>1</formula>
    </cfRule>
  </conditionalFormatting>
  <conditionalFormatting sqref="CK60">
    <cfRule type="cellIs" dxfId="16234" priority="4284" operator="lessThan">
      <formula>1</formula>
    </cfRule>
  </conditionalFormatting>
  <conditionalFormatting sqref="CO10">
    <cfRule type="cellIs" dxfId="16233" priority="4285" operator="lessThan">
      <formula>1</formula>
    </cfRule>
  </conditionalFormatting>
  <conditionalFormatting sqref="CO11">
    <cfRule type="cellIs" dxfId="16232" priority="4286" operator="lessThan">
      <formula>1</formula>
    </cfRule>
  </conditionalFormatting>
  <conditionalFormatting sqref="CO12">
    <cfRule type="cellIs" dxfId="16231" priority="4287" operator="lessThan">
      <formula>1</formula>
    </cfRule>
  </conditionalFormatting>
  <conditionalFormatting sqref="CO13">
    <cfRule type="cellIs" dxfId="16230" priority="4288" operator="lessThan">
      <formula>1</formula>
    </cfRule>
  </conditionalFormatting>
  <conditionalFormatting sqref="CO14">
    <cfRule type="cellIs" dxfId="16229" priority="4289" operator="lessThan">
      <formula>1</formula>
    </cfRule>
  </conditionalFormatting>
  <conditionalFormatting sqref="CO15">
    <cfRule type="cellIs" dxfId="16228" priority="4290" operator="lessThan">
      <formula>1</formula>
    </cfRule>
  </conditionalFormatting>
  <conditionalFormatting sqref="CO16">
    <cfRule type="cellIs" dxfId="16227" priority="4291" operator="lessThan">
      <formula>1</formula>
    </cfRule>
  </conditionalFormatting>
  <conditionalFormatting sqref="CO17">
    <cfRule type="cellIs" dxfId="16226" priority="4292" operator="lessThan">
      <formula>1</formula>
    </cfRule>
  </conditionalFormatting>
  <conditionalFormatting sqref="CO18">
    <cfRule type="cellIs" dxfId="16225" priority="4293" operator="lessThan">
      <formula>1</formula>
    </cfRule>
  </conditionalFormatting>
  <conditionalFormatting sqref="CO19">
    <cfRule type="cellIs" dxfId="16224" priority="4294" operator="lessThan">
      <formula>1</formula>
    </cfRule>
  </conditionalFormatting>
  <conditionalFormatting sqref="CO23">
    <cfRule type="cellIs" dxfId="16223" priority="4295" operator="lessThan">
      <formula>1</formula>
    </cfRule>
  </conditionalFormatting>
  <conditionalFormatting sqref="CO24">
    <cfRule type="cellIs" dxfId="16222" priority="4296" operator="lessThan">
      <formula>1</formula>
    </cfRule>
  </conditionalFormatting>
  <conditionalFormatting sqref="CO25">
    <cfRule type="cellIs" dxfId="16221" priority="4297" operator="lessThan">
      <formula>1</formula>
    </cfRule>
  </conditionalFormatting>
  <conditionalFormatting sqref="CO26">
    <cfRule type="cellIs" dxfId="16220" priority="4298" operator="lessThan">
      <formula>1</formula>
    </cfRule>
  </conditionalFormatting>
  <conditionalFormatting sqref="CO27">
    <cfRule type="cellIs" dxfId="16219" priority="4299" operator="lessThan">
      <formula>1</formula>
    </cfRule>
  </conditionalFormatting>
  <conditionalFormatting sqref="CO28">
    <cfRule type="cellIs" dxfId="16218" priority="4300" operator="lessThan">
      <formula>1</formula>
    </cfRule>
  </conditionalFormatting>
  <conditionalFormatting sqref="CO29">
    <cfRule type="cellIs" dxfId="16217" priority="4301" operator="lessThan">
      <formula>1</formula>
    </cfRule>
  </conditionalFormatting>
  <conditionalFormatting sqref="CO30">
    <cfRule type="cellIs" dxfId="16216" priority="4302" operator="lessThan">
      <formula>1</formula>
    </cfRule>
  </conditionalFormatting>
  <conditionalFormatting sqref="CO31">
    <cfRule type="cellIs" dxfId="16215" priority="4303" operator="lessThan">
      <formula>1</formula>
    </cfRule>
  </conditionalFormatting>
  <conditionalFormatting sqref="CO32">
    <cfRule type="cellIs" dxfId="16214" priority="4304" operator="lessThan">
      <formula>1</formula>
    </cfRule>
  </conditionalFormatting>
  <conditionalFormatting sqref="Q11">
    <cfRule type="cellIs" dxfId="16213" priority="434" operator="lessThan">
      <formula>$C$4</formula>
    </cfRule>
  </conditionalFormatting>
  <conditionalFormatting sqref="Q12">
    <cfRule type="cellIs" dxfId="16212" priority="433" operator="lessThan">
      <formula>$C$4</formula>
    </cfRule>
  </conditionalFormatting>
  <conditionalFormatting sqref="Q13">
    <cfRule type="cellIs" dxfId="16211" priority="432" operator="lessThan">
      <formula>$C$4</formula>
    </cfRule>
  </conditionalFormatting>
  <conditionalFormatting sqref="Q14">
    <cfRule type="cellIs" dxfId="16210" priority="431" operator="lessThan">
      <formula>$C$4</formula>
    </cfRule>
  </conditionalFormatting>
  <conditionalFormatting sqref="Q15">
    <cfRule type="cellIs" dxfId="16209" priority="430" operator="lessThan">
      <formula>$C$4</formula>
    </cfRule>
  </conditionalFormatting>
  <conditionalFormatting sqref="Q16">
    <cfRule type="cellIs" dxfId="16208" priority="429" operator="lessThan">
      <formula>$C$4</formula>
    </cfRule>
  </conditionalFormatting>
  <conditionalFormatting sqref="Q17">
    <cfRule type="cellIs" dxfId="16207" priority="428" operator="lessThan">
      <formula>$C$4</formula>
    </cfRule>
  </conditionalFormatting>
  <conditionalFormatting sqref="Q18">
    <cfRule type="cellIs" dxfId="16206" priority="427" operator="lessThan">
      <formula>$C$4</formula>
    </cfRule>
  </conditionalFormatting>
  <conditionalFormatting sqref="Q19">
    <cfRule type="cellIs" dxfId="16205" priority="426" operator="lessThan">
      <formula>$C$4</formula>
    </cfRule>
  </conditionalFormatting>
  <conditionalFormatting sqref="Q20">
    <cfRule type="cellIs" dxfId="16204" priority="425" operator="lessThan">
      <formula>$C$4</formula>
    </cfRule>
  </conditionalFormatting>
  <conditionalFormatting sqref="Q21">
    <cfRule type="cellIs" dxfId="16203" priority="424" operator="lessThan">
      <formula>$C$4</formula>
    </cfRule>
  </conditionalFormatting>
  <conditionalFormatting sqref="Q22">
    <cfRule type="cellIs" dxfId="16202" priority="423" operator="lessThan">
      <formula>$C$4</formula>
    </cfRule>
  </conditionalFormatting>
  <conditionalFormatting sqref="Q23">
    <cfRule type="cellIs" dxfId="16201" priority="422" operator="lessThan">
      <formula>$C$4</formula>
    </cfRule>
  </conditionalFormatting>
  <conditionalFormatting sqref="Q24">
    <cfRule type="cellIs" dxfId="16200" priority="421" operator="lessThan">
      <formula>$C$4</formula>
    </cfRule>
  </conditionalFormatting>
  <conditionalFormatting sqref="Q25">
    <cfRule type="cellIs" dxfId="16199" priority="420" operator="lessThan">
      <formula>$C$4</formula>
    </cfRule>
  </conditionalFormatting>
  <conditionalFormatting sqref="Q26">
    <cfRule type="cellIs" dxfId="16198" priority="419" operator="lessThan">
      <formula>$C$4</formula>
    </cfRule>
  </conditionalFormatting>
  <conditionalFormatting sqref="Q27">
    <cfRule type="cellIs" dxfId="16197" priority="418" operator="lessThan">
      <formula>$C$4</formula>
    </cfRule>
  </conditionalFormatting>
  <conditionalFormatting sqref="Q28">
    <cfRule type="cellIs" dxfId="16196" priority="417" operator="lessThan">
      <formula>$C$4</formula>
    </cfRule>
  </conditionalFormatting>
  <conditionalFormatting sqref="Q29">
    <cfRule type="cellIs" dxfId="16195" priority="416" operator="lessThan">
      <formula>$C$4</formula>
    </cfRule>
  </conditionalFormatting>
  <conditionalFormatting sqref="Q30">
    <cfRule type="cellIs" dxfId="16194" priority="415" operator="lessThan">
      <formula>$C$4</formula>
    </cfRule>
  </conditionalFormatting>
  <conditionalFormatting sqref="Q31">
    <cfRule type="cellIs" dxfId="16193" priority="414" operator="lessThan">
      <formula>$C$4</formula>
    </cfRule>
  </conditionalFormatting>
  <conditionalFormatting sqref="Q32">
    <cfRule type="cellIs" dxfId="16192" priority="413" operator="lessThan">
      <formula>$C$4</formula>
    </cfRule>
  </conditionalFormatting>
  <conditionalFormatting sqref="Q33">
    <cfRule type="cellIs" dxfId="16191" priority="412" operator="lessThan">
      <formula>$C$4</formula>
    </cfRule>
  </conditionalFormatting>
  <conditionalFormatting sqref="Q34">
    <cfRule type="cellIs" dxfId="16190" priority="411" operator="lessThan">
      <formula>$C$4</formula>
    </cfRule>
  </conditionalFormatting>
  <conditionalFormatting sqref="Q35">
    <cfRule type="cellIs" dxfId="16189" priority="410" operator="lessThan">
      <formula>$C$4</formula>
    </cfRule>
  </conditionalFormatting>
  <conditionalFormatting sqref="Q36">
    <cfRule type="cellIs" dxfId="16188" priority="409" operator="lessThan">
      <formula>$C$4</formula>
    </cfRule>
  </conditionalFormatting>
  <conditionalFormatting sqref="Q37">
    <cfRule type="cellIs" dxfId="16187" priority="408" operator="lessThan">
      <formula>$C$4</formula>
    </cfRule>
  </conditionalFormatting>
  <conditionalFormatting sqref="Q38">
    <cfRule type="cellIs" dxfId="16186" priority="407" operator="lessThan">
      <formula>$C$4</formula>
    </cfRule>
  </conditionalFormatting>
  <conditionalFormatting sqref="Q39">
    <cfRule type="cellIs" dxfId="16185" priority="406" operator="lessThan">
      <formula>$C$4</formula>
    </cfRule>
  </conditionalFormatting>
  <conditionalFormatting sqref="Q40">
    <cfRule type="cellIs" dxfId="16184" priority="405" operator="lessThan">
      <formula>$C$4</formula>
    </cfRule>
  </conditionalFormatting>
  <conditionalFormatting sqref="Q41">
    <cfRule type="cellIs" dxfId="16183" priority="404" operator="lessThan">
      <formula>$C$4</formula>
    </cfRule>
  </conditionalFormatting>
  <conditionalFormatting sqref="Q42">
    <cfRule type="cellIs" dxfId="16182" priority="403" operator="lessThan">
      <formula>$C$4</formula>
    </cfRule>
  </conditionalFormatting>
  <conditionalFormatting sqref="Q43">
    <cfRule type="cellIs" dxfId="16181" priority="402" operator="lessThan">
      <formula>$C$4</formula>
    </cfRule>
  </conditionalFormatting>
  <conditionalFormatting sqref="Q44">
    <cfRule type="cellIs" dxfId="16180" priority="401" operator="lessThan">
      <formula>$C$4</formula>
    </cfRule>
  </conditionalFormatting>
  <conditionalFormatting sqref="Q45">
    <cfRule type="cellIs" dxfId="16179" priority="400" operator="lessThan">
      <formula>$C$4</formula>
    </cfRule>
  </conditionalFormatting>
  <conditionalFormatting sqref="Q46">
    <cfRule type="cellIs" dxfId="16178" priority="399" operator="lessThan">
      <formula>$C$4</formula>
    </cfRule>
  </conditionalFormatting>
  <conditionalFormatting sqref="S11">
    <cfRule type="cellIs" dxfId="16177" priority="398" operator="lessThan">
      <formula>$C$4</formula>
    </cfRule>
  </conditionalFormatting>
  <conditionalFormatting sqref="S12">
    <cfRule type="cellIs" dxfId="16176" priority="397" operator="lessThan">
      <formula>$C$4</formula>
    </cfRule>
  </conditionalFormatting>
  <conditionalFormatting sqref="S13:S24">
    <cfRule type="cellIs" dxfId="16175" priority="396" operator="lessThan">
      <formula>$C$4</formula>
    </cfRule>
  </conditionalFormatting>
  <conditionalFormatting sqref="S14">
    <cfRule type="cellIs" dxfId="16174" priority="395" operator="lessThan">
      <formula>$C$4</formula>
    </cfRule>
  </conditionalFormatting>
  <conditionalFormatting sqref="S15">
    <cfRule type="cellIs" dxfId="16173" priority="394" operator="lessThan">
      <formula>$C$4</formula>
    </cfRule>
  </conditionalFormatting>
  <conditionalFormatting sqref="S16">
    <cfRule type="cellIs" dxfId="16172" priority="393" operator="lessThan">
      <formula>$C$4</formula>
    </cfRule>
  </conditionalFormatting>
  <conditionalFormatting sqref="S17">
    <cfRule type="cellIs" dxfId="16171" priority="392" operator="lessThan">
      <formula>$C$4</formula>
    </cfRule>
  </conditionalFormatting>
  <conditionalFormatting sqref="S18">
    <cfRule type="cellIs" dxfId="16170" priority="391" operator="lessThan">
      <formula>$C$4</formula>
    </cfRule>
  </conditionalFormatting>
  <conditionalFormatting sqref="S19">
    <cfRule type="cellIs" dxfId="16169" priority="390" operator="lessThan">
      <formula>$C$4</formula>
    </cfRule>
  </conditionalFormatting>
  <conditionalFormatting sqref="S20">
    <cfRule type="cellIs" dxfId="16168" priority="389" operator="lessThan">
      <formula>$C$4</formula>
    </cfRule>
  </conditionalFormatting>
  <conditionalFormatting sqref="S21">
    <cfRule type="cellIs" dxfId="16167" priority="388" operator="lessThan">
      <formula>$C$4</formula>
    </cfRule>
  </conditionalFormatting>
  <conditionalFormatting sqref="S22">
    <cfRule type="cellIs" dxfId="16166" priority="387" operator="lessThan">
      <formula>$C$4</formula>
    </cfRule>
  </conditionalFormatting>
  <conditionalFormatting sqref="S23">
    <cfRule type="cellIs" dxfId="16165" priority="386" operator="lessThan">
      <formula>$C$4</formula>
    </cfRule>
  </conditionalFormatting>
  <conditionalFormatting sqref="S24">
    <cfRule type="cellIs" dxfId="16164" priority="385" operator="lessThan">
      <formula>$C$4</formula>
    </cfRule>
  </conditionalFormatting>
  <conditionalFormatting sqref="S25">
    <cfRule type="cellIs" dxfId="16163" priority="384" operator="lessThan">
      <formula>$C$4</formula>
    </cfRule>
  </conditionalFormatting>
  <conditionalFormatting sqref="S26">
    <cfRule type="cellIs" dxfId="16162" priority="383" operator="lessThan">
      <formula>$C$4</formula>
    </cfRule>
  </conditionalFormatting>
  <conditionalFormatting sqref="S27">
    <cfRule type="cellIs" dxfId="16161" priority="382" operator="lessThan">
      <formula>$C$4</formula>
    </cfRule>
  </conditionalFormatting>
  <conditionalFormatting sqref="S28">
    <cfRule type="cellIs" dxfId="16160" priority="381" operator="lessThan">
      <formula>$C$4</formula>
    </cfRule>
  </conditionalFormatting>
  <conditionalFormatting sqref="S29">
    <cfRule type="cellIs" dxfId="16159" priority="380" operator="lessThan">
      <formula>$C$4</formula>
    </cfRule>
  </conditionalFormatting>
  <conditionalFormatting sqref="S30">
    <cfRule type="cellIs" dxfId="16158" priority="379" operator="lessThan">
      <formula>$C$4</formula>
    </cfRule>
  </conditionalFormatting>
  <conditionalFormatting sqref="S31">
    <cfRule type="cellIs" dxfId="16157" priority="378" operator="lessThan">
      <formula>$C$4</formula>
    </cfRule>
  </conditionalFormatting>
  <conditionalFormatting sqref="S32:S46">
    <cfRule type="cellIs" dxfId="16156" priority="377" operator="lessThan">
      <formula>$C$4</formula>
    </cfRule>
  </conditionalFormatting>
  <conditionalFormatting sqref="S33">
    <cfRule type="cellIs" dxfId="16155" priority="376" operator="lessThan">
      <formula>$C$4</formula>
    </cfRule>
  </conditionalFormatting>
  <conditionalFormatting sqref="S34">
    <cfRule type="cellIs" dxfId="16154" priority="375" operator="lessThan">
      <formula>$C$4</formula>
    </cfRule>
  </conditionalFormatting>
  <conditionalFormatting sqref="S35">
    <cfRule type="cellIs" dxfId="16153" priority="374" operator="lessThan">
      <formula>$C$4</formula>
    </cfRule>
  </conditionalFormatting>
  <conditionalFormatting sqref="S36">
    <cfRule type="cellIs" dxfId="16152" priority="373" operator="lessThan">
      <formula>$C$4</formula>
    </cfRule>
  </conditionalFormatting>
  <conditionalFormatting sqref="S37">
    <cfRule type="cellIs" dxfId="16151" priority="372" operator="lessThan">
      <formula>$C$4</formula>
    </cfRule>
  </conditionalFormatting>
  <conditionalFormatting sqref="S38">
    <cfRule type="cellIs" dxfId="16150" priority="371" operator="lessThan">
      <formula>$C$4</formula>
    </cfRule>
  </conditionalFormatting>
  <conditionalFormatting sqref="S39">
    <cfRule type="cellIs" dxfId="16149" priority="370" operator="lessThan">
      <formula>$C$4</formula>
    </cfRule>
  </conditionalFormatting>
  <conditionalFormatting sqref="S40">
    <cfRule type="cellIs" dxfId="16148" priority="369" operator="lessThan">
      <formula>$C$4</formula>
    </cfRule>
  </conditionalFormatting>
  <conditionalFormatting sqref="S41">
    <cfRule type="cellIs" dxfId="16147" priority="368" operator="lessThan">
      <formula>$C$4</formula>
    </cfRule>
  </conditionalFormatting>
  <conditionalFormatting sqref="S42">
    <cfRule type="cellIs" dxfId="16146" priority="367" operator="lessThan">
      <formula>$C$4</formula>
    </cfRule>
  </conditionalFormatting>
  <conditionalFormatting sqref="S43">
    <cfRule type="cellIs" dxfId="16145" priority="366" operator="lessThan">
      <formula>$C$4</formula>
    </cfRule>
  </conditionalFormatting>
  <conditionalFormatting sqref="S44">
    <cfRule type="cellIs" dxfId="16144" priority="365" operator="lessThan">
      <formula>$C$4</formula>
    </cfRule>
  </conditionalFormatting>
  <conditionalFormatting sqref="S45">
    <cfRule type="cellIs" dxfId="16143" priority="364" operator="lessThan">
      <formula>$C$4</formula>
    </cfRule>
  </conditionalFormatting>
  <conditionalFormatting sqref="S46">
    <cfRule type="cellIs" dxfId="16142" priority="363" operator="lessThan">
      <formula>$C$4</formula>
    </cfRule>
  </conditionalFormatting>
  <conditionalFormatting sqref="V11:V46">
    <cfRule type="cellIs" dxfId="16141" priority="362" operator="lessThan">
      <formula>$C$4</formula>
    </cfRule>
  </conditionalFormatting>
  <conditionalFormatting sqref="V12">
    <cfRule type="cellIs" dxfId="16140" priority="361" operator="lessThan">
      <formula>$C$4</formula>
    </cfRule>
  </conditionalFormatting>
  <conditionalFormatting sqref="V13">
    <cfRule type="cellIs" dxfId="16139" priority="360" operator="lessThan">
      <formula>$C$4</formula>
    </cfRule>
  </conditionalFormatting>
  <conditionalFormatting sqref="V14">
    <cfRule type="cellIs" dxfId="16138" priority="359" operator="lessThan">
      <formula>$C$4</formula>
    </cfRule>
  </conditionalFormatting>
  <conditionalFormatting sqref="V15">
    <cfRule type="cellIs" dxfId="16137" priority="358" operator="lessThan">
      <formula>$C$4</formula>
    </cfRule>
  </conditionalFormatting>
  <conditionalFormatting sqref="V16">
    <cfRule type="cellIs" dxfId="16136" priority="357" operator="lessThan">
      <formula>$C$4</formula>
    </cfRule>
  </conditionalFormatting>
  <conditionalFormatting sqref="V17">
    <cfRule type="cellIs" dxfId="16135" priority="356" operator="lessThan">
      <formula>$C$4</formula>
    </cfRule>
  </conditionalFormatting>
  <conditionalFormatting sqref="V18">
    <cfRule type="cellIs" dxfId="16134" priority="355" operator="lessThan">
      <formula>$C$4</formula>
    </cfRule>
  </conditionalFormatting>
  <conditionalFormatting sqref="V19">
    <cfRule type="cellIs" dxfId="16133" priority="354" operator="lessThan">
      <formula>$C$4</formula>
    </cfRule>
  </conditionalFormatting>
  <conditionalFormatting sqref="V20">
    <cfRule type="cellIs" dxfId="16132" priority="353" operator="lessThan">
      <formula>$C$4</formula>
    </cfRule>
  </conditionalFormatting>
  <conditionalFormatting sqref="V21">
    <cfRule type="cellIs" dxfId="16131" priority="352" operator="lessThan">
      <formula>$C$4</formula>
    </cfRule>
  </conditionalFormatting>
  <conditionalFormatting sqref="V22">
    <cfRule type="cellIs" dxfId="16130" priority="351" operator="lessThan">
      <formula>$C$4</formula>
    </cfRule>
  </conditionalFormatting>
  <conditionalFormatting sqref="V23">
    <cfRule type="cellIs" dxfId="16129" priority="350" operator="lessThan">
      <formula>$C$4</formula>
    </cfRule>
  </conditionalFormatting>
  <conditionalFormatting sqref="V24">
    <cfRule type="cellIs" dxfId="16128" priority="349" operator="lessThan">
      <formula>$C$4</formula>
    </cfRule>
  </conditionalFormatting>
  <conditionalFormatting sqref="V25">
    <cfRule type="cellIs" dxfId="16127" priority="348" operator="lessThan">
      <formula>$C$4</formula>
    </cfRule>
  </conditionalFormatting>
  <conditionalFormatting sqref="V26">
    <cfRule type="cellIs" dxfId="16126" priority="347" operator="lessThan">
      <formula>$C$4</formula>
    </cfRule>
  </conditionalFormatting>
  <conditionalFormatting sqref="V27">
    <cfRule type="cellIs" dxfId="16125" priority="346" operator="lessThan">
      <formula>$C$4</formula>
    </cfRule>
  </conditionalFormatting>
  <conditionalFormatting sqref="V28">
    <cfRule type="cellIs" dxfId="16124" priority="345" operator="lessThan">
      <formula>$C$4</formula>
    </cfRule>
  </conditionalFormatting>
  <conditionalFormatting sqref="V29">
    <cfRule type="cellIs" dxfId="16123" priority="344" operator="lessThan">
      <formula>$C$4</formula>
    </cfRule>
  </conditionalFormatting>
  <conditionalFormatting sqref="V30">
    <cfRule type="cellIs" dxfId="16122" priority="343" operator="lessThan">
      <formula>$C$4</formula>
    </cfRule>
  </conditionalFormatting>
  <conditionalFormatting sqref="V31">
    <cfRule type="cellIs" dxfId="16121" priority="342" operator="lessThan">
      <formula>$C$4</formula>
    </cfRule>
  </conditionalFormatting>
  <conditionalFormatting sqref="V32">
    <cfRule type="cellIs" dxfId="16120" priority="341" operator="lessThan">
      <formula>$C$4</formula>
    </cfRule>
  </conditionalFormatting>
  <conditionalFormatting sqref="V33">
    <cfRule type="cellIs" dxfId="16119" priority="340" operator="lessThan">
      <formula>$C$4</formula>
    </cfRule>
  </conditionalFormatting>
  <conditionalFormatting sqref="V34">
    <cfRule type="cellIs" dxfId="16118" priority="339" operator="lessThan">
      <formula>$C$4</formula>
    </cfRule>
  </conditionalFormatting>
  <conditionalFormatting sqref="V35">
    <cfRule type="cellIs" dxfId="16117" priority="338" operator="lessThan">
      <formula>$C$4</formula>
    </cfRule>
  </conditionalFormatting>
  <conditionalFormatting sqref="V36">
    <cfRule type="cellIs" dxfId="16116" priority="337" operator="lessThan">
      <formula>$C$4</formula>
    </cfRule>
  </conditionalFormatting>
  <conditionalFormatting sqref="V37">
    <cfRule type="cellIs" dxfId="16115" priority="336" operator="lessThan">
      <formula>$C$4</formula>
    </cfRule>
  </conditionalFormatting>
  <conditionalFormatting sqref="V38">
    <cfRule type="cellIs" dxfId="16114" priority="335" operator="lessThan">
      <formula>$C$4</formula>
    </cfRule>
  </conditionalFormatting>
  <conditionalFormatting sqref="V39">
    <cfRule type="cellIs" dxfId="16113" priority="334" operator="lessThan">
      <formula>$C$4</formula>
    </cfRule>
  </conditionalFormatting>
  <conditionalFormatting sqref="V40">
    <cfRule type="cellIs" dxfId="16112" priority="333" operator="lessThan">
      <formula>$C$4</formula>
    </cfRule>
  </conditionalFormatting>
  <conditionalFormatting sqref="V41">
    <cfRule type="cellIs" dxfId="16111" priority="332" operator="lessThan">
      <formula>$C$4</formula>
    </cfRule>
  </conditionalFormatting>
  <conditionalFormatting sqref="V42">
    <cfRule type="cellIs" dxfId="16110" priority="331" operator="lessThan">
      <formula>$C$4</formula>
    </cfRule>
  </conditionalFormatting>
  <conditionalFormatting sqref="V43">
    <cfRule type="cellIs" dxfId="16109" priority="330" operator="lessThan">
      <formula>$C$4</formula>
    </cfRule>
  </conditionalFormatting>
  <conditionalFormatting sqref="V44">
    <cfRule type="cellIs" dxfId="16108" priority="329" operator="lessThan">
      <formula>$C$4</formula>
    </cfRule>
  </conditionalFormatting>
  <conditionalFormatting sqref="V45">
    <cfRule type="cellIs" dxfId="16107" priority="328" operator="lessThan">
      <formula>$C$4</formula>
    </cfRule>
  </conditionalFormatting>
  <conditionalFormatting sqref="V46">
    <cfRule type="cellIs" dxfId="16106" priority="327" operator="lessThan">
      <formula>$C$4</formula>
    </cfRule>
  </conditionalFormatting>
  <conditionalFormatting sqref="T11">
    <cfRule type="cellIs" dxfId="16105" priority="326" operator="lessThan">
      <formula>$C$4</formula>
    </cfRule>
  </conditionalFormatting>
  <conditionalFormatting sqref="T12">
    <cfRule type="cellIs" dxfId="16104" priority="325" operator="lessThan">
      <formula>$C$4</formula>
    </cfRule>
  </conditionalFormatting>
  <conditionalFormatting sqref="T13">
    <cfRule type="cellIs" dxfId="16103" priority="324" operator="lessThan">
      <formula>$C$4</formula>
    </cfRule>
  </conditionalFormatting>
  <conditionalFormatting sqref="T14">
    <cfRule type="cellIs" dxfId="16102" priority="323" operator="lessThan">
      <formula>$C$4</formula>
    </cfRule>
  </conditionalFormatting>
  <conditionalFormatting sqref="T15">
    <cfRule type="cellIs" dxfId="16101" priority="322" operator="lessThan">
      <formula>$C$4</formula>
    </cfRule>
  </conditionalFormatting>
  <conditionalFormatting sqref="T16">
    <cfRule type="cellIs" dxfId="16100" priority="321" operator="lessThan">
      <formula>$C$4</formula>
    </cfRule>
  </conditionalFormatting>
  <conditionalFormatting sqref="T17">
    <cfRule type="cellIs" dxfId="16099" priority="320" operator="lessThan">
      <formula>$C$4</formula>
    </cfRule>
  </conditionalFormatting>
  <conditionalFormatting sqref="T18">
    <cfRule type="cellIs" dxfId="16098" priority="319" operator="lessThan">
      <formula>$C$4</formula>
    </cfRule>
  </conditionalFormatting>
  <conditionalFormatting sqref="T19">
    <cfRule type="cellIs" dxfId="16097" priority="318" operator="lessThan">
      <formula>$C$4</formula>
    </cfRule>
  </conditionalFormatting>
  <conditionalFormatting sqref="T20">
    <cfRule type="cellIs" dxfId="16096" priority="317" operator="lessThan">
      <formula>$C$4</formula>
    </cfRule>
  </conditionalFormatting>
  <conditionalFormatting sqref="T21">
    <cfRule type="cellIs" dxfId="16095" priority="316" operator="lessThan">
      <formula>$C$4</formula>
    </cfRule>
  </conditionalFormatting>
  <conditionalFormatting sqref="T22">
    <cfRule type="cellIs" dxfId="16094" priority="315" operator="lessThan">
      <formula>$C$4</formula>
    </cfRule>
  </conditionalFormatting>
  <conditionalFormatting sqref="T23">
    <cfRule type="cellIs" dxfId="16093" priority="314" operator="lessThan">
      <formula>$C$4</formula>
    </cfRule>
  </conditionalFormatting>
  <conditionalFormatting sqref="T24">
    <cfRule type="cellIs" dxfId="16092" priority="313" operator="lessThan">
      <formula>$C$4</formula>
    </cfRule>
  </conditionalFormatting>
  <conditionalFormatting sqref="T25">
    <cfRule type="cellIs" dxfId="16091" priority="312" operator="lessThan">
      <formula>$C$4</formula>
    </cfRule>
  </conditionalFormatting>
  <conditionalFormatting sqref="T26">
    <cfRule type="cellIs" dxfId="16090" priority="311" operator="lessThan">
      <formula>$C$4</formula>
    </cfRule>
  </conditionalFormatting>
  <conditionalFormatting sqref="T27">
    <cfRule type="cellIs" dxfId="16089" priority="310" operator="lessThan">
      <formula>$C$4</formula>
    </cfRule>
  </conditionalFormatting>
  <conditionalFormatting sqref="T28">
    <cfRule type="cellIs" dxfId="16088" priority="309" operator="lessThan">
      <formula>$C$4</formula>
    </cfRule>
  </conditionalFormatting>
  <conditionalFormatting sqref="T29">
    <cfRule type="cellIs" dxfId="16087" priority="308" operator="lessThan">
      <formula>$C$4</formula>
    </cfRule>
  </conditionalFormatting>
  <conditionalFormatting sqref="T30">
    <cfRule type="cellIs" dxfId="16086" priority="307" operator="lessThan">
      <formula>$C$4</formula>
    </cfRule>
  </conditionalFormatting>
  <conditionalFormatting sqref="T31">
    <cfRule type="cellIs" dxfId="16085" priority="306" operator="lessThan">
      <formula>$C$4</formula>
    </cfRule>
  </conditionalFormatting>
  <conditionalFormatting sqref="T32">
    <cfRule type="cellIs" dxfId="16084" priority="305" operator="lessThan">
      <formula>$C$4</formula>
    </cfRule>
  </conditionalFormatting>
  <conditionalFormatting sqref="T33">
    <cfRule type="cellIs" dxfId="16083" priority="304" operator="lessThan">
      <formula>$C$4</formula>
    </cfRule>
  </conditionalFormatting>
  <conditionalFormatting sqref="T34">
    <cfRule type="cellIs" dxfId="16082" priority="303" operator="lessThan">
      <formula>$C$4</formula>
    </cfRule>
  </conditionalFormatting>
  <conditionalFormatting sqref="T35">
    <cfRule type="cellIs" dxfId="16081" priority="302" operator="lessThan">
      <formula>$C$4</formula>
    </cfRule>
  </conditionalFormatting>
  <conditionalFormatting sqref="T36">
    <cfRule type="cellIs" dxfId="16080" priority="301" operator="lessThan">
      <formula>$C$4</formula>
    </cfRule>
  </conditionalFormatting>
  <conditionalFormatting sqref="T37">
    <cfRule type="cellIs" dxfId="16079" priority="300" operator="lessThan">
      <formula>$C$4</formula>
    </cfRule>
  </conditionalFormatting>
  <conditionalFormatting sqref="T38">
    <cfRule type="cellIs" dxfId="16078" priority="299" operator="lessThan">
      <formula>$C$4</formula>
    </cfRule>
  </conditionalFormatting>
  <conditionalFormatting sqref="T39">
    <cfRule type="cellIs" dxfId="16077" priority="298" operator="lessThan">
      <formula>$C$4</formula>
    </cfRule>
  </conditionalFormatting>
  <conditionalFormatting sqref="T40">
    <cfRule type="cellIs" dxfId="16076" priority="297" operator="lessThan">
      <formula>$C$4</formula>
    </cfRule>
  </conditionalFormatting>
  <conditionalFormatting sqref="T41">
    <cfRule type="cellIs" dxfId="16075" priority="296" operator="lessThan">
      <formula>$C$4</formula>
    </cfRule>
  </conditionalFormatting>
  <conditionalFormatting sqref="T42">
    <cfRule type="cellIs" dxfId="16074" priority="295" operator="lessThan">
      <formula>$C$4</formula>
    </cfRule>
  </conditionalFormatting>
  <conditionalFormatting sqref="T43">
    <cfRule type="cellIs" dxfId="16073" priority="294" operator="lessThan">
      <formula>$C$4</formula>
    </cfRule>
  </conditionalFormatting>
  <conditionalFormatting sqref="T44">
    <cfRule type="cellIs" dxfId="16072" priority="293" operator="lessThan">
      <formula>$C$4</formula>
    </cfRule>
  </conditionalFormatting>
  <conditionalFormatting sqref="T45">
    <cfRule type="cellIs" dxfId="16071" priority="292" operator="lessThan">
      <formula>$C$4</formula>
    </cfRule>
  </conditionalFormatting>
  <conditionalFormatting sqref="T46">
    <cfRule type="cellIs" dxfId="16070" priority="291" operator="lessThan">
      <formula>$C$4</formula>
    </cfRule>
  </conditionalFormatting>
  <conditionalFormatting sqref="U11">
    <cfRule type="cellIs" dxfId="16069" priority="290" operator="lessThan">
      <formula>$C$4</formula>
    </cfRule>
  </conditionalFormatting>
  <conditionalFormatting sqref="U12">
    <cfRule type="cellIs" dxfId="16068" priority="289" operator="lessThan">
      <formula>$C$4</formula>
    </cfRule>
  </conditionalFormatting>
  <conditionalFormatting sqref="U13">
    <cfRule type="cellIs" dxfId="16067" priority="288" operator="lessThan">
      <formula>$C$4</formula>
    </cfRule>
  </conditionalFormatting>
  <conditionalFormatting sqref="U14">
    <cfRule type="cellIs" dxfId="16066" priority="287" operator="lessThan">
      <formula>$C$4</formula>
    </cfRule>
  </conditionalFormatting>
  <conditionalFormatting sqref="U15">
    <cfRule type="cellIs" dxfId="16065" priority="286" operator="lessThan">
      <formula>$C$4</formula>
    </cfRule>
  </conditionalFormatting>
  <conditionalFormatting sqref="U16">
    <cfRule type="cellIs" dxfId="16064" priority="285" operator="lessThan">
      <formula>$C$4</formula>
    </cfRule>
  </conditionalFormatting>
  <conditionalFormatting sqref="U17">
    <cfRule type="cellIs" dxfId="16063" priority="284" operator="lessThan">
      <formula>$C$4</formula>
    </cfRule>
  </conditionalFormatting>
  <conditionalFormatting sqref="U18">
    <cfRule type="cellIs" dxfId="16062" priority="283" operator="lessThan">
      <formula>$C$4</formula>
    </cfRule>
  </conditionalFormatting>
  <conditionalFormatting sqref="U19">
    <cfRule type="cellIs" dxfId="16061" priority="282" operator="lessThan">
      <formula>$C$4</formula>
    </cfRule>
  </conditionalFormatting>
  <conditionalFormatting sqref="U20">
    <cfRule type="cellIs" dxfId="16060" priority="281" operator="lessThan">
      <formula>$C$4</formula>
    </cfRule>
  </conditionalFormatting>
  <conditionalFormatting sqref="U21">
    <cfRule type="cellIs" dxfId="16059" priority="280" operator="lessThan">
      <formula>$C$4</formula>
    </cfRule>
  </conditionalFormatting>
  <conditionalFormatting sqref="U22">
    <cfRule type="cellIs" dxfId="16058" priority="279" operator="lessThan">
      <formula>$C$4</formula>
    </cfRule>
  </conditionalFormatting>
  <conditionalFormatting sqref="U23">
    <cfRule type="cellIs" dxfId="16057" priority="278" operator="lessThan">
      <formula>$C$4</formula>
    </cfRule>
  </conditionalFormatting>
  <conditionalFormatting sqref="U24">
    <cfRule type="cellIs" dxfId="16056" priority="277" operator="lessThan">
      <formula>$C$4</formula>
    </cfRule>
  </conditionalFormatting>
  <conditionalFormatting sqref="U25">
    <cfRule type="cellIs" dxfId="16055" priority="276" operator="lessThan">
      <formula>$C$4</formula>
    </cfRule>
  </conditionalFormatting>
  <conditionalFormatting sqref="U26">
    <cfRule type="cellIs" dxfId="16054" priority="275" operator="lessThan">
      <formula>$C$4</formula>
    </cfRule>
  </conditionalFormatting>
  <conditionalFormatting sqref="U27">
    <cfRule type="cellIs" dxfId="16053" priority="274" operator="lessThan">
      <formula>$C$4</formula>
    </cfRule>
  </conditionalFormatting>
  <conditionalFormatting sqref="U28">
    <cfRule type="cellIs" dxfId="16052" priority="273" operator="lessThan">
      <formula>$C$4</formula>
    </cfRule>
  </conditionalFormatting>
  <conditionalFormatting sqref="U29">
    <cfRule type="cellIs" dxfId="16051" priority="272" operator="lessThan">
      <formula>$C$4</formula>
    </cfRule>
  </conditionalFormatting>
  <conditionalFormatting sqref="U30">
    <cfRule type="cellIs" dxfId="16050" priority="271" operator="lessThan">
      <formula>$C$4</formula>
    </cfRule>
  </conditionalFormatting>
  <conditionalFormatting sqref="U31">
    <cfRule type="cellIs" dxfId="16049" priority="270" operator="lessThan">
      <formula>$C$4</formula>
    </cfRule>
  </conditionalFormatting>
  <conditionalFormatting sqref="U32">
    <cfRule type="cellIs" dxfId="16048" priority="269" operator="lessThan">
      <formula>$C$4</formula>
    </cfRule>
  </conditionalFormatting>
  <conditionalFormatting sqref="U33">
    <cfRule type="cellIs" dxfId="16047" priority="268" operator="lessThan">
      <formula>$C$4</formula>
    </cfRule>
  </conditionalFormatting>
  <conditionalFormatting sqref="U34">
    <cfRule type="cellIs" dxfId="16046" priority="267" operator="lessThan">
      <formula>$C$4</formula>
    </cfRule>
  </conditionalFormatting>
  <conditionalFormatting sqref="U35">
    <cfRule type="cellIs" dxfId="16045" priority="266" operator="lessThan">
      <formula>$C$4</formula>
    </cfRule>
  </conditionalFormatting>
  <conditionalFormatting sqref="U36">
    <cfRule type="cellIs" dxfId="16044" priority="265" operator="lessThan">
      <formula>$C$4</formula>
    </cfRule>
  </conditionalFormatting>
  <conditionalFormatting sqref="U37">
    <cfRule type="cellIs" dxfId="16043" priority="264" operator="lessThan">
      <formula>$C$4</formula>
    </cfRule>
  </conditionalFormatting>
  <conditionalFormatting sqref="U38">
    <cfRule type="cellIs" dxfId="16042" priority="263" operator="lessThan">
      <formula>$C$4</formula>
    </cfRule>
  </conditionalFormatting>
  <conditionalFormatting sqref="U39">
    <cfRule type="cellIs" dxfId="16041" priority="262" operator="lessThan">
      <formula>$C$4</formula>
    </cfRule>
  </conditionalFormatting>
  <conditionalFormatting sqref="U40">
    <cfRule type="cellIs" dxfId="16040" priority="261" operator="lessThan">
      <formula>$C$4</formula>
    </cfRule>
  </conditionalFormatting>
  <conditionalFormatting sqref="U41">
    <cfRule type="cellIs" dxfId="16039" priority="260" operator="lessThan">
      <formula>$C$4</formula>
    </cfRule>
  </conditionalFormatting>
  <conditionalFormatting sqref="U42">
    <cfRule type="cellIs" dxfId="16038" priority="259" operator="lessThan">
      <formula>$C$4</formula>
    </cfRule>
  </conditionalFormatting>
  <conditionalFormatting sqref="U43">
    <cfRule type="cellIs" dxfId="16037" priority="258" operator="lessThan">
      <formula>$C$4</formula>
    </cfRule>
  </conditionalFormatting>
  <conditionalFormatting sqref="U44">
    <cfRule type="cellIs" dxfId="16036" priority="257" operator="lessThan">
      <formula>$C$4</formula>
    </cfRule>
  </conditionalFormatting>
  <conditionalFormatting sqref="U45">
    <cfRule type="cellIs" dxfId="16035" priority="256" operator="lessThan">
      <formula>$C$4</formula>
    </cfRule>
  </conditionalFormatting>
  <conditionalFormatting sqref="U46">
    <cfRule type="cellIs" dxfId="16034" priority="255" operator="lessThan">
      <formula>$C$4</formula>
    </cfRule>
  </conditionalFormatting>
  <conditionalFormatting sqref="BA11">
    <cfRule type="cellIs" dxfId="16033" priority="254" operator="lessThan">
      <formula>$C$4</formula>
    </cfRule>
  </conditionalFormatting>
  <conditionalFormatting sqref="BA12">
    <cfRule type="cellIs" dxfId="16032" priority="253" operator="lessThan">
      <formula>$C$4</formula>
    </cfRule>
  </conditionalFormatting>
  <conditionalFormatting sqref="BA13">
    <cfRule type="cellIs" dxfId="16031" priority="252" operator="lessThan">
      <formula>$C$4</formula>
    </cfRule>
  </conditionalFormatting>
  <conditionalFormatting sqref="BA14">
    <cfRule type="cellIs" dxfId="16030" priority="251" operator="lessThan">
      <formula>$C$4</formula>
    </cfRule>
  </conditionalFormatting>
  <conditionalFormatting sqref="BA15">
    <cfRule type="cellIs" dxfId="16029" priority="250" operator="lessThan">
      <formula>$C$4</formula>
    </cfRule>
  </conditionalFormatting>
  <conditionalFormatting sqref="BA16">
    <cfRule type="cellIs" dxfId="16028" priority="249" operator="lessThan">
      <formula>$C$4</formula>
    </cfRule>
  </conditionalFormatting>
  <conditionalFormatting sqref="BA17">
    <cfRule type="cellIs" dxfId="16027" priority="248" operator="lessThan">
      <formula>$C$4</formula>
    </cfRule>
  </conditionalFormatting>
  <conditionalFormatting sqref="BA18">
    <cfRule type="cellIs" dxfId="16026" priority="247" operator="lessThan">
      <formula>$C$4</formula>
    </cfRule>
  </conditionalFormatting>
  <conditionalFormatting sqref="BA19">
    <cfRule type="cellIs" dxfId="16025" priority="246" operator="lessThan">
      <formula>$C$4</formula>
    </cfRule>
  </conditionalFormatting>
  <conditionalFormatting sqref="BA20">
    <cfRule type="cellIs" dxfId="16024" priority="245" operator="lessThan">
      <formula>$C$4</formula>
    </cfRule>
  </conditionalFormatting>
  <conditionalFormatting sqref="BA21">
    <cfRule type="cellIs" dxfId="16023" priority="244" operator="lessThan">
      <formula>$C$4</formula>
    </cfRule>
  </conditionalFormatting>
  <conditionalFormatting sqref="BA22">
    <cfRule type="cellIs" dxfId="16022" priority="243" operator="lessThan">
      <formula>$C$4</formula>
    </cfRule>
  </conditionalFormatting>
  <conditionalFormatting sqref="BA23">
    <cfRule type="cellIs" dxfId="16021" priority="242" operator="lessThan">
      <formula>$C$4</formula>
    </cfRule>
  </conditionalFormatting>
  <conditionalFormatting sqref="BA24">
    <cfRule type="cellIs" dxfId="16020" priority="241" operator="lessThan">
      <formula>$C$4</formula>
    </cfRule>
  </conditionalFormatting>
  <conditionalFormatting sqref="BA25">
    <cfRule type="cellIs" dxfId="16019" priority="240" operator="lessThan">
      <formula>$C$4</formula>
    </cfRule>
  </conditionalFormatting>
  <conditionalFormatting sqref="BA26">
    <cfRule type="cellIs" dxfId="16018" priority="239" operator="lessThan">
      <formula>$C$4</formula>
    </cfRule>
  </conditionalFormatting>
  <conditionalFormatting sqref="BA27">
    <cfRule type="cellIs" dxfId="16017" priority="238" operator="lessThan">
      <formula>$C$4</formula>
    </cfRule>
  </conditionalFormatting>
  <conditionalFormatting sqref="BA28">
    <cfRule type="cellIs" dxfId="16016" priority="237" operator="lessThan">
      <formula>$C$4</formula>
    </cfRule>
  </conditionalFormatting>
  <conditionalFormatting sqref="BA29">
    <cfRule type="cellIs" dxfId="16015" priority="236" operator="lessThan">
      <formula>$C$4</formula>
    </cfRule>
  </conditionalFormatting>
  <conditionalFormatting sqref="BA30">
    <cfRule type="cellIs" dxfId="16014" priority="235" operator="lessThan">
      <formula>$C$4</formula>
    </cfRule>
  </conditionalFormatting>
  <conditionalFormatting sqref="BA31">
    <cfRule type="cellIs" dxfId="16013" priority="234" operator="lessThan">
      <formula>$C$4</formula>
    </cfRule>
  </conditionalFormatting>
  <conditionalFormatting sqref="BA32">
    <cfRule type="cellIs" dxfId="16012" priority="233" operator="lessThan">
      <formula>$C$4</formula>
    </cfRule>
  </conditionalFormatting>
  <conditionalFormatting sqref="BA33">
    <cfRule type="cellIs" dxfId="16011" priority="232" operator="lessThan">
      <formula>$C$4</formula>
    </cfRule>
  </conditionalFormatting>
  <conditionalFormatting sqref="BA34">
    <cfRule type="cellIs" dxfId="16010" priority="231" operator="lessThan">
      <formula>$C$4</formula>
    </cfRule>
  </conditionalFormatting>
  <conditionalFormatting sqref="BA35">
    <cfRule type="cellIs" dxfId="16009" priority="230" operator="lessThan">
      <formula>$C$4</formula>
    </cfRule>
  </conditionalFormatting>
  <conditionalFormatting sqref="BA36">
    <cfRule type="cellIs" dxfId="16008" priority="229" operator="lessThan">
      <formula>$C$4</formula>
    </cfRule>
  </conditionalFormatting>
  <conditionalFormatting sqref="BA37">
    <cfRule type="cellIs" dxfId="16007" priority="228" operator="lessThan">
      <formula>$C$4</formula>
    </cfRule>
  </conditionalFormatting>
  <conditionalFormatting sqref="BA38">
    <cfRule type="cellIs" dxfId="16006" priority="227" operator="lessThan">
      <formula>$C$4</formula>
    </cfRule>
  </conditionalFormatting>
  <conditionalFormatting sqref="BA39">
    <cfRule type="cellIs" dxfId="16005" priority="226" operator="lessThan">
      <formula>$C$4</formula>
    </cfRule>
  </conditionalFormatting>
  <conditionalFormatting sqref="BA40">
    <cfRule type="cellIs" dxfId="16004" priority="225" operator="lessThan">
      <formula>$C$4</formula>
    </cfRule>
  </conditionalFormatting>
  <conditionalFormatting sqref="BA41">
    <cfRule type="cellIs" dxfId="16003" priority="224" operator="lessThan">
      <formula>$C$4</formula>
    </cfRule>
  </conditionalFormatting>
  <conditionalFormatting sqref="BA42">
    <cfRule type="cellIs" dxfId="16002" priority="223" operator="lessThan">
      <formula>$C$4</formula>
    </cfRule>
  </conditionalFormatting>
  <conditionalFormatting sqref="BA43">
    <cfRule type="cellIs" dxfId="16001" priority="222" operator="lessThan">
      <formula>$C$4</formula>
    </cfRule>
  </conditionalFormatting>
  <conditionalFormatting sqref="BA44">
    <cfRule type="cellIs" dxfId="16000" priority="221" operator="lessThan">
      <formula>$C$4</formula>
    </cfRule>
  </conditionalFormatting>
  <conditionalFormatting sqref="BA45">
    <cfRule type="cellIs" dxfId="15999" priority="220" operator="lessThan">
      <formula>$C$4</formula>
    </cfRule>
  </conditionalFormatting>
  <conditionalFormatting sqref="BA46">
    <cfRule type="cellIs" dxfId="15998" priority="219" operator="lessThan">
      <formula>$C$4</formula>
    </cfRule>
  </conditionalFormatting>
  <conditionalFormatting sqref="BB11">
    <cfRule type="cellIs" dxfId="15997" priority="218" operator="lessThan">
      <formula>$C$4</formula>
    </cfRule>
  </conditionalFormatting>
  <conditionalFormatting sqref="BB12">
    <cfRule type="cellIs" dxfId="15996" priority="217" operator="lessThan">
      <formula>$C$4</formula>
    </cfRule>
  </conditionalFormatting>
  <conditionalFormatting sqref="BB13">
    <cfRule type="cellIs" dxfId="15995" priority="216" operator="lessThan">
      <formula>$C$4</formula>
    </cfRule>
  </conditionalFormatting>
  <conditionalFormatting sqref="BB14">
    <cfRule type="cellIs" dxfId="15994" priority="215" operator="lessThan">
      <formula>$C$4</formula>
    </cfRule>
  </conditionalFormatting>
  <conditionalFormatting sqref="BB15">
    <cfRule type="cellIs" dxfId="15993" priority="214" operator="lessThan">
      <formula>$C$4</formula>
    </cfRule>
  </conditionalFormatting>
  <conditionalFormatting sqref="BB16">
    <cfRule type="cellIs" dxfId="15992" priority="213" operator="lessThan">
      <formula>$C$4</formula>
    </cfRule>
  </conditionalFormatting>
  <conditionalFormatting sqref="BB17">
    <cfRule type="cellIs" dxfId="15991" priority="212" operator="lessThan">
      <formula>$C$4</formula>
    </cfRule>
  </conditionalFormatting>
  <conditionalFormatting sqref="BB18">
    <cfRule type="cellIs" dxfId="15990" priority="211" operator="lessThan">
      <formula>$C$4</formula>
    </cfRule>
  </conditionalFormatting>
  <conditionalFormatting sqref="BB19">
    <cfRule type="cellIs" dxfId="15989" priority="210" operator="lessThan">
      <formula>$C$4</formula>
    </cfRule>
  </conditionalFormatting>
  <conditionalFormatting sqref="BB20">
    <cfRule type="cellIs" dxfId="15988" priority="209" operator="lessThan">
      <formula>$C$4</formula>
    </cfRule>
  </conditionalFormatting>
  <conditionalFormatting sqref="BB21">
    <cfRule type="cellIs" dxfId="15987" priority="208" operator="lessThan">
      <formula>$C$4</formula>
    </cfRule>
  </conditionalFormatting>
  <conditionalFormatting sqref="BB22">
    <cfRule type="cellIs" dxfId="15986" priority="207" operator="lessThan">
      <formula>$C$4</formula>
    </cfRule>
  </conditionalFormatting>
  <conditionalFormatting sqref="BB23">
    <cfRule type="cellIs" dxfId="15985" priority="206" operator="lessThan">
      <formula>$C$4</formula>
    </cfRule>
  </conditionalFormatting>
  <conditionalFormatting sqref="BB24">
    <cfRule type="cellIs" dxfId="15984" priority="205" operator="lessThan">
      <formula>$C$4</formula>
    </cfRule>
  </conditionalFormatting>
  <conditionalFormatting sqref="BB25">
    <cfRule type="cellIs" dxfId="15983" priority="204" operator="lessThan">
      <formula>$C$4</formula>
    </cfRule>
  </conditionalFormatting>
  <conditionalFormatting sqref="BB26">
    <cfRule type="cellIs" dxfId="15982" priority="203" operator="lessThan">
      <formula>$C$4</formula>
    </cfRule>
  </conditionalFormatting>
  <conditionalFormatting sqref="BB27">
    <cfRule type="cellIs" dxfId="15981" priority="202" operator="lessThan">
      <formula>$C$4</formula>
    </cfRule>
  </conditionalFormatting>
  <conditionalFormatting sqref="BB28">
    <cfRule type="cellIs" dxfId="15980" priority="201" operator="lessThan">
      <formula>$C$4</formula>
    </cfRule>
  </conditionalFormatting>
  <conditionalFormatting sqref="BB29">
    <cfRule type="cellIs" dxfId="15979" priority="200" operator="lessThan">
      <formula>$C$4</formula>
    </cfRule>
  </conditionalFormatting>
  <conditionalFormatting sqref="BB30">
    <cfRule type="cellIs" dxfId="15978" priority="199" operator="lessThan">
      <formula>$C$4</formula>
    </cfRule>
  </conditionalFormatting>
  <conditionalFormatting sqref="BB31">
    <cfRule type="cellIs" dxfId="15977" priority="198" operator="lessThan">
      <formula>$C$4</formula>
    </cfRule>
  </conditionalFormatting>
  <conditionalFormatting sqref="BB32">
    <cfRule type="cellIs" dxfId="15976" priority="197" operator="lessThan">
      <formula>$C$4</formula>
    </cfRule>
  </conditionalFormatting>
  <conditionalFormatting sqref="BB33">
    <cfRule type="cellIs" dxfId="15975" priority="196" operator="lessThan">
      <formula>$C$4</formula>
    </cfRule>
  </conditionalFormatting>
  <conditionalFormatting sqref="BB34">
    <cfRule type="cellIs" dxfId="15974" priority="195" operator="lessThan">
      <formula>$C$4</formula>
    </cfRule>
  </conditionalFormatting>
  <conditionalFormatting sqref="BB35">
    <cfRule type="cellIs" dxfId="15973" priority="194" operator="lessThan">
      <formula>$C$4</formula>
    </cfRule>
  </conditionalFormatting>
  <conditionalFormatting sqref="BB36">
    <cfRule type="cellIs" dxfId="15972" priority="193" operator="lessThan">
      <formula>$C$4</formula>
    </cfRule>
  </conditionalFormatting>
  <conditionalFormatting sqref="BB37">
    <cfRule type="cellIs" dxfId="15971" priority="192" operator="lessThan">
      <formula>$C$4</formula>
    </cfRule>
  </conditionalFormatting>
  <conditionalFormatting sqref="BB38">
    <cfRule type="cellIs" dxfId="15970" priority="191" operator="lessThan">
      <formula>$C$4</formula>
    </cfRule>
  </conditionalFormatting>
  <conditionalFormatting sqref="BB39">
    <cfRule type="cellIs" dxfId="15969" priority="190" operator="lessThan">
      <formula>$C$4</formula>
    </cfRule>
  </conditionalFormatting>
  <conditionalFormatting sqref="BB40">
    <cfRule type="cellIs" dxfId="15968" priority="189" operator="lessThan">
      <formula>$C$4</formula>
    </cfRule>
  </conditionalFormatting>
  <conditionalFormatting sqref="BB41">
    <cfRule type="cellIs" dxfId="15967" priority="188" operator="lessThan">
      <formula>$C$4</formula>
    </cfRule>
  </conditionalFormatting>
  <conditionalFormatting sqref="BB42">
    <cfRule type="cellIs" dxfId="15966" priority="187" operator="lessThan">
      <formula>$C$4</formula>
    </cfRule>
  </conditionalFormatting>
  <conditionalFormatting sqref="BB43">
    <cfRule type="cellIs" dxfId="15965" priority="186" operator="lessThan">
      <formula>$C$4</formula>
    </cfRule>
  </conditionalFormatting>
  <conditionalFormatting sqref="BB44">
    <cfRule type="cellIs" dxfId="15964" priority="185" operator="lessThan">
      <formula>$C$4</formula>
    </cfRule>
  </conditionalFormatting>
  <conditionalFormatting sqref="BB45">
    <cfRule type="cellIs" dxfId="15963" priority="184" operator="lessThan">
      <formula>$C$4</formula>
    </cfRule>
  </conditionalFormatting>
  <conditionalFormatting sqref="BB46">
    <cfRule type="cellIs" dxfId="15962" priority="183" operator="lessThan">
      <formula>$C$4</formula>
    </cfRule>
  </conditionalFormatting>
  <conditionalFormatting sqref="BC11">
    <cfRule type="cellIs" dxfId="15961" priority="182" operator="lessThan">
      <formula>$C$4</formula>
    </cfRule>
  </conditionalFormatting>
  <conditionalFormatting sqref="BC12">
    <cfRule type="cellIs" dxfId="15960" priority="181" operator="lessThan">
      <formula>$C$4</formula>
    </cfRule>
  </conditionalFormatting>
  <conditionalFormatting sqref="BC13">
    <cfRule type="cellIs" dxfId="15959" priority="180" operator="lessThan">
      <formula>$C$4</formula>
    </cfRule>
  </conditionalFormatting>
  <conditionalFormatting sqref="BC14">
    <cfRule type="cellIs" dxfId="15958" priority="179" operator="lessThan">
      <formula>$C$4</formula>
    </cfRule>
  </conditionalFormatting>
  <conditionalFormatting sqref="BC15">
    <cfRule type="cellIs" dxfId="15957" priority="178" operator="lessThan">
      <formula>$C$4</formula>
    </cfRule>
  </conditionalFormatting>
  <conditionalFormatting sqref="BC16">
    <cfRule type="cellIs" dxfId="15956" priority="177" operator="lessThan">
      <formula>$C$4</formula>
    </cfRule>
  </conditionalFormatting>
  <conditionalFormatting sqref="BC17">
    <cfRule type="cellIs" dxfId="15955" priority="176" operator="lessThan">
      <formula>$C$4</formula>
    </cfRule>
  </conditionalFormatting>
  <conditionalFormatting sqref="BC18">
    <cfRule type="cellIs" dxfId="15954" priority="175" operator="lessThan">
      <formula>$C$4</formula>
    </cfRule>
  </conditionalFormatting>
  <conditionalFormatting sqref="BC19">
    <cfRule type="cellIs" dxfId="15953" priority="174" operator="lessThan">
      <formula>$C$4</formula>
    </cfRule>
  </conditionalFormatting>
  <conditionalFormatting sqref="BC20">
    <cfRule type="cellIs" dxfId="15952" priority="173" operator="lessThan">
      <formula>$C$4</formula>
    </cfRule>
  </conditionalFormatting>
  <conditionalFormatting sqref="BC21">
    <cfRule type="cellIs" dxfId="15951" priority="172" operator="lessThan">
      <formula>$C$4</formula>
    </cfRule>
  </conditionalFormatting>
  <conditionalFormatting sqref="BC22">
    <cfRule type="cellIs" dxfId="15950" priority="171" operator="lessThan">
      <formula>$C$4</formula>
    </cfRule>
  </conditionalFormatting>
  <conditionalFormatting sqref="BC23">
    <cfRule type="cellIs" dxfId="15949" priority="170" operator="lessThan">
      <formula>$C$4</formula>
    </cfRule>
  </conditionalFormatting>
  <conditionalFormatting sqref="BC24">
    <cfRule type="cellIs" dxfId="15948" priority="169" operator="lessThan">
      <formula>$C$4</formula>
    </cfRule>
  </conditionalFormatting>
  <conditionalFormatting sqref="BC25">
    <cfRule type="cellIs" dxfId="15947" priority="168" operator="lessThan">
      <formula>$C$4</formula>
    </cfRule>
  </conditionalFormatting>
  <conditionalFormatting sqref="BC26">
    <cfRule type="cellIs" dxfId="15946" priority="167" operator="lessThan">
      <formula>$C$4</formula>
    </cfRule>
  </conditionalFormatting>
  <conditionalFormatting sqref="BC27">
    <cfRule type="cellIs" dxfId="15945" priority="166" operator="lessThan">
      <formula>$C$4</formula>
    </cfRule>
  </conditionalFormatting>
  <conditionalFormatting sqref="BC28">
    <cfRule type="cellIs" dxfId="15944" priority="165" operator="lessThan">
      <formula>$C$4</formula>
    </cfRule>
  </conditionalFormatting>
  <conditionalFormatting sqref="BC29">
    <cfRule type="cellIs" dxfId="15943" priority="164" operator="lessThan">
      <formula>$C$4</formula>
    </cfRule>
  </conditionalFormatting>
  <conditionalFormatting sqref="BC30">
    <cfRule type="cellIs" dxfId="15942" priority="163" operator="lessThan">
      <formula>$C$4</formula>
    </cfRule>
  </conditionalFormatting>
  <conditionalFormatting sqref="BC31">
    <cfRule type="cellIs" dxfId="15941" priority="162" operator="lessThan">
      <formula>$C$4</formula>
    </cfRule>
  </conditionalFormatting>
  <conditionalFormatting sqref="BC32">
    <cfRule type="cellIs" dxfId="15940" priority="161" operator="lessThan">
      <formula>$C$4</formula>
    </cfRule>
  </conditionalFormatting>
  <conditionalFormatting sqref="BC33">
    <cfRule type="cellIs" dxfId="15939" priority="160" operator="lessThan">
      <formula>$C$4</formula>
    </cfRule>
  </conditionalFormatting>
  <conditionalFormatting sqref="BC34">
    <cfRule type="cellIs" dxfId="15938" priority="159" operator="lessThan">
      <formula>$C$4</formula>
    </cfRule>
  </conditionalFormatting>
  <conditionalFormatting sqref="BC35">
    <cfRule type="cellIs" dxfId="15937" priority="158" operator="lessThan">
      <formula>$C$4</formula>
    </cfRule>
  </conditionalFormatting>
  <conditionalFormatting sqref="BC36">
    <cfRule type="cellIs" dxfId="15936" priority="157" operator="lessThan">
      <formula>$C$4</formula>
    </cfRule>
  </conditionalFormatting>
  <conditionalFormatting sqref="BC37">
    <cfRule type="cellIs" dxfId="15935" priority="156" operator="lessThan">
      <formula>$C$4</formula>
    </cfRule>
  </conditionalFormatting>
  <conditionalFormatting sqref="BC38">
    <cfRule type="cellIs" dxfId="15934" priority="155" operator="lessThan">
      <formula>$C$4</formula>
    </cfRule>
  </conditionalFormatting>
  <conditionalFormatting sqref="BC39">
    <cfRule type="cellIs" dxfId="15933" priority="154" operator="lessThan">
      <formula>$C$4</formula>
    </cfRule>
  </conditionalFormatting>
  <conditionalFormatting sqref="BC40">
    <cfRule type="cellIs" dxfId="15932" priority="153" operator="lessThan">
      <formula>$C$4</formula>
    </cfRule>
  </conditionalFormatting>
  <conditionalFormatting sqref="BC41">
    <cfRule type="cellIs" dxfId="15931" priority="152" operator="lessThan">
      <formula>$C$4</formula>
    </cfRule>
  </conditionalFormatting>
  <conditionalFormatting sqref="BC42">
    <cfRule type="cellIs" dxfId="15930" priority="151" operator="lessThan">
      <formula>$C$4</formula>
    </cfRule>
  </conditionalFormatting>
  <conditionalFormatting sqref="BC43">
    <cfRule type="cellIs" dxfId="15929" priority="150" operator="lessThan">
      <formula>$C$4</formula>
    </cfRule>
  </conditionalFormatting>
  <conditionalFormatting sqref="BC44">
    <cfRule type="cellIs" dxfId="15928" priority="149" operator="lessThan">
      <formula>$C$4</formula>
    </cfRule>
  </conditionalFormatting>
  <conditionalFormatting sqref="BC45">
    <cfRule type="cellIs" dxfId="15927" priority="148" operator="lessThan">
      <formula>$C$4</formula>
    </cfRule>
  </conditionalFormatting>
  <conditionalFormatting sqref="BC46">
    <cfRule type="cellIs" dxfId="15926" priority="147" operator="lessThan">
      <formula>$C$4</formula>
    </cfRule>
  </conditionalFormatting>
  <conditionalFormatting sqref="BD11">
    <cfRule type="cellIs" dxfId="15925" priority="146" operator="lessThan">
      <formula>$C$4</formula>
    </cfRule>
  </conditionalFormatting>
  <conditionalFormatting sqref="BD12">
    <cfRule type="cellIs" dxfId="15924" priority="145" operator="lessThan">
      <formula>$C$4</formula>
    </cfRule>
  </conditionalFormatting>
  <conditionalFormatting sqref="BD13">
    <cfRule type="cellIs" dxfId="15923" priority="144" operator="lessThan">
      <formula>$C$4</formula>
    </cfRule>
  </conditionalFormatting>
  <conditionalFormatting sqref="BD14">
    <cfRule type="cellIs" dxfId="15922" priority="143" operator="lessThan">
      <formula>$C$4</formula>
    </cfRule>
  </conditionalFormatting>
  <conditionalFormatting sqref="BD15">
    <cfRule type="cellIs" dxfId="15921" priority="142" operator="lessThan">
      <formula>$C$4</formula>
    </cfRule>
  </conditionalFormatting>
  <conditionalFormatting sqref="BD16">
    <cfRule type="cellIs" dxfId="15920" priority="141" operator="lessThan">
      <formula>$C$4</formula>
    </cfRule>
  </conditionalFormatting>
  <conditionalFormatting sqref="BD17">
    <cfRule type="cellIs" dxfId="15919" priority="140" operator="lessThan">
      <formula>$C$4</formula>
    </cfRule>
  </conditionalFormatting>
  <conditionalFormatting sqref="BD18">
    <cfRule type="cellIs" dxfId="15918" priority="139" operator="lessThan">
      <formula>$C$4</formula>
    </cfRule>
  </conditionalFormatting>
  <conditionalFormatting sqref="BD19">
    <cfRule type="cellIs" dxfId="15917" priority="138" operator="lessThan">
      <formula>$C$4</formula>
    </cfRule>
  </conditionalFormatting>
  <conditionalFormatting sqref="BD20">
    <cfRule type="cellIs" dxfId="15916" priority="137" operator="lessThan">
      <formula>$C$4</formula>
    </cfRule>
  </conditionalFormatting>
  <conditionalFormatting sqref="BD21">
    <cfRule type="cellIs" dxfId="15915" priority="136" operator="lessThan">
      <formula>$C$4</formula>
    </cfRule>
  </conditionalFormatting>
  <conditionalFormatting sqref="BD22">
    <cfRule type="cellIs" dxfId="15914" priority="135" operator="lessThan">
      <formula>$C$4</formula>
    </cfRule>
  </conditionalFormatting>
  <conditionalFormatting sqref="BD23">
    <cfRule type="cellIs" dxfId="15913" priority="134" operator="lessThan">
      <formula>$C$4</formula>
    </cfRule>
  </conditionalFormatting>
  <conditionalFormatting sqref="BD24">
    <cfRule type="cellIs" dxfId="15912" priority="133" operator="lessThan">
      <formula>$C$4</formula>
    </cfRule>
  </conditionalFormatting>
  <conditionalFormatting sqref="BD25">
    <cfRule type="cellIs" dxfId="15911" priority="132" operator="lessThan">
      <formula>$C$4</formula>
    </cfRule>
  </conditionalFormatting>
  <conditionalFormatting sqref="BD26">
    <cfRule type="cellIs" dxfId="15910" priority="131" operator="lessThan">
      <formula>$C$4</formula>
    </cfRule>
  </conditionalFormatting>
  <conditionalFormatting sqref="BD27">
    <cfRule type="cellIs" dxfId="15909" priority="130" operator="lessThan">
      <formula>$C$4</formula>
    </cfRule>
  </conditionalFormatting>
  <conditionalFormatting sqref="BD28">
    <cfRule type="cellIs" dxfId="15908" priority="129" operator="lessThan">
      <formula>$C$4</formula>
    </cfRule>
  </conditionalFormatting>
  <conditionalFormatting sqref="BD29">
    <cfRule type="cellIs" dxfId="15907" priority="128" operator="lessThan">
      <formula>$C$4</formula>
    </cfRule>
  </conditionalFormatting>
  <conditionalFormatting sqref="BD30">
    <cfRule type="cellIs" dxfId="15906" priority="127" operator="lessThan">
      <formula>$C$4</formula>
    </cfRule>
  </conditionalFormatting>
  <conditionalFormatting sqref="BD31">
    <cfRule type="cellIs" dxfId="15905" priority="126" operator="lessThan">
      <formula>$C$4</formula>
    </cfRule>
  </conditionalFormatting>
  <conditionalFormatting sqref="BD32">
    <cfRule type="cellIs" dxfId="15904" priority="125" operator="lessThan">
      <formula>$C$4</formula>
    </cfRule>
  </conditionalFormatting>
  <conditionalFormatting sqref="BD33">
    <cfRule type="cellIs" dxfId="15903" priority="124" operator="lessThan">
      <formula>$C$4</formula>
    </cfRule>
  </conditionalFormatting>
  <conditionalFormatting sqref="BD34">
    <cfRule type="cellIs" dxfId="15902" priority="123" operator="lessThan">
      <formula>$C$4</formula>
    </cfRule>
  </conditionalFormatting>
  <conditionalFormatting sqref="BD35">
    <cfRule type="cellIs" dxfId="15901" priority="122" operator="lessThan">
      <formula>$C$4</formula>
    </cfRule>
  </conditionalFormatting>
  <conditionalFormatting sqref="BD36">
    <cfRule type="cellIs" dxfId="15900" priority="121" operator="lessThan">
      <formula>$C$4</formula>
    </cfRule>
  </conditionalFormatting>
  <conditionalFormatting sqref="BD37">
    <cfRule type="cellIs" dxfId="15899" priority="120" operator="lessThan">
      <formula>$C$4</formula>
    </cfRule>
  </conditionalFormatting>
  <conditionalFormatting sqref="BD38">
    <cfRule type="cellIs" dxfId="15898" priority="119" operator="lessThan">
      <formula>$C$4</formula>
    </cfRule>
  </conditionalFormatting>
  <conditionalFormatting sqref="BD39">
    <cfRule type="cellIs" dxfId="15897" priority="118" operator="lessThan">
      <formula>$C$4</formula>
    </cfRule>
  </conditionalFormatting>
  <conditionalFormatting sqref="BD40">
    <cfRule type="cellIs" dxfId="15896" priority="117" operator="lessThan">
      <formula>$C$4</formula>
    </cfRule>
  </conditionalFormatting>
  <conditionalFormatting sqref="BD41">
    <cfRule type="cellIs" dxfId="15895" priority="116" operator="lessThan">
      <formula>$C$4</formula>
    </cfRule>
  </conditionalFormatting>
  <conditionalFormatting sqref="BD42">
    <cfRule type="cellIs" dxfId="15894" priority="115" operator="lessThan">
      <formula>$C$4</formula>
    </cfRule>
  </conditionalFormatting>
  <conditionalFormatting sqref="BD43">
    <cfRule type="cellIs" dxfId="15893" priority="114" operator="lessThan">
      <formula>$C$4</formula>
    </cfRule>
  </conditionalFormatting>
  <conditionalFormatting sqref="BD44">
    <cfRule type="cellIs" dxfId="15892" priority="113" operator="lessThan">
      <formula>$C$4</formula>
    </cfRule>
  </conditionalFormatting>
  <conditionalFormatting sqref="BD45">
    <cfRule type="cellIs" dxfId="15891" priority="112" operator="lessThan">
      <formula>$C$4</formula>
    </cfRule>
  </conditionalFormatting>
  <conditionalFormatting sqref="BD46">
    <cfRule type="cellIs" dxfId="15890" priority="111" operator="lessThan">
      <formula>$C$4</formula>
    </cfRule>
  </conditionalFormatting>
  <conditionalFormatting sqref="BA11">
    <cfRule type="cellIs" dxfId="15889" priority="110" operator="lessThan">
      <formula>$C$4</formula>
    </cfRule>
  </conditionalFormatting>
  <conditionalFormatting sqref="BA12">
    <cfRule type="cellIs" dxfId="15888" priority="109" operator="lessThan">
      <formula>$C$4</formula>
    </cfRule>
  </conditionalFormatting>
  <conditionalFormatting sqref="BA13:BA24">
    <cfRule type="cellIs" dxfId="15887" priority="108" operator="lessThan">
      <formula>$C$4</formula>
    </cfRule>
  </conditionalFormatting>
  <conditionalFormatting sqref="BA14">
    <cfRule type="cellIs" dxfId="15886" priority="107" operator="lessThan">
      <formula>$C$4</formula>
    </cfRule>
  </conditionalFormatting>
  <conditionalFormatting sqref="BA15">
    <cfRule type="cellIs" dxfId="15885" priority="106" operator="lessThan">
      <formula>$C$4</formula>
    </cfRule>
  </conditionalFormatting>
  <conditionalFormatting sqref="BA16">
    <cfRule type="cellIs" dxfId="15884" priority="105" operator="lessThan">
      <formula>$C$4</formula>
    </cfRule>
  </conditionalFormatting>
  <conditionalFormatting sqref="BA17">
    <cfRule type="cellIs" dxfId="15883" priority="104" operator="lessThan">
      <formula>$C$4</formula>
    </cfRule>
  </conditionalFormatting>
  <conditionalFormatting sqref="BA18">
    <cfRule type="cellIs" dxfId="15882" priority="103" operator="lessThan">
      <formula>$C$4</formula>
    </cfRule>
  </conditionalFormatting>
  <conditionalFormatting sqref="BA19">
    <cfRule type="cellIs" dxfId="15881" priority="102" operator="lessThan">
      <formula>$C$4</formula>
    </cfRule>
  </conditionalFormatting>
  <conditionalFormatting sqref="BA20">
    <cfRule type="cellIs" dxfId="15880" priority="101" operator="lessThan">
      <formula>$C$4</formula>
    </cfRule>
  </conditionalFormatting>
  <conditionalFormatting sqref="BA21">
    <cfRule type="cellIs" dxfId="15879" priority="100" operator="lessThan">
      <formula>$C$4</formula>
    </cfRule>
  </conditionalFormatting>
  <conditionalFormatting sqref="BA22">
    <cfRule type="cellIs" dxfId="15878" priority="99" operator="lessThan">
      <formula>$C$4</formula>
    </cfRule>
  </conditionalFormatting>
  <conditionalFormatting sqref="BA23">
    <cfRule type="cellIs" dxfId="15877" priority="98" operator="lessThan">
      <formula>$C$4</formula>
    </cfRule>
  </conditionalFormatting>
  <conditionalFormatting sqref="BA24">
    <cfRule type="cellIs" dxfId="15876" priority="97" operator="lessThan">
      <formula>$C$4</formula>
    </cfRule>
  </conditionalFormatting>
  <conditionalFormatting sqref="BA25">
    <cfRule type="cellIs" dxfId="15875" priority="96" operator="lessThan">
      <formula>$C$4</formula>
    </cfRule>
  </conditionalFormatting>
  <conditionalFormatting sqref="BA26">
    <cfRule type="cellIs" dxfId="15874" priority="95" operator="lessThan">
      <formula>$C$4</formula>
    </cfRule>
  </conditionalFormatting>
  <conditionalFormatting sqref="BA27">
    <cfRule type="cellIs" dxfId="15873" priority="94" operator="lessThan">
      <formula>$C$4</formula>
    </cfRule>
  </conditionalFormatting>
  <conditionalFormatting sqref="BA28">
    <cfRule type="cellIs" dxfId="15872" priority="93" operator="lessThan">
      <formula>$C$4</formula>
    </cfRule>
  </conditionalFormatting>
  <conditionalFormatting sqref="BA29">
    <cfRule type="cellIs" dxfId="15871" priority="92" operator="lessThan">
      <formula>$C$4</formula>
    </cfRule>
  </conditionalFormatting>
  <conditionalFormatting sqref="BA30">
    <cfRule type="cellIs" dxfId="15870" priority="91" operator="lessThan">
      <formula>$C$4</formula>
    </cfRule>
  </conditionalFormatting>
  <conditionalFormatting sqref="BA31">
    <cfRule type="cellIs" dxfId="15869" priority="90" operator="lessThan">
      <formula>$C$4</formula>
    </cfRule>
  </conditionalFormatting>
  <conditionalFormatting sqref="BA32:BA46">
    <cfRule type="cellIs" dxfId="15868" priority="89" operator="lessThan">
      <formula>$C$4</formula>
    </cfRule>
  </conditionalFormatting>
  <conditionalFormatting sqref="BA33">
    <cfRule type="cellIs" dxfId="15867" priority="88" operator="lessThan">
      <formula>$C$4</formula>
    </cfRule>
  </conditionalFormatting>
  <conditionalFormatting sqref="BA34">
    <cfRule type="cellIs" dxfId="15866" priority="87" operator="lessThan">
      <formula>$C$4</formula>
    </cfRule>
  </conditionalFormatting>
  <conditionalFormatting sqref="BA35">
    <cfRule type="cellIs" dxfId="15865" priority="86" operator="lessThan">
      <formula>$C$4</formula>
    </cfRule>
  </conditionalFormatting>
  <conditionalFormatting sqref="BA36">
    <cfRule type="cellIs" dxfId="15864" priority="85" operator="lessThan">
      <formula>$C$4</formula>
    </cfRule>
  </conditionalFormatting>
  <conditionalFormatting sqref="BA37">
    <cfRule type="cellIs" dxfId="15863" priority="84" operator="lessThan">
      <formula>$C$4</formula>
    </cfRule>
  </conditionalFormatting>
  <conditionalFormatting sqref="BA38">
    <cfRule type="cellIs" dxfId="15862" priority="83" operator="lessThan">
      <formula>$C$4</formula>
    </cfRule>
  </conditionalFormatting>
  <conditionalFormatting sqref="BA39">
    <cfRule type="cellIs" dxfId="15861" priority="82" operator="lessThan">
      <formula>$C$4</formula>
    </cfRule>
  </conditionalFormatting>
  <conditionalFormatting sqref="BA40">
    <cfRule type="cellIs" dxfId="15860" priority="81" operator="lessThan">
      <formula>$C$4</formula>
    </cfRule>
  </conditionalFormatting>
  <conditionalFormatting sqref="BA41">
    <cfRule type="cellIs" dxfId="15859" priority="80" operator="lessThan">
      <formula>$C$4</formula>
    </cfRule>
  </conditionalFormatting>
  <conditionalFormatting sqref="BA42">
    <cfRule type="cellIs" dxfId="15858" priority="79" operator="lessThan">
      <formula>$C$4</formula>
    </cfRule>
  </conditionalFormatting>
  <conditionalFormatting sqref="BA43">
    <cfRule type="cellIs" dxfId="15857" priority="78" operator="lessThan">
      <formula>$C$4</formula>
    </cfRule>
  </conditionalFormatting>
  <conditionalFormatting sqref="BA44">
    <cfRule type="cellIs" dxfId="15856" priority="77" operator="lessThan">
      <formula>$C$4</formula>
    </cfRule>
  </conditionalFormatting>
  <conditionalFormatting sqref="BA45">
    <cfRule type="cellIs" dxfId="15855" priority="76" operator="lessThan">
      <formula>$C$4</formula>
    </cfRule>
  </conditionalFormatting>
  <conditionalFormatting sqref="BA46">
    <cfRule type="cellIs" dxfId="15854" priority="75" operator="lessThan">
      <formula>$C$4</formula>
    </cfRule>
  </conditionalFormatting>
  <conditionalFormatting sqref="CO10">
    <cfRule type="cellIs" dxfId="15853" priority="74" operator="lessThan">
      <formula>1</formula>
    </cfRule>
  </conditionalFormatting>
  <conditionalFormatting sqref="CO11">
    <cfRule type="cellIs" dxfId="15852" priority="73" operator="lessThan">
      <formula>1</formula>
    </cfRule>
  </conditionalFormatting>
  <conditionalFormatting sqref="CO12">
    <cfRule type="cellIs" dxfId="15851" priority="72" operator="lessThan">
      <formula>1</formula>
    </cfRule>
  </conditionalFormatting>
  <conditionalFormatting sqref="CO13">
    <cfRule type="cellIs" dxfId="15850" priority="71" operator="lessThan">
      <formula>1</formula>
    </cfRule>
  </conditionalFormatting>
  <conditionalFormatting sqref="CO14">
    <cfRule type="cellIs" dxfId="15849" priority="70" operator="lessThan">
      <formula>1</formula>
    </cfRule>
  </conditionalFormatting>
  <conditionalFormatting sqref="CO15">
    <cfRule type="cellIs" dxfId="15848" priority="69" operator="lessThan">
      <formula>1</formula>
    </cfRule>
  </conditionalFormatting>
  <conditionalFormatting sqref="CO10">
    <cfRule type="cellIs" dxfId="15847" priority="68" operator="lessThan">
      <formula>1</formula>
    </cfRule>
  </conditionalFormatting>
  <conditionalFormatting sqref="CO10">
    <cfRule type="cellIs" dxfId="15846" priority="67" operator="lessThan">
      <formula>1</formula>
    </cfRule>
  </conditionalFormatting>
  <conditionalFormatting sqref="CO10">
    <cfRule type="cellIs" dxfId="15845" priority="66" operator="lessThan">
      <formula>1</formula>
    </cfRule>
  </conditionalFormatting>
  <conditionalFormatting sqref="CO11">
    <cfRule type="cellIs" dxfId="15844" priority="65" operator="lessThan">
      <formula>1</formula>
    </cfRule>
  </conditionalFormatting>
  <conditionalFormatting sqref="CO11">
    <cfRule type="cellIs" dxfId="15843" priority="64" operator="lessThan">
      <formula>1</formula>
    </cfRule>
  </conditionalFormatting>
  <conditionalFormatting sqref="CO11">
    <cfRule type="cellIs" dxfId="15842" priority="63" operator="lessThan">
      <formula>1</formula>
    </cfRule>
  </conditionalFormatting>
  <conditionalFormatting sqref="CO12">
    <cfRule type="cellIs" dxfId="15841" priority="62" operator="lessThan">
      <formula>1</formula>
    </cfRule>
  </conditionalFormatting>
  <conditionalFormatting sqref="CO12">
    <cfRule type="cellIs" dxfId="15840" priority="61" operator="lessThan">
      <formula>1</formula>
    </cfRule>
  </conditionalFormatting>
  <conditionalFormatting sqref="CO12">
    <cfRule type="cellIs" dxfId="15839" priority="60" operator="lessThan">
      <formula>1</formula>
    </cfRule>
  </conditionalFormatting>
  <conditionalFormatting sqref="CO15">
    <cfRule type="cellIs" dxfId="15838" priority="59" operator="lessThan">
      <formula>1</formula>
    </cfRule>
  </conditionalFormatting>
  <conditionalFormatting sqref="CO15">
    <cfRule type="cellIs" dxfId="15837" priority="58" operator="lessThan">
      <formula>1</formula>
    </cfRule>
  </conditionalFormatting>
  <conditionalFormatting sqref="CO15">
    <cfRule type="cellIs" dxfId="15836" priority="57" operator="lessThan">
      <formula>1</formula>
    </cfRule>
  </conditionalFormatting>
  <conditionalFormatting sqref="CO15">
    <cfRule type="cellIs" dxfId="15835" priority="56" operator="lessThan">
      <formula>1</formula>
    </cfRule>
  </conditionalFormatting>
  <conditionalFormatting sqref="CO23">
    <cfRule type="cellIs" dxfId="15834" priority="55" operator="lessThan">
      <formula>1</formula>
    </cfRule>
  </conditionalFormatting>
  <conditionalFormatting sqref="CO24">
    <cfRule type="cellIs" dxfId="15833" priority="54" operator="lessThan">
      <formula>1</formula>
    </cfRule>
  </conditionalFormatting>
  <conditionalFormatting sqref="CO25">
    <cfRule type="cellIs" dxfId="15832" priority="53" operator="lessThan">
      <formula>1</formula>
    </cfRule>
  </conditionalFormatting>
  <conditionalFormatting sqref="CO26">
    <cfRule type="cellIs" dxfId="15831" priority="52" operator="lessThan">
      <formula>1</formula>
    </cfRule>
  </conditionalFormatting>
  <conditionalFormatting sqref="CO27">
    <cfRule type="cellIs" dxfId="15830" priority="51" operator="lessThan">
      <formula>1</formula>
    </cfRule>
  </conditionalFormatting>
  <conditionalFormatting sqref="CO28">
    <cfRule type="cellIs" dxfId="15829" priority="50" operator="lessThan">
      <formula>1</formula>
    </cfRule>
  </conditionalFormatting>
  <conditionalFormatting sqref="CO23">
    <cfRule type="cellIs" dxfId="15828" priority="49" operator="lessThan">
      <formula>1</formula>
    </cfRule>
  </conditionalFormatting>
  <conditionalFormatting sqref="CO23">
    <cfRule type="cellIs" dxfId="15827" priority="48" operator="lessThan">
      <formula>1</formula>
    </cfRule>
  </conditionalFormatting>
  <conditionalFormatting sqref="CO23">
    <cfRule type="cellIs" dxfId="15826" priority="47" operator="lessThan">
      <formula>1</formula>
    </cfRule>
  </conditionalFormatting>
  <conditionalFormatting sqref="CO24">
    <cfRule type="cellIs" dxfId="15825" priority="46" operator="lessThan">
      <formula>1</formula>
    </cfRule>
  </conditionalFormatting>
  <conditionalFormatting sqref="CO24">
    <cfRule type="cellIs" dxfId="15824" priority="45" operator="lessThan">
      <formula>1</formula>
    </cfRule>
  </conditionalFormatting>
  <conditionalFormatting sqref="CO24">
    <cfRule type="cellIs" dxfId="15823" priority="44" operator="lessThan">
      <formula>1</formula>
    </cfRule>
  </conditionalFormatting>
  <conditionalFormatting sqref="CO25">
    <cfRule type="cellIs" dxfId="15822" priority="43" operator="lessThan">
      <formula>1</formula>
    </cfRule>
  </conditionalFormatting>
  <conditionalFormatting sqref="CO25">
    <cfRule type="cellIs" dxfId="15821" priority="42" operator="lessThan">
      <formula>1</formula>
    </cfRule>
  </conditionalFormatting>
  <conditionalFormatting sqref="CO25">
    <cfRule type="cellIs" dxfId="15820" priority="41" operator="lessThan">
      <formula>1</formula>
    </cfRule>
  </conditionalFormatting>
  <conditionalFormatting sqref="CO28">
    <cfRule type="cellIs" dxfId="15819" priority="40" operator="lessThan">
      <formula>1</formula>
    </cfRule>
  </conditionalFormatting>
  <conditionalFormatting sqref="CO28">
    <cfRule type="cellIs" dxfId="15818" priority="39" operator="lessThan">
      <formula>1</formula>
    </cfRule>
  </conditionalFormatting>
  <conditionalFormatting sqref="CO28">
    <cfRule type="cellIs" dxfId="15817" priority="38" operator="lessThan">
      <formula>1</formula>
    </cfRule>
  </conditionalFormatting>
  <conditionalFormatting sqref="CO28">
    <cfRule type="cellIs" dxfId="15816" priority="37" operator="lessThan">
      <formula>1</formula>
    </cfRule>
  </conditionalFormatting>
  <conditionalFormatting sqref="AI11">
    <cfRule type="cellIs" dxfId="15815" priority="36" operator="lessThan">
      <formula>$C$4</formula>
    </cfRule>
  </conditionalFormatting>
  <conditionalFormatting sqref="AI12">
    <cfRule type="cellIs" dxfId="15814" priority="35" operator="lessThan">
      <formula>$C$4</formula>
    </cfRule>
  </conditionalFormatting>
  <conditionalFormatting sqref="AI13">
    <cfRule type="cellIs" dxfId="15813" priority="34" operator="lessThan">
      <formula>$C$4</formula>
    </cfRule>
  </conditionalFormatting>
  <conditionalFormatting sqref="AI14">
    <cfRule type="cellIs" dxfId="15812" priority="33" operator="lessThan">
      <formula>$C$4</formula>
    </cfRule>
  </conditionalFormatting>
  <conditionalFormatting sqref="AI15">
    <cfRule type="cellIs" dxfId="15811" priority="32" operator="lessThan">
      <formula>$C$4</formula>
    </cfRule>
  </conditionalFormatting>
  <conditionalFormatting sqref="AI16">
    <cfRule type="cellIs" dxfId="15810" priority="31" operator="lessThan">
      <formula>$C$4</formula>
    </cfRule>
  </conditionalFormatting>
  <conditionalFormatting sqref="AI17">
    <cfRule type="cellIs" dxfId="15809" priority="30" operator="lessThan">
      <formula>$C$4</formula>
    </cfRule>
  </conditionalFormatting>
  <conditionalFormatting sqref="AI18">
    <cfRule type="cellIs" dxfId="15808" priority="29" operator="lessThan">
      <formula>$C$4</formula>
    </cfRule>
  </conditionalFormatting>
  <conditionalFormatting sqref="AI19">
    <cfRule type="cellIs" dxfId="15807" priority="28" operator="lessThan">
      <formula>$C$4</formula>
    </cfRule>
  </conditionalFormatting>
  <conditionalFormatting sqref="AI20">
    <cfRule type="cellIs" dxfId="15806" priority="27" operator="lessThan">
      <formula>$C$4</formula>
    </cfRule>
  </conditionalFormatting>
  <conditionalFormatting sqref="AI21">
    <cfRule type="cellIs" dxfId="15805" priority="26" operator="lessThan">
      <formula>$C$4</formula>
    </cfRule>
  </conditionalFormatting>
  <conditionalFormatting sqref="AI22">
    <cfRule type="cellIs" dxfId="15804" priority="25" operator="lessThan">
      <formula>$C$4</formula>
    </cfRule>
  </conditionalFormatting>
  <conditionalFormatting sqref="AI23">
    <cfRule type="cellIs" dxfId="15803" priority="24" operator="lessThan">
      <formula>$C$4</formula>
    </cfRule>
  </conditionalFormatting>
  <conditionalFormatting sqref="AI24">
    <cfRule type="cellIs" dxfId="15802" priority="23" operator="lessThan">
      <formula>$C$4</formula>
    </cfRule>
  </conditionalFormatting>
  <conditionalFormatting sqref="AI25">
    <cfRule type="cellIs" dxfId="15801" priority="22" operator="lessThan">
      <formula>$C$4</formula>
    </cfRule>
  </conditionalFormatting>
  <conditionalFormatting sqref="AI26">
    <cfRule type="cellIs" dxfId="15800" priority="21" operator="lessThan">
      <formula>$C$4</formula>
    </cfRule>
  </conditionalFormatting>
  <conditionalFormatting sqref="AI27">
    <cfRule type="cellIs" dxfId="15799" priority="20" operator="lessThan">
      <formula>$C$4</formula>
    </cfRule>
  </conditionalFormatting>
  <conditionalFormatting sqref="AI28">
    <cfRule type="cellIs" dxfId="15798" priority="19" operator="lessThan">
      <formula>$C$4</formula>
    </cfRule>
  </conditionalFormatting>
  <conditionalFormatting sqref="AI29">
    <cfRule type="cellIs" dxfId="15797" priority="18" operator="lessThan">
      <formula>$C$4</formula>
    </cfRule>
  </conditionalFormatting>
  <conditionalFormatting sqref="AI30">
    <cfRule type="cellIs" dxfId="15796" priority="17" operator="lessThan">
      <formula>$C$4</formula>
    </cfRule>
  </conditionalFormatting>
  <conditionalFormatting sqref="AI31">
    <cfRule type="cellIs" dxfId="15795" priority="16" operator="lessThan">
      <formula>$C$4</formula>
    </cfRule>
  </conditionalFormatting>
  <conditionalFormatting sqref="AI32">
    <cfRule type="cellIs" dxfId="15794" priority="15" operator="lessThan">
      <formula>$C$4</formula>
    </cfRule>
  </conditionalFormatting>
  <conditionalFormatting sqref="AI33">
    <cfRule type="cellIs" dxfId="15793" priority="14" operator="lessThan">
      <formula>$C$4</formula>
    </cfRule>
  </conditionalFormatting>
  <conditionalFormatting sqref="AI34">
    <cfRule type="cellIs" dxfId="15792" priority="13" operator="lessThan">
      <formula>$C$4</formula>
    </cfRule>
  </conditionalFormatting>
  <conditionalFormatting sqref="AI35">
    <cfRule type="cellIs" dxfId="15791" priority="12" operator="lessThan">
      <formula>$C$4</formula>
    </cfRule>
  </conditionalFormatting>
  <conditionalFormatting sqref="AI36">
    <cfRule type="cellIs" dxfId="15790" priority="11" operator="lessThan">
      <formula>$C$4</formula>
    </cfRule>
  </conditionalFormatting>
  <conditionalFormatting sqref="AI37">
    <cfRule type="cellIs" dxfId="15789" priority="10" operator="lessThan">
      <formula>$C$4</formula>
    </cfRule>
  </conditionalFormatting>
  <conditionalFormatting sqref="AI38">
    <cfRule type="cellIs" dxfId="15788" priority="9" operator="lessThan">
      <formula>$C$4</formula>
    </cfRule>
  </conditionalFormatting>
  <conditionalFormatting sqref="AI39">
    <cfRule type="cellIs" dxfId="15787" priority="8" operator="lessThan">
      <formula>$C$4</formula>
    </cfRule>
  </conditionalFormatting>
  <conditionalFormatting sqref="AI40">
    <cfRule type="cellIs" dxfId="15786" priority="7" operator="lessThan">
      <formula>$C$4</formula>
    </cfRule>
  </conditionalFormatting>
  <conditionalFormatting sqref="AI41">
    <cfRule type="cellIs" dxfId="15785" priority="6" operator="lessThan">
      <formula>$C$4</formula>
    </cfRule>
  </conditionalFormatting>
  <conditionalFormatting sqref="AI42">
    <cfRule type="cellIs" dxfId="15784" priority="5" operator="lessThan">
      <formula>$C$4</formula>
    </cfRule>
  </conditionalFormatting>
  <conditionalFormatting sqref="AI43">
    <cfRule type="cellIs" dxfId="15783" priority="4" operator="lessThan">
      <formula>$C$4</formula>
    </cfRule>
  </conditionalFormatting>
  <conditionalFormatting sqref="AI44">
    <cfRule type="cellIs" dxfId="15782" priority="3" operator="lessThan">
      <formula>$C$4</formula>
    </cfRule>
  </conditionalFormatting>
  <conditionalFormatting sqref="AI45">
    <cfRule type="cellIs" dxfId="15781" priority="2" operator="lessThan">
      <formula>$C$4</formula>
    </cfRule>
  </conditionalFormatting>
  <conditionalFormatting sqref="AI46">
    <cfRule type="cellIs" dxfId="15780" priority="1" operator="lessThan">
      <formula>$C$4</formula>
    </cfRule>
  </conditionalFormatting>
  <dataValidations count="1007">
    <dataValidation type="decimal" allowBlank="1" showDropDown="1" showInputMessage="1" showErrorMessage="1" errorTitle="Masukan salah" error="Isian Anda salah!" promptTitle="Input yg diisikan" prompt="nilai angka antara 0 sampai 100." sqref="M11">
      <formula1>0</formula1>
      <formula2>100</formula2>
    </dataValidation>
    <dataValidation type="decimal" allowBlank="1" showDropDown="1" showInputMessage="1" showErrorMessage="1" errorTitle="Masukan salah" error="Isian Anda salah!" promptTitle="Input yg diisikan" prompt="nilai angka antara 0 sampai 100." sqref="M12">
      <formula1>0</formula1>
      <formula2>100</formula2>
    </dataValidation>
    <dataValidation type="decimal" allowBlank="1" showDropDown="1" showInputMessage="1" showErrorMessage="1" errorTitle="Masukan salah" error="Isian Anda salah!" promptTitle="Input yg diisikan" prompt="nilai angka antara 0 sampai 100." sqref="M13">
      <formula1>0</formula1>
      <formula2>100</formula2>
    </dataValidation>
    <dataValidation type="decimal" allowBlank="1" showDropDown="1" showInputMessage="1" showErrorMessage="1" errorTitle="Masukan salah" error="Isian Anda salah!" promptTitle="Input yg diisikan" prompt="nilai angka antara 0 sampai 100." sqref="M14">
      <formula1>0</formula1>
      <formula2>100</formula2>
    </dataValidation>
    <dataValidation type="decimal" allowBlank="1" showDropDown="1" showInputMessage="1" showErrorMessage="1" errorTitle="Masukan salah" error="Isian Anda salah!" promptTitle="Input yg diisikan" prompt="nilai angka antara 0 sampai 100." sqref="M15">
      <formula1>0</formula1>
      <formula2>100</formula2>
    </dataValidation>
    <dataValidation type="decimal" allowBlank="1" showDropDown="1" showInputMessage="1" showErrorMessage="1" errorTitle="Masukan salah" error="Isian Anda salah!" promptTitle="Input yg diisikan" prompt="nilai angka antara 0 sampai 100." sqref="M16">
      <formula1>0</formula1>
      <formula2>100</formula2>
    </dataValidation>
    <dataValidation type="decimal" allowBlank="1" showDropDown="1" showInputMessage="1" showErrorMessage="1" errorTitle="Masukan salah" error="Isian Anda salah!" promptTitle="Input yg diisikan" prompt="nilai angka antara 0 sampai 100." sqref="M17">
      <formula1>0</formula1>
      <formula2>100</formula2>
    </dataValidation>
    <dataValidation type="decimal" allowBlank="1" showDropDown="1" showInputMessage="1" showErrorMessage="1" errorTitle="Masukan salah" error="Isian Anda salah!" promptTitle="Input yg diisikan" prompt="nilai angka antara 0 sampai 100." sqref="M18">
      <formula1>0</formula1>
      <formula2>100</formula2>
    </dataValidation>
    <dataValidation type="decimal" allowBlank="1" showDropDown="1" showInputMessage="1" showErrorMessage="1" errorTitle="Masukan salah" error="Isian Anda salah!" promptTitle="Input yg diisikan" prompt="nilai angka antara 0 sampai 100." sqref="M19">
      <formula1>0</formula1>
      <formula2>100</formula2>
    </dataValidation>
    <dataValidation type="decimal" allowBlank="1" showDropDown="1" showInputMessage="1" showErrorMessage="1" errorTitle="Masukan salah" error="Isian Anda salah!" promptTitle="Input yg diisikan" prompt="nilai angka antara 0 sampai 100." sqref="M20">
      <formula1>0</formula1>
      <formula2>100</formula2>
    </dataValidation>
    <dataValidation type="decimal" allowBlank="1" showDropDown="1" showInputMessage="1" showErrorMessage="1" errorTitle="Masukan salah" error="Isian Anda salah!" promptTitle="Input yg diisikan" prompt="nilai angka antara 0 sampai 100." sqref="M21">
      <formula1>0</formula1>
      <formula2>100</formula2>
    </dataValidation>
    <dataValidation type="decimal" allowBlank="1" showDropDown="1" showInputMessage="1" showErrorMessage="1" errorTitle="Masukan salah" error="Isian Anda salah!" promptTitle="Input yg diisikan" prompt="nilai angka antara 0 sampai 100." sqref="M22">
      <formula1>0</formula1>
      <formula2>100</formula2>
    </dataValidation>
    <dataValidation type="decimal" allowBlank="1" showDropDown="1" showInputMessage="1" showErrorMessage="1" errorTitle="Masukan salah" error="Isian Anda salah!" promptTitle="Input yg diisikan" prompt="nilai angka antara 0 sampai 100." sqref="M23">
      <formula1>0</formula1>
      <formula2>100</formula2>
    </dataValidation>
    <dataValidation type="decimal" allowBlank="1" showDropDown="1" showInputMessage="1" showErrorMessage="1" errorTitle="Masukan salah" error="Isian Anda salah!" promptTitle="Input yg diisikan" prompt="nilai angka antara 0 sampai 100." sqref="M24">
      <formula1>0</formula1>
      <formula2>100</formula2>
    </dataValidation>
    <dataValidation type="decimal" allowBlank="1" showDropDown="1" showInputMessage="1" showErrorMessage="1" errorTitle="Masukan salah" error="Isian Anda salah!" promptTitle="Input yg diisikan" prompt="nilai angka antara 0 sampai 100." sqref="M25">
      <formula1>0</formula1>
      <formula2>100</formula2>
    </dataValidation>
    <dataValidation type="decimal" allowBlank="1" showDropDown="1" showInputMessage="1" showErrorMessage="1" errorTitle="Masukan salah" error="Isian Anda salah!" promptTitle="Input yg diisikan" prompt="nilai angka antara 0 sampai 100." sqref="M26">
      <formula1>0</formula1>
      <formula2>100</formula2>
    </dataValidation>
    <dataValidation type="decimal" allowBlank="1" showDropDown="1" showInputMessage="1" showErrorMessage="1" errorTitle="Masukan salah" error="Isian Anda salah!" promptTitle="Input yg diisikan" prompt="nilai angka antara 0 sampai 100." sqref="M27">
      <formula1>0</formula1>
      <formula2>100</formula2>
    </dataValidation>
    <dataValidation type="decimal" allowBlank="1" showDropDown="1" showInputMessage="1" showErrorMessage="1" errorTitle="Masukan salah" error="Isian Anda salah!" promptTitle="Input yg diisikan" prompt="nilai angka antara 0 sampai 100." sqref="M28">
      <formula1>0</formula1>
      <formula2>100</formula2>
    </dataValidation>
    <dataValidation type="decimal" allowBlank="1" showDropDown="1" showInputMessage="1" showErrorMessage="1" errorTitle="Masukan salah" error="Isian Anda salah!" promptTitle="Input yg diisikan" prompt="nilai angka antara 0 sampai 100." sqref="M29">
      <formula1>0</formula1>
      <formula2>100</formula2>
    </dataValidation>
    <dataValidation type="decimal" allowBlank="1" showDropDown="1" showInputMessage="1" showErrorMessage="1" errorTitle="Masukan salah" error="Isian Anda salah!" promptTitle="Input yg diisikan" prompt="nilai angka antara 0 sampai 100." sqref="M30">
      <formula1>0</formula1>
      <formula2>100</formula2>
    </dataValidation>
    <dataValidation type="decimal" allowBlank="1" showDropDown="1" showInputMessage="1" showErrorMessage="1" errorTitle="Masukan salah" error="Isian Anda salah!" promptTitle="Input yg diisikan" prompt="nilai angka antara 0 sampai 100." sqref="M31">
      <formula1>0</formula1>
      <formula2>100</formula2>
    </dataValidation>
    <dataValidation type="decimal" allowBlank="1" showDropDown="1" showInputMessage="1" showErrorMessage="1" errorTitle="Masukan salah" error="Isian Anda salah!" promptTitle="Input yg diisikan" prompt="nilai angka antara 0 sampai 100." sqref="M32">
      <formula1>0</formula1>
      <formula2>100</formula2>
    </dataValidation>
    <dataValidation type="decimal" allowBlank="1" showDropDown="1" showInputMessage="1" showErrorMessage="1" errorTitle="Masukan salah" error="Isian Anda salah!" promptTitle="Input yg diisikan" prompt="nilai angka antara 0 sampai 100." sqref="M33">
      <formula1>0</formula1>
      <formula2>100</formula2>
    </dataValidation>
    <dataValidation type="decimal" allowBlank="1" showDropDown="1" showInputMessage="1" showErrorMessage="1" errorTitle="Masukan salah" error="Isian Anda salah!" promptTitle="Input yg diisikan" prompt="nilai angka antara 0 sampai 100." sqref="M34">
      <formula1>0</formula1>
      <formula2>100</formula2>
    </dataValidation>
    <dataValidation type="decimal" allowBlank="1" showDropDown="1" showInputMessage="1" showErrorMessage="1" errorTitle="Masukan salah" error="Isian Anda salah!" promptTitle="Input yg diisikan" prompt="nilai angka antara 0 sampai 100." sqref="M35">
      <formula1>0</formula1>
      <formula2>100</formula2>
    </dataValidation>
    <dataValidation type="decimal" allowBlank="1" showDropDown="1" showInputMessage="1" showErrorMessage="1" errorTitle="Masukan salah" error="Isian Anda salah!" promptTitle="Input yg diisikan" prompt="nilai angka antara 0 sampai 100." sqref="M36">
      <formula1>0</formula1>
      <formula2>100</formula2>
    </dataValidation>
    <dataValidation type="decimal" allowBlank="1" showDropDown="1" showInputMessage="1" showErrorMessage="1" errorTitle="Masukan salah" error="Isian Anda salah!" promptTitle="Input yg diisikan" prompt="nilai angka antara 0 sampai 100." sqref="M37">
      <formula1>0</formula1>
      <formula2>100</formula2>
    </dataValidation>
    <dataValidation type="decimal" allowBlank="1" showDropDown="1" showInputMessage="1" showErrorMessage="1" errorTitle="Masukan salah" error="Isian Anda salah!" promptTitle="Input yg diisikan" prompt="nilai angka antara 0 sampai 100." sqref="M38">
      <formula1>0</formula1>
      <formula2>100</formula2>
    </dataValidation>
    <dataValidation type="decimal" allowBlank="1" showDropDown="1" showInputMessage="1" showErrorMessage="1" errorTitle="Masukan salah" error="Isian Anda salah!" promptTitle="Input yg diisikan" prompt="nilai angka antara 0 sampai 100." sqref="M39">
      <formula1>0</formula1>
      <formula2>100</formula2>
    </dataValidation>
    <dataValidation type="decimal" allowBlank="1" showDropDown="1" showInputMessage="1" showErrorMessage="1" errorTitle="Masukan salah" error="Isian Anda salah!" promptTitle="Input yg diisikan" prompt="nilai angka antara 0 sampai 100." sqref="M40">
      <formula1>0</formula1>
      <formula2>100</formula2>
    </dataValidation>
    <dataValidation type="decimal" allowBlank="1" showDropDown="1" showInputMessage="1" showErrorMessage="1" errorTitle="Masukan salah" error="Isian Anda salah!" promptTitle="Input yg diisikan" prompt="nilai angka antara 0 sampai 100." sqref="M41">
      <formula1>0</formula1>
      <formula2>100</formula2>
    </dataValidation>
    <dataValidation type="decimal" allowBlank="1" showDropDown="1" showInputMessage="1" showErrorMessage="1" errorTitle="Masukan salah" error="Isian Anda salah!" promptTitle="Input yg diisikan" prompt="nilai angka antara 0 sampai 100." sqref="M42">
      <formula1>0</formula1>
      <formula2>100</formula2>
    </dataValidation>
    <dataValidation type="decimal" allowBlank="1" showDropDown="1" showInputMessage="1" showErrorMessage="1" errorTitle="Masukan salah" error="Isian Anda salah!" promptTitle="Input yg diisikan" prompt="nilai angka antara 0 sampai 100." sqref="M43">
      <formula1>0</formula1>
      <formula2>100</formula2>
    </dataValidation>
    <dataValidation type="decimal" allowBlank="1" showDropDown="1" showInputMessage="1" showErrorMessage="1" errorTitle="Masukan salah" error="Isian Anda salah!" promptTitle="Input yg diisikan" prompt="nilai angka antara 0 sampai 100." sqref="M44">
      <formula1>0</formula1>
      <formula2>100</formula2>
    </dataValidation>
    <dataValidation type="decimal" allowBlank="1" showDropDown="1" showInputMessage="1" showErrorMessage="1" errorTitle="Masukan salah" error="Isian Anda salah!" promptTitle="Input yg diisikan" prompt="nilai angka antara 0 sampai 100." sqref="M45">
      <formula1>0</formula1>
      <formula2>100</formula2>
    </dataValidation>
    <dataValidation type="decimal" allowBlank="1" showDropDown="1" showInputMessage="1" showErrorMessage="1" errorTitle="Masukan salah" error="Isian Anda salah!" promptTitle="Input yg diisikan" prompt="nilai angka antara 0 sampai 100." sqref="M46">
      <formula1>0</formula1>
      <formula2>100</formula2>
    </dataValidation>
    <dataValidation type="decimal" allowBlank="1" showDropDown="1" showInputMessage="1" showErrorMessage="1" errorTitle="Masukan salah" error="Isian Anda salah!" promptTitle="Input yg diisikan" prompt="nilai angka antara 0 sampai 100." sqref="M47">
      <formula1>0</formula1>
      <formula2>100</formula2>
    </dataValidation>
    <dataValidation type="decimal" allowBlank="1" showDropDown="1" showInputMessage="1" showErrorMessage="1" errorTitle="Masukan salah" error="Isian Anda salah!" promptTitle="Input yg diisikan" prompt="nilai angka antara 0 sampai 100." sqref="M48">
      <formula1>0</formula1>
      <formula2>100</formula2>
    </dataValidation>
    <dataValidation type="decimal" allowBlank="1" showDropDown="1" showInputMessage="1" showErrorMessage="1" errorTitle="Masukan salah" error="Isian Anda salah!" promptTitle="Input yg diisikan" prompt="nilai angka antara 0 sampai 100." sqref="M49">
      <formula1>0</formula1>
      <formula2>100</formula2>
    </dataValidation>
    <dataValidation type="decimal" allowBlank="1" showDropDown="1" showInputMessage="1" showErrorMessage="1" errorTitle="Masukan salah" error="Isian Anda salah!" promptTitle="Input yg diisikan" prompt="nilai angka antara 0 sampai 100." sqref="M50">
      <formula1>0</formula1>
      <formula2>100</formula2>
    </dataValidation>
    <dataValidation type="decimal" allowBlank="1" showDropDown="1" showInputMessage="1" showErrorMessage="1" errorTitle="Masukan salah" error="Isian Anda salah!" promptTitle="Input yg diisikan" prompt="nilai angka antara 0 sampai 100." sqref="M51">
      <formula1>0</formula1>
      <formula2>100</formula2>
    </dataValidation>
    <dataValidation type="decimal" allowBlank="1" showDropDown="1" showInputMessage="1" showErrorMessage="1" errorTitle="Masukan salah" error="Isian Anda salah!" promptTitle="Input yg diisikan" prompt="nilai angka antara 0 sampai 100." sqref="M52">
      <formula1>0</formula1>
      <formula2>100</formula2>
    </dataValidation>
    <dataValidation type="decimal" allowBlank="1" showDropDown="1" showInputMessage="1" showErrorMessage="1" errorTitle="Masukan salah" error="Isian Anda salah!" promptTitle="Input yg diisikan" prompt="nilai angka antara 0 sampai 100." sqref="M53">
      <formula1>0</formula1>
      <formula2>100</formula2>
    </dataValidation>
    <dataValidation type="decimal" allowBlank="1" showDropDown="1" showInputMessage="1" showErrorMessage="1" errorTitle="Masukan salah" error="Isian Anda salah!" promptTitle="Input yg diisikan" prompt="nilai angka antara 0 sampai 100." sqref="M54">
      <formula1>0</formula1>
      <formula2>100</formula2>
    </dataValidation>
    <dataValidation type="decimal" allowBlank="1" showDropDown="1" showInputMessage="1" showErrorMessage="1" errorTitle="Masukan salah" error="Isian Anda salah!" promptTitle="Input yg diisikan" prompt="nilai angka antara 0 sampai 100." sqref="M55">
      <formula1>0</formula1>
      <formula2>100</formula2>
    </dataValidation>
    <dataValidation type="decimal" allowBlank="1" showDropDown="1" showInputMessage="1" showErrorMessage="1" errorTitle="Masukan salah" error="Isian Anda salah!" promptTitle="Input yg diisikan" prompt="nilai angka antara 0 sampai 100." sqref="M56">
      <formula1>0</formula1>
      <formula2>100</formula2>
    </dataValidation>
    <dataValidation type="decimal" allowBlank="1" showDropDown="1" showInputMessage="1" showErrorMessage="1" errorTitle="Masukan salah" error="Isian Anda salah!" promptTitle="Input yg diisikan" prompt="nilai angka antara 0 sampai 100." sqref="M57">
      <formula1>0</formula1>
      <formula2>100</formula2>
    </dataValidation>
    <dataValidation type="decimal" allowBlank="1" showDropDown="1" showInputMessage="1" showErrorMessage="1" errorTitle="Masukan salah" error="Isian Anda salah!" promptTitle="Input yg diisikan" prompt="nilai angka antara 0 sampai 100." sqref="M58">
      <formula1>0</formula1>
      <formula2>100</formula2>
    </dataValidation>
    <dataValidation type="decimal" allowBlank="1" showDropDown="1" showInputMessage="1" showErrorMessage="1" errorTitle="Masukan salah" error="Isian Anda salah!" promptTitle="Input yg diisikan" prompt="nilai angka antara 0 sampai 100." sqref="M59">
      <formula1>0</formula1>
      <formula2>100</formula2>
    </dataValidation>
    <dataValidation type="decimal" allowBlank="1" showDropDown="1" showInputMessage="1" showErrorMessage="1" errorTitle="Masukan salah" error="Isian Anda salah!" promptTitle="Input yg diisikan" prompt="nilai angka antara 0 sampai 100." sqref="M60">
      <formula1>0</formula1>
      <formula2>100</formula2>
    </dataValidation>
    <dataValidation allowBlank="1" showInputMessage="1" showErrorMessage="1" sqref="S11:S46 V11:V46 BA11:BB46"/>
    <dataValidation allowBlank="1" showInputMessage="1" showErrorMessage="1" sqref="V47"/>
    <dataValidation allowBlank="1" showInputMessage="1" showErrorMessage="1" sqref="V48"/>
    <dataValidation allowBlank="1" showInputMessage="1" showErrorMessage="1" sqref="V49"/>
    <dataValidation allowBlank="1" showInputMessage="1" showErrorMessage="1" sqref="V50"/>
    <dataValidation allowBlank="1" showInputMessage="1" showErrorMessage="1" sqref="V51"/>
    <dataValidation allowBlank="1" showInputMessage="1" showErrorMessage="1" sqref="V52"/>
    <dataValidation allowBlank="1" showInputMessage="1" showErrorMessage="1" sqref="V53"/>
    <dataValidation allowBlank="1" showInputMessage="1" showErrorMessage="1" sqref="V54"/>
    <dataValidation allowBlank="1" showInputMessage="1" showErrorMessage="1" sqref="V55"/>
    <dataValidation allowBlank="1" showInputMessage="1" showErrorMessage="1" sqref="V56"/>
    <dataValidation allowBlank="1" showInputMessage="1" showErrorMessage="1" sqref="V57"/>
    <dataValidation allowBlank="1" showInputMessage="1" showErrorMessage="1" sqref="V58"/>
    <dataValidation allowBlank="1" showInputMessage="1" showErrorMessage="1" sqref="V59"/>
    <dataValidation allowBlank="1" showInputMessage="1" showErrorMessage="1" sqref="V60"/>
    <dataValidation allowBlank="1" showInputMessage="1" showErrorMessage="1" sqref="Y11"/>
    <dataValidation allowBlank="1" showInputMessage="1" showErrorMessage="1" sqref="Y12"/>
    <dataValidation allowBlank="1" showInputMessage="1" showErrorMessage="1" sqref="Y13"/>
    <dataValidation allowBlank="1" showInputMessage="1" showErrorMessage="1" sqref="Y14"/>
    <dataValidation allowBlank="1" showInputMessage="1" showErrorMessage="1" sqref="Y15"/>
    <dataValidation allowBlank="1" showInputMessage="1" showErrorMessage="1" sqref="Y16"/>
    <dataValidation allowBlank="1" showInputMessage="1" showErrorMessage="1" sqref="Y17"/>
    <dataValidation allowBlank="1" showInputMessage="1" showErrorMessage="1" sqref="Y18"/>
    <dataValidation allowBlank="1" showInputMessage="1" showErrorMessage="1" sqref="Y19"/>
    <dataValidation allowBlank="1" showInputMessage="1" showErrorMessage="1" sqref="Y20"/>
    <dataValidation allowBlank="1" showInputMessage="1" showErrorMessage="1" sqref="Y21"/>
    <dataValidation allowBlank="1" showInputMessage="1" showErrorMessage="1" sqref="Y22"/>
    <dataValidation allowBlank="1" showInputMessage="1" showErrorMessage="1" sqref="Y23"/>
    <dataValidation allowBlank="1" showInputMessage="1" showErrorMessage="1" sqref="Y24"/>
    <dataValidation allowBlank="1" showInputMessage="1" showErrorMessage="1" sqref="Y25"/>
    <dataValidation allowBlank="1" showInputMessage="1" showErrorMessage="1" sqref="Y26"/>
    <dataValidation allowBlank="1" showInputMessage="1" showErrorMessage="1" sqref="Y27"/>
    <dataValidation allowBlank="1" showInputMessage="1" showErrorMessage="1" sqref="Y28"/>
    <dataValidation allowBlank="1" showInputMessage="1" showErrorMessage="1" sqref="Y29"/>
    <dataValidation allowBlank="1" showInputMessage="1" showErrorMessage="1" sqref="Y30"/>
    <dataValidation allowBlank="1" showInputMessage="1" showErrorMessage="1" sqref="Y31"/>
    <dataValidation allowBlank="1" showInputMessage="1" showErrorMessage="1" sqref="Y32"/>
    <dataValidation allowBlank="1" showInputMessage="1" showErrorMessage="1" sqref="Y33"/>
    <dataValidation allowBlank="1" showInputMessage="1" showErrorMessage="1" sqref="Y34"/>
    <dataValidation allowBlank="1" showInputMessage="1" showErrorMessage="1" sqref="Y35"/>
    <dataValidation allowBlank="1" showInputMessage="1" showErrorMessage="1" sqref="Y36"/>
    <dataValidation allowBlank="1" showInputMessage="1" showErrorMessage="1" sqref="Y37"/>
    <dataValidation allowBlank="1" showInputMessage="1" showErrorMessage="1" sqref="Y38"/>
    <dataValidation allowBlank="1" showInputMessage="1" showErrorMessage="1" sqref="Y39"/>
    <dataValidation allowBlank="1" showInputMessage="1" showErrorMessage="1" sqref="Y40"/>
    <dataValidation allowBlank="1" showInputMessage="1" showErrorMessage="1" sqref="Y41"/>
    <dataValidation allowBlank="1" showInputMessage="1" showErrorMessage="1" sqref="Y42"/>
    <dataValidation allowBlank="1" showInputMessage="1" showErrorMessage="1" sqref="Y43"/>
    <dataValidation allowBlank="1" showInputMessage="1" showErrorMessage="1" sqref="Y44"/>
    <dataValidation allowBlank="1" showInputMessage="1" showErrorMessage="1" sqref="Y45"/>
    <dataValidation allowBlank="1" showInputMessage="1" showErrorMessage="1" sqref="Y46"/>
    <dataValidation allowBlank="1" showInputMessage="1" showErrorMessage="1" sqref="Y47"/>
    <dataValidation allowBlank="1" showInputMessage="1" showErrorMessage="1" sqref="Y48"/>
    <dataValidation allowBlank="1" showInputMessage="1" showErrorMessage="1" sqref="Y49"/>
    <dataValidation allowBlank="1" showInputMessage="1" showErrorMessage="1" sqref="Y50"/>
    <dataValidation allowBlank="1" showInputMessage="1" showErrorMessage="1" sqref="Y51"/>
    <dataValidation allowBlank="1" showInputMessage="1" showErrorMessage="1" sqref="Y52"/>
    <dataValidation allowBlank="1" showInputMessage="1" showErrorMessage="1" sqref="Y53"/>
    <dataValidation allowBlank="1" showInputMessage="1" showErrorMessage="1" sqref="Y54"/>
    <dataValidation allowBlank="1" showInputMessage="1" showErrorMessage="1" sqref="Y55"/>
    <dataValidation allowBlank="1" showInputMessage="1" showErrorMessage="1" sqref="Y56"/>
    <dataValidation allowBlank="1" showInputMessage="1" showErrorMessage="1" sqref="Y57"/>
    <dataValidation allowBlank="1" showInputMessage="1" showErrorMessage="1" sqref="Y58"/>
    <dataValidation allowBlank="1" showInputMessage="1" showErrorMessage="1" sqref="Y59"/>
    <dataValidation allowBlank="1" showInputMessage="1" showErrorMessage="1" sqref="Y60"/>
    <dataValidation allowBlank="1" showInputMessage="1" showErrorMessage="1" sqref="AB11"/>
    <dataValidation allowBlank="1" showInputMessage="1" showErrorMessage="1" sqref="AB12"/>
    <dataValidation allowBlank="1" showInputMessage="1" showErrorMessage="1" sqref="AB13"/>
    <dataValidation allowBlank="1" showInputMessage="1" showErrorMessage="1" sqref="AB14"/>
    <dataValidation allowBlank="1" showInputMessage="1" showErrorMessage="1" sqref="AB15"/>
    <dataValidation allowBlank="1" showInputMessage="1" showErrorMessage="1" sqref="AB16"/>
    <dataValidation allowBlank="1" showInputMessage="1" showErrorMessage="1" sqref="AB17"/>
    <dataValidation allowBlank="1" showInputMessage="1" showErrorMessage="1" sqref="AB18"/>
    <dataValidation allowBlank="1" showInputMessage="1" showErrorMessage="1" sqref="AB19"/>
    <dataValidation allowBlank="1" showInputMessage="1" showErrorMessage="1" sqref="AB20"/>
    <dataValidation allowBlank="1" showInputMessage="1" showErrorMessage="1" sqref="AB21"/>
    <dataValidation allowBlank="1" showInputMessage="1" showErrorMessage="1" sqref="AB22"/>
    <dataValidation allowBlank="1" showInputMessage="1" showErrorMessage="1" sqref="AB23"/>
    <dataValidation allowBlank="1" showInputMessage="1" showErrorMessage="1" sqref="AB24"/>
    <dataValidation allowBlank="1" showInputMessage="1" showErrorMessage="1" sqref="AB25"/>
    <dataValidation allowBlank="1" showInputMessage="1" showErrorMessage="1" sqref="AB26"/>
    <dataValidation allowBlank="1" showInputMessage="1" showErrorMessage="1" sqref="AB27"/>
    <dataValidation allowBlank="1" showInputMessage="1" showErrorMessage="1" sqref="AB28"/>
    <dataValidation allowBlank="1" showInputMessage="1" showErrorMessage="1" sqref="AB29"/>
    <dataValidation allowBlank="1" showInputMessage="1" showErrorMessage="1" sqref="AB30"/>
    <dataValidation allowBlank="1" showInputMessage="1" showErrorMessage="1" sqref="AB31"/>
    <dataValidation allowBlank="1" showInputMessage="1" showErrorMessage="1" sqref="AB32"/>
    <dataValidation allowBlank="1" showInputMessage="1" showErrorMessage="1" sqref="AB33"/>
    <dataValidation allowBlank="1" showInputMessage="1" showErrorMessage="1" sqref="AB34"/>
    <dataValidation allowBlank="1" showInputMessage="1" showErrorMessage="1" sqref="AB35"/>
    <dataValidation allowBlank="1" showInputMessage="1" showErrorMessage="1" sqref="AB36"/>
    <dataValidation allowBlank="1" showInputMessage="1" showErrorMessage="1" sqref="AB37"/>
    <dataValidation allowBlank="1" showInputMessage="1" showErrorMessage="1" sqref="AB38"/>
    <dataValidation allowBlank="1" showInputMessage="1" showErrorMessage="1" sqref="AB39"/>
    <dataValidation allowBlank="1" showInputMessage="1" showErrorMessage="1" sqref="AB40"/>
    <dataValidation allowBlank="1" showInputMessage="1" showErrorMessage="1" sqref="AB41"/>
    <dataValidation allowBlank="1" showInputMessage="1" showErrorMessage="1" sqref="AB42"/>
    <dataValidation allowBlank="1" showInputMessage="1" showErrorMessage="1" sqref="AB43"/>
    <dataValidation allowBlank="1" showInputMessage="1" showErrorMessage="1" sqref="AB44"/>
    <dataValidation allowBlank="1" showInputMessage="1" showErrorMessage="1" sqref="AB45"/>
    <dataValidation allowBlank="1" showInputMessage="1" showErrorMessage="1" sqref="AB46"/>
    <dataValidation allowBlank="1" showInputMessage="1" showErrorMessage="1" sqref="AB47"/>
    <dataValidation allowBlank="1" showInputMessage="1" showErrorMessage="1" sqref="AB48"/>
    <dataValidation allowBlank="1" showInputMessage="1" showErrorMessage="1" sqref="AB49"/>
    <dataValidation allowBlank="1" showInputMessage="1" showErrorMessage="1" sqref="AB50"/>
    <dataValidation allowBlank="1" showInputMessage="1" showErrorMessage="1" sqref="AB51"/>
    <dataValidation allowBlank="1" showInputMessage="1" showErrorMessage="1" sqref="AB52"/>
    <dataValidation allowBlank="1" showInputMessage="1" showErrorMessage="1" sqref="AB53"/>
    <dataValidation allowBlank="1" showInputMessage="1" showErrorMessage="1" sqref="AB54"/>
    <dataValidation allowBlank="1" showInputMessage="1" showErrorMessage="1" sqref="AB55"/>
    <dataValidation allowBlank="1" showInputMessage="1" showErrorMessage="1" sqref="AB56"/>
    <dataValidation allowBlank="1" showInputMessage="1" showErrorMessage="1" sqref="AB57"/>
    <dataValidation allowBlank="1" showInputMessage="1" showErrorMessage="1" sqref="AB58"/>
    <dataValidation allowBlank="1" showInputMessage="1" showErrorMessage="1" sqref="AB59"/>
    <dataValidation allowBlank="1" showInputMessage="1" showErrorMessage="1" sqref="AB60"/>
    <dataValidation allowBlank="1" showInputMessage="1" showErrorMessage="1" sqref="S47"/>
    <dataValidation allowBlank="1" showInputMessage="1" showErrorMessage="1" sqref="S48"/>
    <dataValidation allowBlank="1" showInputMessage="1" showErrorMessage="1" sqref="S49"/>
    <dataValidation allowBlank="1" showInputMessage="1" showErrorMessage="1" sqref="S50"/>
    <dataValidation allowBlank="1" showInputMessage="1" showErrorMessage="1" sqref="S51"/>
    <dataValidation allowBlank="1" showInputMessage="1" showErrorMessage="1" sqref="S52"/>
    <dataValidation allowBlank="1" showInputMessage="1" showErrorMessage="1" sqref="S53"/>
    <dataValidation allowBlank="1" showInputMessage="1" showErrorMessage="1" sqref="S54"/>
    <dataValidation allowBlank="1" showInputMessage="1" showErrorMessage="1" sqref="S55"/>
    <dataValidation allowBlank="1" showInputMessage="1" showErrorMessage="1" sqref="S56"/>
    <dataValidation allowBlank="1" showInputMessage="1" showErrorMessage="1" sqref="S57"/>
    <dataValidation allowBlank="1" showInputMessage="1" showErrorMessage="1" sqref="S58"/>
    <dataValidation allowBlank="1" showInputMessage="1" showErrorMessage="1" sqref="S59"/>
    <dataValidation allowBlank="1" showInputMessage="1" showErrorMessage="1" sqref="S60"/>
    <dataValidation allowBlank="1" showInputMessage="1" showErrorMessage="1" sqref="AI47"/>
    <dataValidation allowBlank="1" showInputMessage="1" showErrorMessage="1" sqref="AI48"/>
    <dataValidation allowBlank="1" showInputMessage="1" showErrorMessage="1" sqref="AI49"/>
    <dataValidation allowBlank="1" showInputMessage="1" showErrorMessage="1" sqref="AI50"/>
    <dataValidation allowBlank="1" showInputMessage="1" showErrorMessage="1" sqref="AI51"/>
    <dataValidation allowBlank="1" showInputMessage="1" showErrorMessage="1" sqref="AI52"/>
    <dataValidation allowBlank="1" showInputMessage="1" showErrorMessage="1" sqref="AI53"/>
    <dataValidation allowBlank="1" showInputMessage="1" showErrorMessage="1" sqref="AI54"/>
    <dataValidation allowBlank="1" showInputMessage="1" showErrorMessage="1" sqref="AI55"/>
    <dataValidation allowBlank="1" showInputMessage="1" showErrorMessage="1" sqref="AI56"/>
    <dataValidation allowBlank="1" showInputMessage="1" showErrorMessage="1" sqref="AI57"/>
    <dataValidation allowBlank="1" showInputMessage="1" showErrorMessage="1" sqref="AI58"/>
    <dataValidation allowBlank="1" showInputMessage="1" showErrorMessage="1" sqref="AI59"/>
    <dataValidation allowBlank="1" showInputMessage="1" showErrorMessage="1" sqref="AI60"/>
    <dataValidation allowBlank="1" showInputMessage="1" showErrorMessage="1" sqref="AL11"/>
    <dataValidation allowBlank="1" showInputMessage="1" showErrorMessage="1" sqref="AL12"/>
    <dataValidation allowBlank="1" showInputMessage="1" showErrorMessage="1" sqref="AL13"/>
    <dataValidation allowBlank="1" showInputMessage="1" showErrorMessage="1" sqref="AL14"/>
    <dataValidation allowBlank="1" showInputMessage="1" showErrorMessage="1" sqref="AL15"/>
    <dataValidation allowBlank="1" showInputMessage="1" showErrorMessage="1" sqref="AL16"/>
    <dataValidation allowBlank="1" showInputMessage="1" showErrorMessage="1" sqref="AL17"/>
    <dataValidation allowBlank="1" showInputMessage="1" showErrorMessage="1" sqref="AL18"/>
    <dataValidation allowBlank="1" showInputMessage="1" showErrorMessage="1" sqref="AL19"/>
    <dataValidation allowBlank="1" showInputMessage="1" showErrorMessage="1" sqref="AL20"/>
    <dataValidation allowBlank="1" showInputMessage="1" showErrorMessage="1" sqref="AL21"/>
    <dataValidation allowBlank="1" showInputMessage="1" showErrorMessage="1" sqref="AL22"/>
    <dataValidation allowBlank="1" showInputMessage="1" showErrorMessage="1" sqref="AL23"/>
    <dataValidation allowBlank="1" showInputMessage="1" showErrorMessage="1" sqref="AL24"/>
    <dataValidation allowBlank="1" showInputMessage="1" showErrorMessage="1" sqref="AL25"/>
    <dataValidation allowBlank="1" showInputMessage="1" showErrorMessage="1" sqref="AL26"/>
    <dataValidation allowBlank="1" showInputMessage="1" showErrorMessage="1" sqref="AL27"/>
    <dataValidation allowBlank="1" showInputMessage="1" showErrorMessage="1" sqref="AL28"/>
    <dataValidation allowBlank="1" showInputMessage="1" showErrorMessage="1" sqref="AL29"/>
    <dataValidation allowBlank="1" showInputMessage="1" showErrorMessage="1" sqref="AL30"/>
    <dataValidation allowBlank="1" showInputMessage="1" showErrorMessage="1" sqref="AL31"/>
    <dataValidation allowBlank="1" showInputMessage="1" showErrorMessage="1" sqref="AL32"/>
    <dataValidation allowBlank="1" showInputMessage="1" showErrorMessage="1" sqref="AL33"/>
    <dataValidation allowBlank="1" showInputMessage="1" showErrorMessage="1" sqref="AL34"/>
    <dataValidation allowBlank="1" showInputMessage="1" showErrorMessage="1" sqref="AL35"/>
    <dataValidation allowBlank="1" showInputMessage="1" showErrorMessage="1" sqref="AL36"/>
    <dataValidation allowBlank="1" showInputMessage="1" showErrorMessage="1" sqref="AL37"/>
    <dataValidation allowBlank="1" showInputMessage="1" showErrorMessage="1" sqref="AL38"/>
    <dataValidation allowBlank="1" showInputMessage="1" showErrorMessage="1" sqref="AL39"/>
    <dataValidation allowBlank="1" showInputMessage="1" showErrorMessage="1" sqref="AL40"/>
    <dataValidation allowBlank="1" showInputMessage="1" showErrorMessage="1" sqref="AL41"/>
    <dataValidation allowBlank="1" showInputMessage="1" showErrorMessage="1" sqref="AL42"/>
    <dataValidation allowBlank="1" showInputMessage="1" showErrorMessage="1" sqref="AL43"/>
    <dataValidation allowBlank="1" showInputMessage="1" showErrorMessage="1" sqref="AL44"/>
    <dataValidation allowBlank="1" showInputMessage="1" showErrorMessage="1" sqref="AL45"/>
    <dataValidation allowBlank="1" showInputMessage="1" showErrorMessage="1" sqref="AL46"/>
    <dataValidation allowBlank="1" showInputMessage="1" showErrorMessage="1" sqref="AL47"/>
    <dataValidation allowBlank="1" showInputMessage="1" showErrorMessage="1" sqref="AL48"/>
    <dataValidation allowBlank="1" showInputMessage="1" showErrorMessage="1" sqref="AL49"/>
    <dataValidation allowBlank="1" showInputMessage="1" showErrorMessage="1" sqref="AL50"/>
    <dataValidation allowBlank="1" showInputMessage="1" showErrorMessage="1" sqref="AL51"/>
    <dataValidation allowBlank="1" showInputMessage="1" showErrorMessage="1" sqref="AL52"/>
    <dataValidation allowBlank="1" showInputMessage="1" showErrorMessage="1" sqref="AL53"/>
    <dataValidation allowBlank="1" showInputMessage="1" showErrorMessage="1" sqref="AL54"/>
    <dataValidation allowBlank="1" showInputMessage="1" showErrorMessage="1" sqref="AL55"/>
    <dataValidation allowBlank="1" showInputMessage="1" showErrorMessage="1" sqref="AL56"/>
    <dataValidation allowBlank="1" showInputMessage="1" showErrorMessage="1" sqref="AL57"/>
    <dataValidation allowBlank="1" showInputMessage="1" showErrorMessage="1" sqref="AL58"/>
    <dataValidation allowBlank="1" showInputMessage="1" showErrorMessage="1" sqref="AL59"/>
    <dataValidation allowBlank="1" showInputMessage="1" showErrorMessage="1" sqref="AL60"/>
    <dataValidation allowBlank="1" showInputMessage="1" showErrorMessage="1" sqref="AO11"/>
    <dataValidation allowBlank="1" showInputMessage="1" showErrorMessage="1" sqref="AO12"/>
    <dataValidation allowBlank="1" showInputMessage="1" showErrorMessage="1" sqref="AO13"/>
    <dataValidation allowBlank="1" showInputMessage="1" showErrorMessage="1" sqref="AO14"/>
    <dataValidation allowBlank="1" showInputMessage="1" showErrorMessage="1" sqref="AO15"/>
    <dataValidation allowBlank="1" showInputMessage="1" showErrorMessage="1" sqref="AO16"/>
    <dataValidation allowBlank="1" showInputMessage="1" showErrorMessage="1" sqref="AO17"/>
    <dataValidation allowBlank="1" showInputMessage="1" showErrorMessage="1" sqref="AO18"/>
    <dataValidation allowBlank="1" showInputMessage="1" showErrorMessage="1" sqref="AO19"/>
    <dataValidation allowBlank="1" showInputMessage="1" showErrorMessage="1" sqref="AO20"/>
    <dataValidation allowBlank="1" showInputMessage="1" showErrorMessage="1" sqref="AO21"/>
    <dataValidation allowBlank="1" showInputMessage="1" showErrorMessage="1" sqref="AO22"/>
    <dataValidation allowBlank="1" showInputMessage="1" showErrorMessage="1" sqref="AO23"/>
    <dataValidation allowBlank="1" showInputMessage="1" showErrorMessage="1" sqref="AO24"/>
    <dataValidation allowBlank="1" showInputMessage="1" showErrorMessage="1" sqref="AO25"/>
    <dataValidation allowBlank="1" showInputMessage="1" showErrorMessage="1" sqref="AO26"/>
    <dataValidation allowBlank="1" showInputMessage="1" showErrorMessage="1" sqref="AO27"/>
    <dataValidation allowBlank="1" showInputMessage="1" showErrorMessage="1" sqref="AO28"/>
    <dataValidation allowBlank="1" showInputMessage="1" showErrorMessage="1" sqref="AO29"/>
    <dataValidation allowBlank="1" showInputMessage="1" showErrorMessage="1" sqref="AO30"/>
    <dataValidation allowBlank="1" showInputMessage="1" showErrorMessage="1" sqref="AO31"/>
    <dataValidation allowBlank="1" showInputMessage="1" showErrorMessage="1" sqref="AO32"/>
    <dataValidation allowBlank="1" showInputMessage="1" showErrorMessage="1" sqref="AO33"/>
    <dataValidation allowBlank="1" showInputMessage="1" showErrorMessage="1" sqref="AO34"/>
    <dataValidation allowBlank="1" showInputMessage="1" showErrorMessage="1" sqref="AO35"/>
    <dataValidation allowBlank="1" showInputMessage="1" showErrorMessage="1" sqref="AO36"/>
    <dataValidation allowBlank="1" showInputMessage="1" showErrorMessage="1" sqref="AO37"/>
    <dataValidation allowBlank="1" showInputMessage="1" showErrorMessage="1" sqref="AO38"/>
    <dataValidation allowBlank="1" showInputMessage="1" showErrorMessage="1" sqref="AO39"/>
    <dataValidation allowBlank="1" showInputMessage="1" showErrorMessage="1" sqref="AO40"/>
    <dataValidation allowBlank="1" showInputMessage="1" showErrorMessage="1" sqref="AO41"/>
    <dataValidation allowBlank="1" showInputMessage="1" showErrorMessage="1" sqref="AO42"/>
    <dataValidation allowBlank="1" showInputMessage="1" showErrorMessage="1" sqref="AO43"/>
    <dataValidation allowBlank="1" showInputMessage="1" showErrorMessage="1" sqref="AO44"/>
    <dataValidation allowBlank="1" showInputMessage="1" showErrorMessage="1" sqref="AO45"/>
    <dataValidation allowBlank="1" showInputMessage="1" showErrorMessage="1" sqref="AO46"/>
    <dataValidation allowBlank="1" showInputMessage="1" showErrorMessage="1" sqref="AO47"/>
    <dataValidation allowBlank="1" showInputMessage="1" showErrorMessage="1" sqref="AO48"/>
    <dataValidation allowBlank="1" showInputMessage="1" showErrorMessage="1" sqref="AO49"/>
    <dataValidation allowBlank="1" showInputMessage="1" showErrorMessage="1" sqref="AO50"/>
    <dataValidation allowBlank="1" showInputMessage="1" showErrorMessage="1" sqref="AO51"/>
    <dataValidation allowBlank="1" showInputMessage="1" showErrorMessage="1" sqref="AO52"/>
    <dataValidation allowBlank="1" showInputMessage="1" showErrorMessage="1" sqref="AO53"/>
    <dataValidation allowBlank="1" showInputMessage="1" showErrorMessage="1" sqref="AO54"/>
    <dataValidation allowBlank="1" showInputMessage="1" showErrorMessage="1" sqref="AO55"/>
    <dataValidation allowBlank="1" showInputMessage="1" showErrorMessage="1" sqref="AO56"/>
    <dataValidation allowBlank="1" showInputMessage="1" showErrorMessage="1" sqref="AO57"/>
    <dataValidation allowBlank="1" showInputMessage="1" showErrorMessage="1" sqref="AO58"/>
    <dataValidation allowBlank="1" showInputMessage="1" showErrorMessage="1" sqref="AO59"/>
    <dataValidation allowBlank="1" showInputMessage="1" showErrorMessage="1" sqref="AO60"/>
    <dataValidation allowBlank="1" showInputMessage="1" showErrorMessage="1" sqref="AR11"/>
    <dataValidation allowBlank="1" showInputMessage="1" showErrorMessage="1" sqref="AR12"/>
    <dataValidation allowBlank="1" showInputMessage="1" showErrorMessage="1" sqref="AR13"/>
    <dataValidation allowBlank="1" showInputMessage="1" showErrorMessage="1" sqref="AR14"/>
    <dataValidation allowBlank="1" showInputMessage="1" showErrorMessage="1" sqref="AR15"/>
    <dataValidation allowBlank="1" showInputMessage="1" showErrorMessage="1" sqref="AR16"/>
    <dataValidation allowBlank="1" showInputMessage="1" showErrorMessage="1" sqref="AR17"/>
    <dataValidation allowBlank="1" showInputMessage="1" showErrorMessage="1" sqref="AR18"/>
    <dataValidation allowBlank="1" showInputMessage="1" showErrorMessage="1" sqref="AR19"/>
    <dataValidation allowBlank="1" showInputMessage="1" showErrorMessage="1" sqref="AR20"/>
    <dataValidation allowBlank="1" showInputMessage="1" showErrorMessage="1" sqref="AR21"/>
    <dataValidation allowBlank="1" showInputMessage="1" showErrorMessage="1" sqref="AR22"/>
    <dataValidation allowBlank="1" showInputMessage="1" showErrorMessage="1" sqref="AR23"/>
    <dataValidation allowBlank="1" showInputMessage="1" showErrorMessage="1" sqref="AR24"/>
    <dataValidation allowBlank="1" showInputMessage="1" showErrorMessage="1" sqref="AR25"/>
    <dataValidation allowBlank="1" showInputMessage="1" showErrorMessage="1" sqref="AR26"/>
    <dataValidation allowBlank="1" showInputMessage="1" showErrorMessage="1" sqref="AR27"/>
    <dataValidation allowBlank="1" showInputMessage="1" showErrorMessage="1" sqref="AR28"/>
    <dataValidation allowBlank="1" showInputMessage="1" showErrorMessage="1" sqref="AR29"/>
    <dataValidation allowBlank="1" showInputMessage="1" showErrorMessage="1" sqref="AR30"/>
    <dataValidation allowBlank="1" showInputMessage="1" showErrorMessage="1" sqref="AR31"/>
    <dataValidation allowBlank="1" showInputMessage="1" showErrorMessage="1" sqref="AR32"/>
    <dataValidation allowBlank="1" showInputMessage="1" showErrorMessage="1" sqref="AR33"/>
    <dataValidation allowBlank="1" showInputMessage="1" showErrorMessage="1" sqref="AR34"/>
    <dataValidation allowBlank="1" showInputMessage="1" showErrorMessage="1" sqref="AR35"/>
    <dataValidation allowBlank="1" showInputMessage="1" showErrorMessage="1" sqref="AR36"/>
    <dataValidation allowBlank="1" showInputMessage="1" showErrorMessage="1" sqref="AR37"/>
    <dataValidation allowBlank="1" showInputMessage="1" showErrorMessage="1" sqref="AR38"/>
    <dataValidation allowBlank="1" showInputMessage="1" showErrorMessage="1" sqref="AR39"/>
    <dataValidation allowBlank="1" showInputMessage="1" showErrorMessage="1" sqref="AR40"/>
    <dataValidation allowBlank="1" showInputMessage="1" showErrorMessage="1" sqref="AR41"/>
    <dataValidation allowBlank="1" showInputMessage="1" showErrorMessage="1" sqref="AR42"/>
    <dataValidation allowBlank="1" showInputMessage="1" showErrorMessage="1" sqref="AR43"/>
    <dataValidation allowBlank="1" showInputMessage="1" showErrorMessage="1" sqref="AR44"/>
    <dataValidation allowBlank="1" showInputMessage="1" showErrorMessage="1" sqref="AR45"/>
    <dataValidation allowBlank="1" showInputMessage="1" showErrorMessage="1" sqref="AR46"/>
    <dataValidation allowBlank="1" showInputMessage="1" showErrorMessage="1" sqref="AR47"/>
    <dataValidation allowBlank="1" showInputMessage="1" showErrorMessage="1" sqref="AR48"/>
    <dataValidation allowBlank="1" showInputMessage="1" showErrorMessage="1" sqref="AR49"/>
    <dataValidation allowBlank="1" showInputMessage="1" showErrorMessage="1" sqref="AR50"/>
    <dataValidation allowBlank="1" showInputMessage="1" showErrorMessage="1" sqref="AR51"/>
    <dataValidation allowBlank="1" showInputMessage="1" showErrorMessage="1" sqref="AR52"/>
    <dataValidation allowBlank="1" showInputMessage="1" showErrorMessage="1" sqref="AR53"/>
    <dataValidation allowBlank="1" showInputMessage="1" showErrorMessage="1" sqref="AR54"/>
    <dataValidation allowBlank="1" showInputMessage="1" showErrorMessage="1" sqref="AR55"/>
    <dataValidation allowBlank="1" showInputMessage="1" showErrorMessage="1" sqref="AR56"/>
    <dataValidation allowBlank="1" showInputMessage="1" showErrorMessage="1" sqref="AR57"/>
    <dataValidation allowBlank="1" showInputMessage="1" showErrorMessage="1" sqref="AR58"/>
    <dataValidation allowBlank="1" showInputMessage="1" showErrorMessage="1" sqref="AR59"/>
    <dataValidation allowBlank="1" showInputMessage="1" showErrorMessage="1" sqref="AR60"/>
    <dataValidation allowBlank="1" showInputMessage="1" showErrorMessage="1" sqref="AU11"/>
    <dataValidation allowBlank="1" showInputMessage="1" showErrorMessage="1" sqref="AU12"/>
    <dataValidation allowBlank="1" showInputMessage="1" showErrorMessage="1" sqref="AU13"/>
    <dataValidation allowBlank="1" showInputMessage="1" showErrorMessage="1" sqref="AU14"/>
    <dataValidation allowBlank="1" showInputMessage="1" showErrorMessage="1" sqref="AU15"/>
    <dataValidation allowBlank="1" showInputMessage="1" showErrorMessage="1" sqref="AU16"/>
    <dataValidation allowBlank="1" showInputMessage="1" showErrorMessage="1" sqref="AU17"/>
    <dataValidation allowBlank="1" showInputMessage="1" showErrorMessage="1" sqref="AU18"/>
    <dataValidation allowBlank="1" showInputMessage="1" showErrorMessage="1" sqref="AU19"/>
    <dataValidation allowBlank="1" showInputMessage="1" showErrorMessage="1" sqref="AU20"/>
    <dataValidation allowBlank="1" showInputMessage="1" showErrorMessage="1" sqref="AU21"/>
    <dataValidation allowBlank="1" showInputMessage="1" showErrorMessage="1" sqref="AU22"/>
    <dataValidation allowBlank="1" showInputMessage="1" showErrorMessage="1" sqref="AU23"/>
    <dataValidation allowBlank="1" showInputMessage="1" showErrorMessage="1" sqref="AU24"/>
    <dataValidation allowBlank="1" showInputMessage="1" showErrorMessage="1" sqref="AU25"/>
    <dataValidation allowBlank="1" showInputMessage="1" showErrorMessage="1" sqref="AU26"/>
    <dataValidation allowBlank="1" showInputMessage="1" showErrorMessage="1" sqref="AU27"/>
    <dataValidation allowBlank="1" showInputMessage="1" showErrorMessage="1" sqref="AU28"/>
    <dataValidation allowBlank="1" showInputMessage="1" showErrorMessage="1" sqref="AU29"/>
    <dataValidation allowBlank="1" showInputMessage="1" showErrorMessage="1" sqref="AU30"/>
    <dataValidation allowBlank="1" showInputMessage="1" showErrorMessage="1" sqref="AU31"/>
    <dataValidation allowBlank="1" showInputMessage="1" showErrorMessage="1" sqref="AU32"/>
    <dataValidation allowBlank="1" showInputMessage="1" showErrorMessage="1" sqref="AU33"/>
    <dataValidation allowBlank="1" showInputMessage="1" showErrorMessage="1" sqref="AU34"/>
    <dataValidation allowBlank="1" showInputMessage="1" showErrorMessage="1" sqref="AU35"/>
    <dataValidation allowBlank="1" showInputMessage="1" showErrorMessage="1" sqref="AU36"/>
    <dataValidation allowBlank="1" showInputMessage="1" showErrorMessage="1" sqref="AU37"/>
    <dataValidation allowBlank="1" showInputMessage="1" showErrorMessage="1" sqref="AU38"/>
    <dataValidation allowBlank="1" showInputMessage="1" showErrorMessage="1" sqref="AU39"/>
    <dataValidation allowBlank="1" showInputMessage="1" showErrorMessage="1" sqref="AU40"/>
    <dataValidation allowBlank="1" showInputMessage="1" showErrorMessage="1" sqref="AU41"/>
    <dataValidation allowBlank="1" showInputMessage="1" showErrorMessage="1" sqref="AU42"/>
    <dataValidation allowBlank="1" showInputMessage="1" showErrorMessage="1" sqref="AU43"/>
    <dataValidation allowBlank="1" showInputMessage="1" showErrorMessage="1" sqref="AU44"/>
    <dataValidation allowBlank="1" showInputMessage="1" showErrorMessage="1" sqref="AU45"/>
    <dataValidation allowBlank="1" showInputMessage="1" showErrorMessage="1" sqref="AU46"/>
    <dataValidation allowBlank="1" showInputMessage="1" showErrorMessage="1" sqref="AU47"/>
    <dataValidation allowBlank="1" showInputMessage="1" showErrorMessage="1" sqref="AU48"/>
    <dataValidation allowBlank="1" showInputMessage="1" showErrorMessage="1" sqref="AU49"/>
    <dataValidation allowBlank="1" showInputMessage="1" showErrorMessage="1" sqref="AU50"/>
    <dataValidation allowBlank="1" showInputMessage="1" showErrorMessage="1" sqref="AU51"/>
    <dataValidation allowBlank="1" showInputMessage="1" showErrorMessage="1" sqref="AU52"/>
    <dataValidation allowBlank="1" showInputMessage="1" showErrorMessage="1" sqref="AU53"/>
    <dataValidation allowBlank="1" showInputMessage="1" showErrorMessage="1" sqref="AU54"/>
    <dataValidation allowBlank="1" showInputMessage="1" showErrorMessage="1" sqref="AU55"/>
    <dataValidation allowBlank="1" showInputMessage="1" showErrorMessage="1" sqref="AU56"/>
    <dataValidation allowBlank="1" showInputMessage="1" showErrorMessage="1" sqref="AU57"/>
    <dataValidation allowBlank="1" showInputMessage="1" showErrorMessage="1" sqref="AU58"/>
    <dataValidation allowBlank="1" showInputMessage="1" showErrorMessage="1" sqref="AU59"/>
    <dataValidation allowBlank="1" showInputMessage="1" showErrorMessage="1" sqref="AU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E11"/>
    <dataValidation allowBlank="1" showInputMessage="1" showErrorMessage="1" sqref="BE12"/>
    <dataValidation allowBlank="1" showInputMessage="1" showErrorMessage="1" sqref="BE13"/>
    <dataValidation allowBlank="1" showInputMessage="1" showErrorMessage="1" sqref="BE14"/>
    <dataValidation allowBlank="1" showInputMessage="1" showErrorMessage="1" sqref="BE15"/>
    <dataValidation allowBlank="1" showInputMessage="1" showErrorMessage="1" sqref="BE16"/>
    <dataValidation allowBlank="1" showInputMessage="1" showErrorMessage="1" sqref="BE17"/>
    <dataValidation allowBlank="1" showInputMessage="1" showErrorMessage="1" sqref="BE18"/>
    <dataValidation allowBlank="1" showInputMessage="1" showErrorMessage="1" sqref="BE19"/>
    <dataValidation allowBlank="1" showInputMessage="1" showErrorMessage="1" sqref="BE20"/>
    <dataValidation allowBlank="1" showInputMessage="1" showErrorMessage="1" sqref="BE21"/>
    <dataValidation allowBlank="1" showInputMessage="1" showErrorMessage="1" sqref="BE22"/>
    <dataValidation allowBlank="1" showInputMessage="1" showErrorMessage="1" sqref="BE23"/>
    <dataValidation allowBlank="1" showInputMessage="1" showErrorMessage="1" sqref="BE24"/>
    <dataValidation allowBlank="1" showInputMessage="1" showErrorMessage="1" sqref="BE25"/>
    <dataValidation allowBlank="1" showInputMessage="1" showErrorMessage="1" sqref="BE26"/>
    <dataValidation allowBlank="1" showInputMessage="1" showErrorMessage="1" sqref="BE27"/>
    <dataValidation allowBlank="1" showInputMessage="1" showErrorMessage="1" sqref="BE28"/>
    <dataValidation allowBlank="1" showInputMessage="1" showErrorMessage="1" sqref="BE29"/>
    <dataValidation allowBlank="1" showInputMessage="1" showErrorMessage="1" sqref="BE30"/>
    <dataValidation allowBlank="1" showInputMessage="1" showErrorMessage="1" sqref="BE31"/>
    <dataValidation allowBlank="1" showInputMessage="1" showErrorMessage="1" sqref="BE32"/>
    <dataValidation allowBlank="1" showInputMessage="1" showErrorMessage="1" sqref="BE33"/>
    <dataValidation allowBlank="1" showInputMessage="1" showErrorMessage="1" sqref="BE34"/>
    <dataValidation allowBlank="1" showInputMessage="1" showErrorMessage="1" sqref="BE35"/>
    <dataValidation allowBlank="1" showInputMessage="1" showErrorMessage="1" sqref="BE36"/>
    <dataValidation allowBlank="1" showInputMessage="1" showErrorMessage="1" sqref="BE37"/>
    <dataValidation allowBlank="1" showInputMessage="1" showErrorMessage="1" sqref="BE38"/>
    <dataValidation allowBlank="1" showInputMessage="1" showErrorMessage="1" sqref="BE39"/>
    <dataValidation allowBlank="1" showInputMessage="1" showErrorMessage="1" sqref="BE40"/>
    <dataValidation allowBlank="1" showInputMessage="1" showErrorMessage="1" sqref="BE41"/>
    <dataValidation allowBlank="1" showInputMessage="1" showErrorMessage="1" sqref="BE42"/>
    <dataValidation allowBlank="1" showInputMessage="1" showErrorMessage="1" sqref="BE43"/>
    <dataValidation allowBlank="1" showInputMessage="1" showErrorMessage="1" sqref="BE44"/>
    <dataValidation allowBlank="1" showInputMessage="1" showErrorMessage="1" sqref="BE45"/>
    <dataValidation allowBlank="1" showInputMessage="1" showErrorMessage="1" sqref="BE46"/>
    <dataValidation allowBlank="1" showInputMessage="1" showErrorMessage="1" sqref="BE47"/>
    <dataValidation allowBlank="1" showInputMessage="1" showErrorMessage="1" sqref="BE48"/>
    <dataValidation allowBlank="1" showInputMessage="1" showErrorMessage="1" sqref="BE49"/>
    <dataValidation allowBlank="1" showInputMessage="1" showErrorMessage="1" sqref="BE50"/>
    <dataValidation allowBlank="1" showInputMessage="1" showErrorMessage="1" sqref="BE51"/>
    <dataValidation allowBlank="1" showInputMessage="1" showErrorMessage="1" sqref="BE52"/>
    <dataValidation allowBlank="1" showInputMessage="1" showErrorMessage="1" sqref="BE53"/>
    <dataValidation allowBlank="1" showInputMessage="1" showErrorMessage="1" sqref="BE54"/>
    <dataValidation allowBlank="1" showInputMessage="1" showErrorMessage="1" sqref="BE55"/>
    <dataValidation allowBlank="1" showInputMessage="1" showErrorMessage="1" sqref="BE56"/>
    <dataValidation allowBlank="1" showInputMessage="1" showErrorMessage="1" sqref="BE57"/>
    <dataValidation allowBlank="1" showInputMessage="1" showErrorMessage="1" sqref="BE58"/>
    <dataValidation allowBlank="1" showInputMessage="1" showErrorMessage="1" sqref="BE59"/>
    <dataValidation allowBlank="1" showInputMessage="1" showErrorMessage="1" sqref="BE60"/>
    <dataValidation allowBlank="1" showInputMessage="1" showErrorMessage="1" sqref="BH11"/>
    <dataValidation allowBlank="1" showInputMessage="1" showErrorMessage="1" sqref="BH12"/>
    <dataValidation allowBlank="1" showInputMessage="1" showErrorMessage="1" sqref="BH13"/>
    <dataValidation allowBlank="1" showInputMessage="1" showErrorMessage="1" sqref="BH14"/>
    <dataValidation allowBlank="1" showInputMessage="1" showErrorMessage="1" sqref="BH15"/>
    <dataValidation allowBlank="1" showInputMessage="1" showErrorMessage="1" sqref="BH16"/>
    <dataValidation allowBlank="1" showInputMessage="1" showErrorMessage="1" sqref="BH17"/>
    <dataValidation allowBlank="1" showInputMessage="1" showErrorMessage="1" sqref="BH18"/>
    <dataValidation allowBlank="1" showInputMessage="1" showErrorMessage="1" sqref="BH19"/>
    <dataValidation allowBlank="1" showInputMessage="1" showErrorMessage="1" sqref="BH20"/>
    <dataValidation allowBlank="1" showInputMessage="1" showErrorMessage="1" sqref="BH21"/>
    <dataValidation allowBlank="1" showInputMessage="1" showErrorMessage="1" sqref="BH22"/>
    <dataValidation allowBlank="1" showInputMessage="1" showErrorMessage="1" sqref="BH23"/>
    <dataValidation allowBlank="1" showInputMessage="1" showErrorMessage="1" sqref="BH24"/>
    <dataValidation allowBlank="1" showInputMessage="1" showErrorMessage="1" sqref="BH25"/>
    <dataValidation allowBlank="1" showInputMessage="1" showErrorMessage="1" sqref="BH26"/>
    <dataValidation allowBlank="1" showInputMessage="1" showErrorMessage="1" sqref="BH27"/>
    <dataValidation allowBlank="1" showInputMessage="1" showErrorMessage="1" sqref="BH28"/>
    <dataValidation allowBlank="1" showInputMessage="1" showErrorMessage="1" sqref="BH29"/>
    <dataValidation allowBlank="1" showInputMessage="1" showErrorMessage="1" sqref="BH30"/>
    <dataValidation allowBlank="1" showInputMessage="1" showErrorMessage="1" sqref="BH31"/>
    <dataValidation allowBlank="1" showInputMessage="1" showErrorMessage="1" sqref="BH32"/>
    <dataValidation allowBlank="1" showInputMessage="1" showErrorMessage="1" sqref="BH33"/>
    <dataValidation allowBlank="1" showInputMessage="1" showErrorMessage="1" sqref="BH34"/>
    <dataValidation allowBlank="1" showInputMessage="1" showErrorMessage="1" sqref="BH35"/>
    <dataValidation allowBlank="1" showInputMessage="1" showErrorMessage="1" sqref="BH36"/>
    <dataValidation allowBlank="1" showInputMessage="1" showErrorMessage="1" sqref="BH37"/>
    <dataValidation allowBlank="1" showInputMessage="1" showErrorMessage="1" sqref="BH38"/>
    <dataValidation allowBlank="1" showInputMessage="1" showErrorMessage="1" sqref="BH39"/>
    <dataValidation allowBlank="1" showInputMessage="1" showErrorMessage="1" sqref="BH40"/>
    <dataValidation allowBlank="1" showInputMessage="1" showErrorMessage="1" sqref="BH41"/>
    <dataValidation allowBlank="1" showInputMessage="1" showErrorMessage="1" sqref="BH42"/>
    <dataValidation allowBlank="1" showInputMessage="1" showErrorMessage="1" sqref="BH43"/>
    <dataValidation allowBlank="1" showInputMessage="1" showErrorMessage="1" sqref="BH44"/>
    <dataValidation allowBlank="1" showInputMessage="1" showErrorMessage="1" sqref="BH45"/>
    <dataValidation allowBlank="1" showInputMessage="1" showErrorMessage="1" sqref="BH46"/>
    <dataValidation allowBlank="1" showInputMessage="1" showErrorMessage="1" sqref="BH47"/>
    <dataValidation allowBlank="1" showInputMessage="1" showErrorMessage="1" sqref="BH48"/>
    <dataValidation allowBlank="1" showInputMessage="1" showErrorMessage="1" sqref="BH49"/>
    <dataValidation allowBlank="1" showInputMessage="1" showErrorMessage="1" sqref="BH50"/>
    <dataValidation allowBlank="1" showInputMessage="1" showErrorMessage="1" sqref="BH51"/>
    <dataValidation allowBlank="1" showInputMessage="1" showErrorMessage="1" sqref="BH52"/>
    <dataValidation allowBlank="1" showInputMessage="1" showErrorMessage="1" sqref="BH53"/>
    <dataValidation allowBlank="1" showInputMessage="1" showErrorMessage="1" sqref="BH54"/>
    <dataValidation allowBlank="1" showInputMessage="1" showErrorMessage="1" sqref="BH55"/>
    <dataValidation allowBlank="1" showInputMessage="1" showErrorMessage="1" sqref="BH56"/>
    <dataValidation allowBlank="1" showInputMessage="1" showErrorMessage="1" sqref="BH57"/>
    <dataValidation allowBlank="1" showInputMessage="1" showErrorMessage="1" sqref="BH58"/>
    <dataValidation allowBlank="1" showInputMessage="1" showErrorMessage="1" sqref="BH59"/>
    <dataValidation allowBlank="1" showInputMessage="1" showErrorMessage="1" sqref="BH60"/>
    <dataValidation allowBlank="1" showInputMessage="1" showErrorMessage="1" sqref="BK11"/>
    <dataValidation allowBlank="1" showInputMessage="1" showErrorMessage="1" sqref="BK12"/>
    <dataValidation allowBlank="1" showInputMessage="1" showErrorMessage="1" sqref="BK13"/>
    <dataValidation allowBlank="1" showInputMessage="1" showErrorMessage="1" sqref="BK14"/>
    <dataValidation allowBlank="1" showInputMessage="1" showErrorMessage="1" sqref="BK15"/>
    <dataValidation allowBlank="1" showInputMessage="1" showErrorMessage="1" sqref="BK16"/>
    <dataValidation allowBlank="1" showInputMessage="1" showErrorMessage="1" sqref="BK17"/>
    <dataValidation allowBlank="1" showInputMessage="1" showErrorMessage="1" sqref="BK18"/>
    <dataValidation allowBlank="1" showInputMessage="1" showErrorMessage="1" sqref="BK19"/>
    <dataValidation allowBlank="1" showInputMessage="1" showErrorMessage="1" sqref="BK20"/>
    <dataValidation allowBlank="1" showInputMessage="1" showErrorMessage="1" sqref="BK21"/>
    <dataValidation allowBlank="1" showInputMessage="1" showErrorMessage="1" sqref="BK22"/>
    <dataValidation allowBlank="1" showInputMessage="1" showErrorMessage="1" sqref="BK23"/>
    <dataValidation allowBlank="1" showInputMessage="1" showErrorMessage="1" sqref="BK24"/>
    <dataValidation allowBlank="1" showInputMessage="1" showErrorMessage="1" sqref="BK25"/>
    <dataValidation allowBlank="1" showInputMessage="1" showErrorMessage="1" sqref="BK26"/>
    <dataValidation allowBlank="1" showInputMessage="1" showErrorMessage="1" sqref="BK27"/>
    <dataValidation allowBlank="1" showInputMessage="1" showErrorMessage="1" sqref="BK28"/>
    <dataValidation allowBlank="1" showInputMessage="1" showErrorMessage="1" sqref="BK29"/>
    <dataValidation allowBlank="1" showInputMessage="1" showErrorMessage="1" sqref="BK30"/>
    <dataValidation allowBlank="1" showInputMessage="1" showErrorMessage="1" sqref="BK31"/>
    <dataValidation allowBlank="1" showInputMessage="1" showErrorMessage="1" sqref="BK32"/>
    <dataValidation allowBlank="1" showInputMessage="1" showErrorMessage="1" sqref="BK33"/>
    <dataValidation allowBlank="1" showInputMessage="1" showErrorMessage="1" sqref="BK34"/>
    <dataValidation allowBlank="1" showInputMessage="1" showErrorMessage="1" sqref="BK35"/>
    <dataValidation allowBlank="1" showInputMessage="1" showErrorMessage="1" sqref="BK36"/>
    <dataValidation allowBlank="1" showInputMessage="1" showErrorMessage="1" sqref="BK37"/>
    <dataValidation allowBlank="1" showInputMessage="1" showErrorMessage="1" sqref="BK38"/>
    <dataValidation allowBlank="1" showInputMessage="1" showErrorMessage="1" sqref="BK39"/>
    <dataValidation allowBlank="1" showInputMessage="1" showErrorMessage="1" sqref="BK40"/>
    <dataValidation allowBlank="1" showInputMessage="1" showErrorMessage="1" sqref="BK41"/>
    <dataValidation allowBlank="1" showInputMessage="1" showErrorMessage="1" sqref="BK42"/>
    <dataValidation allowBlank="1" showInputMessage="1" showErrorMessage="1" sqref="BK43"/>
    <dataValidation allowBlank="1" showInputMessage="1" showErrorMessage="1" sqref="BK44"/>
    <dataValidation allowBlank="1" showInputMessage="1" showErrorMessage="1" sqref="BK45"/>
    <dataValidation allowBlank="1" showInputMessage="1" showErrorMessage="1" sqref="BK46"/>
    <dataValidation allowBlank="1" showInputMessage="1" showErrorMessage="1" sqref="BK47"/>
    <dataValidation allowBlank="1" showInputMessage="1" showErrorMessage="1" sqref="BK48"/>
    <dataValidation allowBlank="1" showInputMessage="1" showErrorMessage="1" sqref="BK49"/>
    <dataValidation allowBlank="1" showInputMessage="1" showErrorMessage="1" sqref="BK50"/>
    <dataValidation allowBlank="1" showInputMessage="1" showErrorMessage="1" sqref="BK51"/>
    <dataValidation allowBlank="1" showInputMessage="1" showErrorMessage="1" sqref="BK52"/>
    <dataValidation allowBlank="1" showInputMessage="1" showErrorMessage="1" sqref="BK53"/>
    <dataValidation allowBlank="1" showInputMessage="1" showErrorMessage="1" sqref="BK54"/>
    <dataValidation allowBlank="1" showInputMessage="1" showErrorMessage="1" sqref="BK55"/>
    <dataValidation allowBlank="1" showInputMessage="1" showErrorMessage="1" sqref="BK56"/>
    <dataValidation allowBlank="1" showInputMessage="1" showErrorMessage="1" sqref="BK57"/>
    <dataValidation allowBlank="1" showInputMessage="1" showErrorMessage="1" sqref="BK58"/>
    <dataValidation allowBlank="1" showInputMessage="1" showErrorMessage="1" sqref="BK59"/>
    <dataValidation allowBlank="1" showInputMessage="1" showErrorMessage="1" sqref="BK60"/>
    <dataValidation allowBlank="1" showInputMessage="1" showErrorMessage="1" sqref="BB47"/>
    <dataValidation allowBlank="1" showInputMessage="1" showErrorMessage="1" sqref="BB48"/>
    <dataValidation allowBlank="1" showInputMessage="1" showErrorMessage="1" sqref="BB49"/>
    <dataValidation allowBlank="1" showInputMessage="1" showErrorMessage="1" sqref="BB50"/>
    <dataValidation allowBlank="1" showInputMessage="1" showErrorMessage="1" sqref="BB51"/>
    <dataValidation allowBlank="1" showInputMessage="1" showErrorMessage="1" sqref="BB52"/>
    <dataValidation allowBlank="1" showInputMessage="1" showErrorMessage="1" sqref="BB53"/>
    <dataValidation allowBlank="1" showInputMessage="1" showErrorMessage="1" sqref="BB54"/>
    <dataValidation allowBlank="1" showInputMessage="1" showErrorMessage="1" sqref="BB55"/>
    <dataValidation allowBlank="1" showInputMessage="1" showErrorMessage="1" sqref="BB56"/>
    <dataValidation allowBlank="1" showInputMessage="1" showErrorMessage="1" sqref="BB57"/>
    <dataValidation allowBlank="1" showInputMessage="1" showErrorMessage="1" sqref="BB58"/>
    <dataValidation allowBlank="1" showInputMessage="1" showErrorMessage="1" sqref="BB59"/>
    <dataValidation allowBlank="1" showInputMessage="1" showErrorMessage="1" sqref="BB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AE11"/>
    <dataValidation allowBlank="1" showInputMessage="1" showErrorMessage="1" sqref="AE12"/>
    <dataValidation allowBlank="1" showInputMessage="1" showErrorMessage="1" sqref="AE13"/>
    <dataValidation allowBlank="1" showInputMessage="1" showErrorMessage="1" sqref="AE14"/>
    <dataValidation allowBlank="1" showInputMessage="1" showErrorMessage="1" sqref="AE15"/>
    <dataValidation allowBlank="1" showInputMessage="1" showErrorMessage="1" sqref="AE16"/>
    <dataValidation allowBlank="1" showInputMessage="1" showErrorMessage="1" sqref="AE17"/>
    <dataValidation allowBlank="1" showInputMessage="1" showErrorMessage="1" sqref="AE18"/>
    <dataValidation allowBlank="1" showInputMessage="1" showErrorMessage="1" sqref="AE19"/>
    <dataValidation allowBlank="1" showInputMessage="1" showErrorMessage="1" sqref="AE20"/>
    <dataValidation allowBlank="1" showInputMessage="1" showErrorMessage="1" sqref="AE21"/>
    <dataValidation allowBlank="1" showInputMessage="1" showErrorMessage="1" sqref="AE22"/>
    <dataValidation allowBlank="1" showInputMessage="1" showErrorMessage="1" sqref="AE23"/>
    <dataValidation allowBlank="1" showInputMessage="1" showErrorMessage="1" sqref="AE24"/>
    <dataValidation allowBlank="1" showInputMessage="1" showErrorMessage="1" sqref="AE25"/>
    <dataValidation allowBlank="1" showInputMessage="1" showErrorMessage="1" sqref="AE26"/>
    <dataValidation allowBlank="1" showInputMessage="1" showErrorMessage="1" sqref="AE27"/>
    <dataValidation allowBlank="1" showInputMessage="1" showErrorMessage="1" sqref="AE28"/>
    <dataValidation allowBlank="1" showInputMessage="1" showErrorMessage="1" sqref="AE29"/>
    <dataValidation allowBlank="1" showInputMessage="1" showErrorMessage="1" sqref="AE30"/>
    <dataValidation allowBlank="1" showInputMessage="1" showErrorMessage="1" sqref="AE31"/>
    <dataValidation allowBlank="1" showInputMessage="1" showErrorMessage="1" sqref="AE32"/>
    <dataValidation allowBlank="1" showInputMessage="1" showErrorMessage="1" sqref="AE33"/>
    <dataValidation allowBlank="1" showInputMessage="1" showErrorMessage="1" sqref="AE34"/>
    <dataValidation allowBlank="1" showInputMessage="1" showErrorMessage="1" sqref="AE35"/>
    <dataValidation allowBlank="1" showInputMessage="1" showErrorMessage="1" sqref="AE36"/>
    <dataValidation allowBlank="1" showInputMessage="1" showErrorMessage="1" sqref="AE37"/>
    <dataValidation allowBlank="1" showInputMessage="1" showErrorMessage="1" sqref="AE38"/>
    <dataValidation allowBlank="1" showInputMessage="1" showErrorMessage="1" sqref="AE39"/>
    <dataValidation allowBlank="1" showInputMessage="1" showErrorMessage="1" sqref="AE40"/>
    <dataValidation allowBlank="1" showInputMessage="1" showErrorMessage="1" sqref="AE41"/>
    <dataValidation allowBlank="1" showInputMessage="1" showErrorMessage="1" sqref="AE42"/>
    <dataValidation allowBlank="1" showInputMessage="1" showErrorMessage="1" sqref="AE43"/>
    <dataValidation allowBlank="1" showInputMessage="1" showErrorMessage="1" sqref="AE44"/>
    <dataValidation allowBlank="1" showInputMessage="1" showErrorMessage="1" sqref="AE45"/>
    <dataValidation allowBlank="1" showInputMessage="1" showErrorMessage="1" sqref="AE46"/>
    <dataValidation allowBlank="1" showInputMessage="1" showErrorMessage="1" sqref="AE47"/>
    <dataValidation allowBlank="1" showInputMessage="1" showErrorMessage="1" sqref="AE48"/>
    <dataValidation allowBlank="1" showInputMessage="1" showErrorMessage="1" sqref="AE49"/>
    <dataValidation allowBlank="1" showInputMessage="1" showErrorMessage="1" sqref="AE50"/>
    <dataValidation allowBlank="1" showInputMessage="1" showErrorMessage="1" sqref="AE51"/>
    <dataValidation allowBlank="1" showInputMessage="1" showErrorMessage="1" sqref="AE52"/>
    <dataValidation allowBlank="1" showInputMessage="1" showErrorMessage="1" sqref="AE53"/>
    <dataValidation allowBlank="1" showInputMessage="1" showErrorMessage="1" sqref="AE54"/>
    <dataValidation allowBlank="1" showInputMessage="1" showErrorMessage="1" sqref="AE55"/>
    <dataValidation allowBlank="1" showInputMessage="1" showErrorMessage="1" sqref="AE56"/>
    <dataValidation allowBlank="1" showInputMessage="1" showErrorMessage="1" sqref="AE57"/>
    <dataValidation allowBlank="1" showInputMessage="1" showErrorMessage="1" sqref="AE58"/>
    <dataValidation allowBlank="1" showInputMessage="1" showErrorMessage="1" sqref="AE59"/>
    <dataValidation allowBlank="1" showInputMessage="1" showErrorMessage="1" sqref="AE60"/>
    <dataValidation allowBlank="1" showInputMessage="1" showErrorMessage="1" sqref="AF11"/>
    <dataValidation allowBlank="1" showInputMessage="1" showErrorMessage="1" sqref="AF12"/>
    <dataValidation allowBlank="1" showInputMessage="1" showErrorMessage="1" sqref="AF13"/>
    <dataValidation allowBlank="1" showInputMessage="1" showErrorMessage="1" sqref="AF14"/>
    <dataValidation allowBlank="1" showInputMessage="1" showErrorMessage="1" sqref="AF15"/>
    <dataValidation allowBlank="1" showInputMessage="1" showErrorMessage="1" sqref="AF16"/>
    <dataValidation allowBlank="1" showInputMessage="1" showErrorMessage="1" sqref="AF17"/>
    <dataValidation allowBlank="1" showInputMessage="1" showErrorMessage="1" sqref="AF18"/>
    <dataValidation allowBlank="1" showInputMessage="1" showErrorMessage="1" sqref="AF19"/>
    <dataValidation allowBlank="1" showInputMessage="1" showErrorMessage="1" sqref="AF20"/>
    <dataValidation allowBlank="1" showInputMessage="1" showErrorMessage="1" sqref="AF21"/>
    <dataValidation allowBlank="1" showInputMessage="1" showErrorMessage="1" sqref="AF22"/>
    <dataValidation allowBlank="1" showInputMessage="1" showErrorMessage="1" sqref="AF23"/>
    <dataValidation allowBlank="1" showInputMessage="1" showErrorMessage="1" sqref="AF24"/>
    <dataValidation allowBlank="1" showInputMessage="1" showErrorMessage="1" sqref="AF25"/>
    <dataValidation allowBlank="1" showInputMessage="1" showErrorMessage="1" sqref="AF26"/>
    <dataValidation allowBlank="1" showInputMessage="1" showErrorMessage="1" sqref="AF27"/>
    <dataValidation allowBlank="1" showInputMessage="1" showErrorMessage="1" sqref="AF28"/>
    <dataValidation allowBlank="1" showInputMessage="1" showErrorMessage="1" sqref="AF29"/>
    <dataValidation allowBlank="1" showInputMessage="1" showErrorMessage="1" sqref="AF30"/>
    <dataValidation allowBlank="1" showInputMessage="1" showErrorMessage="1" sqref="AF31"/>
    <dataValidation allowBlank="1" showInputMessage="1" showErrorMessage="1" sqref="AF32"/>
    <dataValidation allowBlank="1" showInputMessage="1" showErrorMessage="1" sqref="AF33"/>
    <dataValidation allowBlank="1" showInputMessage="1" showErrorMessage="1" sqref="AF34"/>
    <dataValidation allowBlank="1" showInputMessage="1" showErrorMessage="1" sqref="AF35"/>
    <dataValidation allowBlank="1" showInputMessage="1" showErrorMessage="1" sqref="AF36"/>
    <dataValidation allowBlank="1" showInputMessage="1" showErrorMessage="1" sqref="AF37"/>
    <dataValidation allowBlank="1" showInputMessage="1" showErrorMessage="1" sqref="AF38"/>
    <dataValidation allowBlank="1" showInputMessage="1" showErrorMessage="1" sqref="AF39"/>
    <dataValidation allowBlank="1" showInputMessage="1" showErrorMessage="1" sqref="AF40"/>
    <dataValidation allowBlank="1" showInputMessage="1" showErrorMessage="1" sqref="AF41"/>
    <dataValidation allowBlank="1" showInputMessage="1" showErrorMessage="1" sqref="AF42"/>
    <dataValidation allowBlank="1" showInputMessage="1" showErrorMessage="1" sqref="AF43"/>
    <dataValidation allowBlank="1" showInputMessage="1" showErrorMessage="1" sqref="AF44"/>
    <dataValidation allowBlank="1" showInputMessage="1" showErrorMessage="1" sqref="AF45"/>
    <dataValidation allowBlank="1" showInputMessage="1" showErrorMessage="1" sqref="AF46"/>
    <dataValidation allowBlank="1" showInputMessage="1" showErrorMessage="1" sqref="AF47"/>
    <dataValidation allowBlank="1" showInputMessage="1" showErrorMessage="1" sqref="AF48"/>
    <dataValidation allowBlank="1" showInputMessage="1" showErrorMessage="1" sqref="AF49"/>
    <dataValidation allowBlank="1" showInputMessage="1" showErrorMessage="1" sqref="AF50"/>
    <dataValidation allowBlank="1" showInputMessage="1" showErrorMessage="1" sqref="AF51"/>
    <dataValidation allowBlank="1" showInputMessage="1" showErrorMessage="1" sqref="AF52"/>
    <dataValidation allowBlank="1" showInputMessage="1" showErrorMessage="1" sqref="AF53"/>
    <dataValidation allowBlank="1" showInputMessage="1" showErrorMessage="1" sqref="AF54"/>
    <dataValidation allowBlank="1" showInputMessage="1" showErrorMessage="1" sqref="AF55"/>
    <dataValidation allowBlank="1" showInputMessage="1" showErrorMessage="1" sqref="AF56"/>
    <dataValidation allowBlank="1" showInputMessage="1" showErrorMessage="1" sqref="AF57"/>
    <dataValidation allowBlank="1" showInputMessage="1" showErrorMessage="1" sqref="AF58"/>
    <dataValidation allowBlank="1" showInputMessage="1" showErrorMessage="1" sqref="AF59"/>
    <dataValidation allowBlank="1" showInputMessage="1" showErrorMessage="1" sqref="AF60"/>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CY60"/>
  <sheetViews>
    <sheetView workbookViewId="0">
      <pane xSplit="3" ySplit="10" topLeftCell="CC11" activePane="bottomRight" state="frozen"/>
      <selection pane="topRight"/>
      <selection pane="bottomLeft"/>
      <selection pane="bottomRight" activeCell="CK11" sqref="CK11"/>
    </sheetView>
  </sheetViews>
  <sheetFormatPr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1" max="11" width="11.140625" hidden="1" customWidth="1"/>
    <col min="13" max="13" width="7.140625" hidden="1" customWidth="1"/>
    <col min="14" max="16" width="7.140625" customWidth="1"/>
    <col min="17" max="31" width="3.28515625" style="30" customWidth="1"/>
    <col min="32" max="32" width="4.28515625" style="30" customWidth="1"/>
    <col min="33" max="47" width="3.28515625" style="30" customWidth="1"/>
    <col min="48" max="50" width="4.28515625" style="30" customWidth="1"/>
    <col min="51" max="66" width="3.28515625" style="30" customWidth="1"/>
    <col min="67" max="67" width="4.28515625" style="30" customWidth="1"/>
    <col min="68" max="82" width="3.28515625" style="30" customWidth="1"/>
    <col min="83" max="84" width="4.28515625" style="30" customWidth="1"/>
    <col min="85" max="85" width="3.28515625" style="30" customWidth="1"/>
    <col min="86" max="86" width="5.85546875" style="30" customWidth="1"/>
    <col min="87" max="87" width="51.5703125" style="30" customWidth="1"/>
    <col min="88" max="88" width="3.28515625" style="30" customWidth="1"/>
    <col min="89" max="89" width="5.85546875" style="30" customWidth="1"/>
    <col min="90" max="90" width="51.5703125" style="30" customWidth="1"/>
    <col min="91" max="92" width="8.5703125" style="30" customWidth="1"/>
    <col min="93" max="93" width="34.140625" style="30" customWidth="1"/>
    <col min="94" max="94" width="9.140625" customWidth="1"/>
    <col min="100" max="100" width="9" style="56" customWidth="1"/>
    <col min="101" max="102" width="9" style="56" hidden="1" customWidth="1"/>
    <col min="103" max="103" width="9" style="56" customWidth="1"/>
  </cols>
  <sheetData>
    <row r="1" spans="1:102" ht="20.25" customHeight="1">
      <c r="A1" s="11">
        <v>190</v>
      </c>
      <c r="B1" s="10"/>
      <c r="C1" s="69" t="s">
        <v>0</v>
      </c>
      <c r="D1" s="69"/>
      <c r="E1" s="69"/>
      <c r="F1" s="69"/>
      <c r="G1" s="69"/>
      <c r="H1" s="69"/>
      <c r="I1" s="69"/>
      <c r="J1" s="69"/>
      <c r="K1" s="69"/>
      <c r="L1" s="69"/>
      <c r="M1" s="69"/>
      <c r="N1" s="69"/>
      <c r="O1" s="69"/>
      <c r="Q1" s="29" t="s">
        <v>1</v>
      </c>
      <c r="AZ1" s="29"/>
    </row>
    <row r="2" spans="1:102">
      <c r="A2" s="1" t="s">
        <v>2</v>
      </c>
      <c r="B2" s="2"/>
      <c r="C2" s="3" t="s">
        <v>3</v>
      </c>
      <c r="E2" s="4" t="s">
        <v>92</v>
      </c>
      <c r="Q2" s="30" t="s">
        <v>5</v>
      </c>
      <c r="R2" s="31"/>
      <c r="S2" s="31"/>
      <c r="T2" s="31"/>
      <c r="U2" s="31" t="s">
        <v>6</v>
      </c>
      <c r="V2" s="31" t="str">
        <f>MID(E2,6,20)</f>
        <v xml:space="preserve"> X MIPA 2</v>
      </c>
      <c r="W2" s="31"/>
      <c r="X2" s="31"/>
      <c r="Y2" s="31"/>
      <c r="Z2" s="31"/>
      <c r="AA2" s="31"/>
      <c r="AB2" s="31"/>
      <c r="AC2" s="32"/>
      <c r="AD2" s="32"/>
      <c r="AE2" s="32"/>
      <c r="AF2" s="32"/>
      <c r="AG2" s="32"/>
      <c r="AH2" s="32"/>
      <c r="BA2" s="31"/>
      <c r="BB2" s="31"/>
      <c r="BC2" s="31"/>
      <c r="BD2" s="31" t="s">
        <v>6</v>
      </c>
      <c r="BE2" s="31" t="str">
        <f>MID(AO2,6,20)</f>
        <v/>
      </c>
      <c r="BF2" s="31"/>
      <c r="BG2" s="31"/>
      <c r="BH2" s="31"/>
      <c r="BI2" s="31"/>
      <c r="BJ2" s="31"/>
      <c r="BK2" s="31"/>
      <c r="BL2" s="32"/>
      <c r="BM2" s="32"/>
      <c r="BN2" s="32"/>
      <c r="BO2" s="32"/>
      <c r="BP2" s="32"/>
      <c r="BQ2" s="32"/>
    </row>
    <row r="3" spans="1:102">
      <c r="A3" s="1" t="s">
        <v>7</v>
      </c>
      <c r="B3" s="2"/>
      <c r="C3" s="3" t="s">
        <v>8</v>
      </c>
      <c r="E3" s="5" t="s">
        <v>9</v>
      </c>
      <c r="H3" t="s">
        <v>10</v>
      </c>
      <c r="Q3" s="30" t="s">
        <v>11</v>
      </c>
      <c r="R3" s="31"/>
      <c r="S3" s="31"/>
      <c r="T3" s="31"/>
      <c r="U3" s="31" t="s">
        <v>6</v>
      </c>
      <c r="V3" s="31"/>
      <c r="W3" s="31"/>
      <c r="X3" s="31"/>
      <c r="Y3" s="31"/>
      <c r="Z3" s="31"/>
      <c r="AA3" s="31"/>
      <c r="AB3" s="31"/>
      <c r="AC3" s="32"/>
      <c r="AD3" s="32"/>
      <c r="AE3" s="32"/>
      <c r="AF3" s="32"/>
      <c r="AG3" s="32"/>
      <c r="AH3" s="32"/>
      <c r="BA3" s="31"/>
      <c r="BB3" s="31"/>
      <c r="BC3" s="31"/>
      <c r="BD3" s="31" t="s">
        <v>6</v>
      </c>
      <c r="BE3" s="31"/>
      <c r="BF3" s="31"/>
      <c r="BG3" s="31"/>
      <c r="BH3" s="31"/>
      <c r="BI3" s="31"/>
      <c r="BJ3" s="31"/>
      <c r="BK3" s="31"/>
      <c r="BL3" s="32"/>
      <c r="BM3" s="32"/>
      <c r="BN3" s="32"/>
      <c r="BO3" s="32"/>
      <c r="BP3" s="32"/>
      <c r="BQ3" s="32"/>
    </row>
    <row r="4" spans="1:102">
      <c r="A4" s="6" t="s">
        <v>12</v>
      </c>
      <c r="B4" s="2"/>
      <c r="C4" s="7">
        <v>70</v>
      </c>
      <c r="H4" t="s">
        <v>13</v>
      </c>
      <c r="Q4" s="33" t="s">
        <v>14</v>
      </c>
      <c r="R4" s="31"/>
      <c r="S4" s="31"/>
      <c r="T4" s="31"/>
      <c r="U4" s="31"/>
      <c r="V4" s="31"/>
      <c r="W4" s="31"/>
      <c r="X4" s="31"/>
      <c r="Y4" s="31"/>
      <c r="Z4" s="31"/>
      <c r="AA4" s="31"/>
      <c r="AB4" s="31"/>
      <c r="AC4" s="32"/>
      <c r="AD4" s="32"/>
      <c r="AE4" s="32"/>
      <c r="AF4" s="32"/>
      <c r="AG4" s="32"/>
      <c r="AH4" s="32"/>
      <c r="AZ4" s="33"/>
      <c r="BA4" s="31"/>
      <c r="BB4" s="31"/>
      <c r="BC4" s="31"/>
      <c r="BD4" s="31"/>
      <c r="BE4" s="31"/>
      <c r="BF4" s="31"/>
      <c r="BG4" s="31"/>
      <c r="BH4" s="31"/>
      <c r="BI4" s="31"/>
      <c r="BJ4" s="31"/>
      <c r="BK4" s="31"/>
      <c r="BL4" s="32"/>
      <c r="BM4" s="32"/>
      <c r="BN4" s="32"/>
      <c r="BO4" s="32"/>
      <c r="BP4" s="32"/>
      <c r="BQ4" s="32"/>
    </row>
    <row r="5" spans="1:102" hidden="1">
      <c r="Q5" s="31"/>
      <c r="R5" s="31"/>
      <c r="S5" s="31"/>
      <c r="T5" s="31"/>
      <c r="U5" s="31"/>
      <c r="V5" s="31"/>
      <c r="W5" s="31"/>
      <c r="X5" s="31"/>
      <c r="Y5" s="31"/>
      <c r="Z5" s="31"/>
      <c r="AA5" s="31"/>
      <c r="AB5" s="31"/>
      <c r="AC5" s="32"/>
      <c r="AD5" s="32"/>
      <c r="AE5" s="32"/>
      <c r="AF5" s="32"/>
      <c r="AG5" s="32"/>
      <c r="AH5" s="32"/>
      <c r="AZ5" s="31"/>
      <c r="BA5" s="31"/>
      <c r="BB5" s="31"/>
      <c r="BC5" s="31"/>
      <c r="BD5" s="31"/>
      <c r="BE5" s="31"/>
      <c r="BF5" s="31"/>
      <c r="BG5" s="31"/>
      <c r="BH5" s="31"/>
      <c r="BI5" s="31"/>
      <c r="BJ5" s="31"/>
      <c r="BK5" s="31"/>
      <c r="BL5" s="32"/>
      <c r="BM5" s="32"/>
      <c r="BN5" s="32"/>
      <c r="BO5" s="32"/>
      <c r="BP5" s="32"/>
      <c r="BQ5" s="32"/>
    </row>
    <row r="6" spans="1:102" hidden="1">
      <c r="P6" s="12" t="s">
        <v>15</v>
      </c>
      <c r="Q6" s="31"/>
      <c r="R6" s="31"/>
      <c r="S6" s="31"/>
      <c r="T6" s="31"/>
      <c r="U6" s="31"/>
      <c r="V6" s="31"/>
      <c r="W6" s="31"/>
      <c r="X6" s="31"/>
      <c r="Y6" s="31"/>
      <c r="Z6" s="31"/>
      <c r="AA6" s="31"/>
      <c r="AB6" s="31"/>
      <c r="AC6" s="32"/>
      <c r="AD6" s="32"/>
      <c r="AE6" s="32"/>
      <c r="AF6" s="32"/>
      <c r="AG6" s="32"/>
      <c r="AH6" s="32"/>
      <c r="AZ6" s="31"/>
      <c r="BA6" s="31"/>
      <c r="BB6" s="31"/>
      <c r="BC6" s="31"/>
      <c r="BD6" s="31"/>
      <c r="BE6" s="31"/>
      <c r="BF6" s="31"/>
      <c r="BG6" s="31"/>
      <c r="BH6" s="31"/>
      <c r="BI6" s="31"/>
      <c r="BJ6" s="31"/>
      <c r="BK6" s="31"/>
      <c r="BL6" s="32"/>
      <c r="BM6" s="32"/>
      <c r="BN6" s="32"/>
      <c r="BO6" s="32"/>
      <c r="BP6" s="32"/>
      <c r="BQ6" s="32"/>
    </row>
    <row r="7" spans="1:102" ht="15" customHeight="1">
      <c r="E7" s="63" t="s">
        <v>16</v>
      </c>
      <c r="F7" s="64"/>
      <c r="G7" s="64"/>
      <c r="H7" s="64"/>
      <c r="I7" s="64"/>
      <c r="J7" s="65"/>
      <c r="K7" s="54"/>
      <c r="L7" s="13"/>
      <c r="M7" s="13"/>
      <c r="N7" s="70" t="s">
        <v>17</v>
      </c>
      <c r="O7" s="70"/>
      <c r="Q7" s="31"/>
      <c r="R7" s="31"/>
      <c r="S7" s="31"/>
      <c r="T7" s="31"/>
      <c r="U7" s="31"/>
      <c r="V7" s="31"/>
      <c r="W7" s="31"/>
      <c r="X7" s="31"/>
      <c r="Y7" s="31"/>
      <c r="Z7" s="31"/>
      <c r="AA7" s="31"/>
      <c r="AB7" s="31"/>
      <c r="AC7" s="32"/>
      <c r="AD7" s="32"/>
      <c r="AE7" s="32"/>
      <c r="AF7" s="32"/>
      <c r="AG7" s="32"/>
      <c r="AH7" s="32"/>
      <c r="AZ7" s="31"/>
      <c r="BA7" s="31"/>
      <c r="BB7" s="31"/>
      <c r="BC7" s="31"/>
      <c r="BD7" s="31"/>
      <c r="BE7" s="31"/>
      <c r="BF7" s="31"/>
      <c r="BG7" s="31"/>
      <c r="BH7" s="31"/>
      <c r="BI7" s="31"/>
      <c r="BJ7" s="31"/>
      <c r="BK7" s="31"/>
      <c r="BL7" s="32"/>
      <c r="BM7" s="32"/>
      <c r="BN7" s="32"/>
      <c r="BO7" s="32"/>
      <c r="BP7" s="32"/>
      <c r="BQ7" s="32"/>
    </row>
    <row r="8" spans="1:102" ht="18.75" customHeight="1">
      <c r="A8" s="58" t="s">
        <v>18</v>
      </c>
      <c r="B8" s="59" t="s">
        <v>19</v>
      </c>
      <c r="C8" s="58" t="s">
        <v>20</v>
      </c>
      <c r="E8" s="66"/>
      <c r="F8" s="67"/>
      <c r="G8" s="67"/>
      <c r="H8" s="67"/>
      <c r="I8" s="67"/>
      <c r="J8" s="68"/>
      <c r="K8" s="55"/>
      <c r="L8" s="13"/>
      <c r="M8" s="17"/>
      <c r="N8" s="70"/>
      <c r="O8" s="70"/>
      <c r="P8" s="9"/>
      <c r="Q8" s="34" t="s">
        <v>21</v>
      </c>
      <c r="R8" s="35"/>
      <c r="S8" s="35"/>
      <c r="T8" s="35"/>
      <c r="U8" s="35"/>
      <c r="V8" s="35"/>
      <c r="W8" s="35"/>
      <c r="X8" s="35"/>
      <c r="Y8" s="35"/>
      <c r="Z8" s="35"/>
      <c r="AA8" s="35"/>
      <c r="AB8" s="35"/>
      <c r="AC8" s="35"/>
      <c r="AD8" s="35"/>
      <c r="AE8" s="35"/>
      <c r="AF8" s="35"/>
      <c r="AG8" s="35"/>
      <c r="AH8" s="35"/>
      <c r="AI8" s="36"/>
      <c r="AJ8" s="35"/>
      <c r="AK8" s="35"/>
      <c r="AL8" s="35"/>
      <c r="AM8" s="35"/>
      <c r="AN8" s="35"/>
      <c r="AO8" s="35"/>
      <c r="AP8" s="35"/>
      <c r="AQ8" s="35"/>
      <c r="AR8" s="35"/>
      <c r="AS8" s="35"/>
      <c r="AT8" s="35"/>
      <c r="AU8" s="36"/>
      <c r="AV8" s="71" t="s">
        <v>22</v>
      </c>
      <c r="AW8" s="73" t="s">
        <v>23</v>
      </c>
      <c r="AX8" s="82" t="s">
        <v>24</v>
      </c>
      <c r="AY8" s="37"/>
      <c r="AZ8" s="34" t="s">
        <v>25</v>
      </c>
      <c r="BA8" s="35"/>
      <c r="BB8" s="35"/>
      <c r="BC8" s="35"/>
      <c r="BD8" s="35"/>
      <c r="BE8" s="35"/>
      <c r="BF8" s="35"/>
      <c r="BG8" s="35"/>
      <c r="BH8" s="35"/>
      <c r="BI8" s="35"/>
      <c r="BJ8" s="35"/>
      <c r="BK8" s="35"/>
      <c r="BL8" s="35"/>
      <c r="BM8" s="35"/>
      <c r="BN8" s="35"/>
      <c r="BO8" s="35"/>
      <c r="BP8" s="35"/>
      <c r="BQ8" s="35"/>
      <c r="BR8" s="36"/>
      <c r="BS8" s="35"/>
      <c r="BT8" s="35"/>
      <c r="BU8" s="35"/>
      <c r="BV8" s="35"/>
      <c r="BW8" s="35"/>
      <c r="BX8" s="35"/>
      <c r="BY8" s="35"/>
      <c r="BZ8" s="35"/>
      <c r="CA8" s="35"/>
      <c r="CB8" s="35"/>
      <c r="CC8" s="35"/>
      <c r="CD8" s="36"/>
      <c r="CE8" s="73" t="s">
        <v>23</v>
      </c>
      <c r="CF8" s="82" t="s">
        <v>24</v>
      </c>
      <c r="CG8" s="37"/>
      <c r="CH8" s="78" t="s">
        <v>26</v>
      </c>
      <c r="CI8" s="78" t="s">
        <v>27</v>
      </c>
      <c r="CJ8" s="37"/>
      <c r="CK8" s="78" t="s">
        <v>26</v>
      </c>
      <c r="CL8" s="78" t="s">
        <v>28</v>
      </c>
      <c r="CN8" s="38" t="s">
        <v>29</v>
      </c>
    </row>
    <row r="9" spans="1:102">
      <c r="A9" s="58"/>
      <c r="B9" s="59"/>
      <c r="C9" s="58"/>
      <c r="E9" s="60" t="s">
        <v>30</v>
      </c>
      <c r="F9" s="60"/>
      <c r="G9" s="60"/>
      <c r="H9" s="61" t="s">
        <v>31</v>
      </c>
      <c r="I9" s="61"/>
      <c r="J9" s="61"/>
      <c r="K9" s="62" t="s">
        <v>32</v>
      </c>
      <c r="L9" s="13"/>
      <c r="M9" s="18" t="s">
        <v>33</v>
      </c>
      <c r="N9" s="60" t="s">
        <v>34</v>
      </c>
      <c r="O9" s="60" t="s">
        <v>22</v>
      </c>
      <c r="P9" s="9"/>
      <c r="Q9" s="75">
        <v>1</v>
      </c>
      <c r="R9" s="76"/>
      <c r="S9" s="77"/>
      <c r="T9" s="75">
        <v>2</v>
      </c>
      <c r="U9" s="76"/>
      <c r="V9" s="77"/>
      <c r="W9" s="75">
        <v>3</v>
      </c>
      <c r="X9" s="76"/>
      <c r="Y9" s="77"/>
      <c r="Z9" s="75">
        <v>4</v>
      </c>
      <c r="AA9" s="76"/>
      <c r="AB9" s="77"/>
      <c r="AC9" s="75">
        <v>5</v>
      </c>
      <c r="AD9" s="76"/>
      <c r="AE9" s="77"/>
      <c r="AF9" s="73" t="s">
        <v>34</v>
      </c>
      <c r="AG9" s="75">
        <v>6</v>
      </c>
      <c r="AH9" s="76"/>
      <c r="AI9" s="77"/>
      <c r="AJ9" s="75">
        <v>7</v>
      </c>
      <c r="AK9" s="76"/>
      <c r="AL9" s="77"/>
      <c r="AM9" s="75">
        <v>8</v>
      </c>
      <c r="AN9" s="76"/>
      <c r="AO9" s="77"/>
      <c r="AP9" s="75">
        <v>9</v>
      </c>
      <c r="AQ9" s="76"/>
      <c r="AR9" s="77"/>
      <c r="AS9" s="75">
        <v>10</v>
      </c>
      <c r="AT9" s="76"/>
      <c r="AU9" s="77"/>
      <c r="AV9" s="72"/>
      <c r="AW9" s="81"/>
      <c r="AX9" s="83"/>
      <c r="AY9" s="37"/>
      <c r="AZ9" s="85">
        <v>1</v>
      </c>
      <c r="BA9" s="76"/>
      <c r="BB9" s="77"/>
      <c r="BC9" s="75">
        <v>2</v>
      </c>
      <c r="BD9" s="76"/>
      <c r="BE9" s="77"/>
      <c r="BF9" s="75">
        <v>3</v>
      </c>
      <c r="BG9" s="76"/>
      <c r="BH9" s="77"/>
      <c r="BI9" s="75">
        <v>4</v>
      </c>
      <c r="BJ9" s="76"/>
      <c r="BK9" s="77"/>
      <c r="BL9" s="75">
        <v>5</v>
      </c>
      <c r="BM9" s="76"/>
      <c r="BN9" s="77"/>
      <c r="BO9" s="73" t="s">
        <v>34</v>
      </c>
      <c r="BP9" s="75">
        <v>6</v>
      </c>
      <c r="BQ9" s="76"/>
      <c r="BR9" s="77"/>
      <c r="BS9" s="75">
        <v>7</v>
      </c>
      <c r="BT9" s="76"/>
      <c r="BU9" s="77"/>
      <c r="BV9" s="75">
        <v>8</v>
      </c>
      <c r="BW9" s="76"/>
      <c r="BX9" s="77"/>
      <c r="BY9" s="75">
        <v>9</v>
      </c>
      <c r="BZ9" s="76"/>
      <c r="CA9" s="77"/>
      <c r="CB9" s="75">
        <v>10</v>
      </c>
      <c r="CC9" s="76"/>
      <c r="CD9" s="77"/>
      <c r="CE9" s="81"/>
      <c r="CF9" s="83"/>
      <c r="CG9" s="37"/>
      <c r="CH9" s="78"/>
      <c r="CI9" s="78"/>
      <c r="CJ9" s="37"/>
      <c r="CK9" s="78"/>
      <c r="CL9" s="78"/>
      <c r="CN9" s="39" t="s">
        <v>35</v>
      </c>
      <c r="CO9" s="40" t="s">
        <v>36</v>
      </c>
      <c r="CW9" s="56">
        <v>0</v>
      </c>
      <c r="CX9" s="56" t="str">
        <f>(IF(CO10="","","Perlu peningkatan pemahaman  "))&amp;(IF(CO10="","",CO10&amp;", "))&amp;(IF(CO11="","",CO11&amp;", "))&amp;(IF(CO12="","",CO12&amp;", "))&amp;(IF(CO13="","",CO13&amp;", "))&amp;(IF(CO14="","",CO14&amp;", "))&amp;(IF(CO15="","",CO15&amp;", "))&amp;(IF(CO16="","",CO16&amp;", "))&amp;(IF(CO17="","",CO17&amp;", "))&amp;(IF(CO18="","",CO18&amp;", "))&amp;(IF(CO19="","",CO19&amp;"."))</f>
        <v xml:space="preserve">Perlu peningkatan pemahaman  Teori masuk dan berkembangnya Islam di Indonesia, Kerajaan kerajaan Islam di Indonesia, Bukti bukti kehidupan pengaruh islam yang masih ada pada saat ini, </v>
      </c>
    </row>
    <row r="10" spans="1:102">
      <c r="A10" s="58"/>
      <c r="B10" s="59"/>
      <c r="C10" s="58"/>
      <c r="E10" s="15" t="s">
        <v>37</v>
      </c>
      <c r="F10" s="15" t="s">
        <v>38</v>
      </c>
      <c r="G10" s="15" t="s">
        <v>39</v>
      </c>
      <c r="H10" s="16" t="s">
        <v>37</v>
      </c>
      <c r="I10" s="16" t="s">
        <v>38</v>
      </c>
      <c r="J10" s="16" t="s">
        <v>39</v>
      </c>
      <c r="K10" s="62"/>
      <c r="L10" s="13"/>
      <c r="M10" s="18" t="s">
        <v>40</v>
      </c>
      <c r="N10" s="60"/>
      <c r="O10" s="60"/>
      <c r="P10" s="9"/>
      <c r="Q10" s="41" t="s">
        <v>41</v>
      </c>
      <c r="R10" s="41" t="s">
        <v>42</v>
      </c>
      <c r="S10" s="41" t="s">
        <v>43</v>
      </c>
      <c r="T10" s="41" t="s">
        <v>41</v>
      </c>
      <c r="U10" s="41" t="s">
        <v>42</v>
      </c>
      <c r="V10" s="41" t="s">
        <v>43</v>
      </c>
      <c r="W10" s="41" t="s">
        <v>41</v>
      </c>
      <c r="X10" s="41" t="s">
        <v>42</v>
      </c>
      <c r="Y10" s="41" t="s">
        <v>43</v>
      </c>
      <c r="Z10" s="41" t="s">
        <v>41</v>
      </c>
      <c r="AA10" s="41" t="s">
        <v>42</v>
      </c>
      <c r="AB10" s="41" t="s">
        <v>43</v>
      </c>
      <c r="AC10" s="41" t="s">
        <v>41</v>
      </c>
      <c r="AD10" s="41" t="s">
        <v>42</v>
      </c>
      <c r="AE10" s="41" t="s">
        <v>43</v>
      </c>
      <c r="AF10" s="74"/>
      <c r="AG10" s="41" t="s">
        <v>41</v>
      </c>
      <c r="AH10" s="41" t="s">
        <v>42</v>
      </c>
      <c r="AI10" s="41" t="s">
        <v>43</v>
      </c>
      <c r="AJ10" s="41" t="s">
        <v>41</v>
      </c>
      <c r="AK10" s="41" t="s">
        <v>42</v>
      </c>
      <c r="AL10" s="41" t="s">
        <v>43</v>
      </c>
      <c r="AM10" s="41" t="s">
        <v>41</v>
      </c>
      <c r="AN10" s="41" t="s">
        <v>42</v>
      </c>
      <c r="AO10" s="41" t="s">
        <v>43</v>
      </c>
      <c r="AP10" s="41" t="s">
        <v>41</v>
      </c>
      <c r="AQ10" s="41" t="s">
        <v>42</v>
      </c>
      <c r="AR10" s="41" t="s">
        <v>43</v>
      </c>
      <c r="AS10" s="41" t="s">
        <v>41</v>
      </c>
      <c r="AT10" s="41" t="s">
        <v>42</v>
      </c>
      <c r="AU10" s="41" t="s">
        <v>43</v>
      </c>
      <c r="AV10" s="72"/>
      <c r="AW10" s="81"/>
      <c r="AX10" s="84"/>
      <c r="AY10" s="51"/>
      <c r="AZ10" s="53" t="s">
        <v>44</v>
      </c>
      <c r="BA10" s="52" t="s">
        <v>45</v>
      </c>
      <c r="BB10" s="42" t="s">
        <v>46</v>
      </c>
      <c r="BC10" s="42" t="s">
        <v>44</v>
      </c>
      <c r="BD10" s="42" t="s">
        <v>45</v>
      </c>
      <c r="BE10" s="42" t="s">
        <v>46</v>
      </c>
      <c r="BF10" s="42" t="s">
        <v>44</v>
      </c>
      <c r="BG10" s="42" t="s">
        <v>45</v>
      </c>
      <c r="BH10" s="42" t="s">
        <v>46</v>
      </c>
      <c r="BI10" s="42" t="s">
        <v>44</v>
      </c>
      <c r="BJ10" s="42" t="s">
        <v>45</v>
      </c>
      <c r="BK10" s="42" t="s">
        <v>46</v>
      </c>
      <c r="BL10" s="42" t="s">
        <v>44</v>
      </c>
      <c r="BM10" s="42" t="s">
        <v>45</v>
      </c>
      <c r="BN10" s="42" t="s">
        <v>46</v>
      </c>
      <c r="BO10" s="74"/>
      <c r="BP10" s="42" t="s">
        <v>44</v>
      </c>
      <c r="BQ10" s="42" t="s">
        <v>45</v>
      </c>
      <c r="BR10" s="42" t="s">
        <v>46</v>
      </c>
      <c r="BS10" s="42" t="s">
        <v>44</v>
      </c>
      <c r="BT10" s="42" t="s">
        <v>45</v>
      </c>
      <c r="BU10" s="42" t="s">
        <v>46</v>
      </c>
      <c r="BV10" s="42" t="s">
        <v>44</v>
      </c>
      <c r="BW10" s="42" t="s">
        <v>45</v>
      </c>
      <c r="BX10" s="42" t="s">
        <v>46</v>
      </c>
      <c r="BY10" s="42" t="s">
        <v>44</v>
      </c>
      <c r="BZ10" s="42" t="s">
        <v>45</v>
      </c>
      <c r="CA10" s="42" t="s">
        <v>46</v>
      </c>
      <c r="CB10" s="42" t="s">
        <v>44</v>
      </c>
      <c r="CC10" s="42" t="s">
        <v>45</v>
      </c>
      <c r="CD10" s="42" t="s">
        <v>46</v>
      </c>
      <c r="CE10" s="81"/>
      <c r="CF10" s="84"/>
      <c r="CG10" s="37"/>
      <c r="CH10" s="78"/>
      <c r="CI10" s="78"/>
      <c r="CJ10" s="37"/>
      <c r="CK10" s="78"/>
      <c r="CL10" s="78"/>
      <c r="CN10" s="43">
        <v>1</v>
      </c>
      <c r="CO10" s="57" t="s">
        <v>242</v>
      </c>
      <c r="CW10" s="56">
        <v>1</v>
      </c>
      <c r="CX10" s="56" t="str">
        <f>(IF(CO10="","","Memiliki kemampuan pemahanan "))&amp;(IF(CO11="","",CO11&amp;", "))&amp;(IF(CO12="","",CO12&amp;", "))&amp;(IF(CO13="","",CO13&amp;", "))&amp;(IF(CO14="","",CO14&amp;", "))&amp;(IF(CO15="","",CO15&amp;", "))&amp;(IF(CO16="","",CO16&amp;", "))&amp;(IF(CO17="","",CO17&amp;", "))&amp;(IF(CO18="","",CO18&amp;", "))&amp;(IF(CO19="","",CO19&amp;", "))&amp;(IF(CO10="","","Masih perlu peningkatan pemahaman "&amp;CO10&amp;"."))</f>
        <v>Memiliki kemampuan pemahanan Kerajaan kerajaan Islam di Indonesia, Bukti bukti kehidupan pengaruh islam yang masih ada pada saat ini, Masih perlu peningkatan pemahaman Teori masuk dan berkembangnya Islam di Indonesia.</v>
      </c>
    </row>
    <row r="11" spans="1:102">
      <c r="A11" s="8">
        <v>1</v>
      </c>
      <c r="B11" s="8">
        <v>19396</v>
      </c>
      <c r="C11" s="8" t="s">
        <v>93</v>
      </c>
      <c r="E11" s="50">
        <f t="shared" ref="E11:E42" si="0">AX11</f>
        <v>83</v>
      </c>
      <c r="F11" s="8" t="str">
        <f t="shared" ref="F11:F42" si="1">IF(E11="","",IF(E11&lt;=69,"D",IF(E11&lt;=75,"C",IF(E11&lt;=90,"B",IF(E11&lt;=100,"A","E")))))</f>
        <v>B</v>
      </c>
      <c r="G11" s="8" t="str">
        <f t="shared" ref="G11:G42" si="2">CI11</f>
        <v xml:space="preserve">Memiliki kemampuan pemahanan Teori masuk dan berkembangnya Islam di Indonesia, Kerajaan kerajaan Islam di Indonesia, Bukti bukti kehidupan pengaruh islam yang masih ada pada saat ini, </v>
      </c>
      <c r="H11" s="50">
        <f t="shared" ref="H11:H42" si="3">CF11</f>
        <v>78</v>
      </c>
      <c r="I11" s="8" t="str">
        <f t="shared" ref="I11:I42" si="4">IF(H11="","",IF(H11&lt;=69,"D",IF(H11&lt;=75,"C",IF(H11&lt;=90,"B",IF(H11&lt;=100,"A","E")))))</f>
        <v>B</v>
      </c>
      <c r="J11" s="8" t="str">
        <f t="shared" ref="J11:J42" si="5">CL11</f>
        <v xml:space="preserve">Memiliki keterampilan Membuat makalah tentang teori masuk dan berkembangnya Islam di Indonesia, Membuat makalah tentang kerajaan kerajaan Islam di Indonesia, Membuat makalah tentang bukti bukti kehidupan pengaruh islam yang masih ada pada saat ini, </v>
      </c>
      <c r="K11" s="8"/>
      <c r="L11" s="13"/>
      <c r="M11" s="14"/>
      <c r="N11" s="44">
        <f t="shared" ref="N11:N42" si="6">AF11</f>
        <v>83</v>
      </c>
      <c r="O11" s="44">
        <f t="shared" ref="O11:O42" si="7">IF(COUNTBLANK(AV11:AV11),"",AV11)</f>
        <v>79</v>
      </c>
      <c r="Q11" s="44">
        <v>75</v>
      </c>
      <c r="R11" s="44"/>
      <c r="S11" s="45">
        <v>85</v>
      </c>
      <c r="T11" s="44">
        <v>90</v>
      </c>
      <c r="U11" s="44"/>
      <c r="V11" s="45">
        <v>80</v>
      </c>
      <c r="W11" s="44"/>
      <c r="X11" s="44"/>
      <c r="Y11" s="45"/>
      <c r="Z11" s="44"/>
      <c r="AA11" s="44"/>
      <c r="AB11" s="45"/>
      <c r="AC11" s="44"/>
      <c r="AD11" s="44"/>
      <c r="AE11" s="45"/>
      <c r="AF11" s="45">
        <f t="shared" ref="AF11:AF42" si="8">IF(AND(Q11="",R11="",S11=""),"",ROUND(AVERAGE(Q11:AE11),0))</f>
        <v>83</v>
      </c>
      <c r="AG11" s="44">
        <v>90</v>
      </c>
      <c r="AH11" s="44"/>
      <c r="AI11" s="45"/>
      <c r="AJ11" s="44"/>
      <c r="AK11" s="44"/>
      <c r="AL11" s="45"/>
      <c r="AM11" s="44"/>
      <c r="AN11" s="44"/>
      <c r="AO11" s="45"/>
      <c r="AP11" s="44"/>
      <c r="AQ11" s="44"/>
      <c r="AR11" s="45"/>
      <c r="AS11" s="44"/>
      <c r="AT11" s="44"/>
      <c r="AU11" s="45"/>
      <c r="AV11" s="44">
        <v>79</v>
      </c>
      <c r="AW11" s="46">
        <f t="shared" ref="AW11:AW42" si="9">IF(AV11="","",AVERAGE(Q11:AE11,AG11:AV11))</f>
        <v>83.166666666666671</v>
      </c>
      <c r="AX11" s="47">
        <f t="shared" ref="AX11:AX42" si="10">IF(AW11="","",ROUND(AW11,0))</f>
        <v>83</v>
      </c>
      <c r="AY11" s="48"/>
      <c r="AZ11" s="57"/>
      <c r="BA11" s="45">
        <v>85</v>
      </c>
      <c r="BB11" s="57"/>
      <c r="BC11" s="57"/>
      <c r="BD11" s="45">
        <v>80</v>
      </c>
      <c r="BE11" s="57"/>
      <c r="BF11" s="57"/>
      <c r="BG11" s="57"/>
      <c r="BH11" s="57"/>
      <c r="BI11" s="57"/>
      <c r="BJ11" s="57"/>
      <c r="BK11" s="57"/>
      <c r="BL11" s="57"/>
      <c r="BM11" s="57"/>
      <c r="BN11" s="57"/>
      <c r="BO11" s="45">
        <f t="shared" ref="BO11:BO42" si="11">IF(AND(BB11="",BA11="",AZ11=""),"",ROUND(AVERAGE(AZ11:BN11),0))</f>
        <v>83</v>
      </c>
      <c r="BP11" s="44"/>
      <c r="BQ11" s="44">
        <v>70</v>
      </c>
      <c r="BR11" s="45"/>
      <c r="BS11" s="44"/>
      <c r="BT11" s="44"/>
      <c r="BU11" s="45"/>
      <c r="BV11" s="44"/>
      <c r="BW11" s="44"/>
      <c r="BX11" s="45"/>
      <c r="BY11" s="44"/>
      <c r="BZ11" s="44"/>
      <c r="CA11" s="45"/>
      <c r="CB11" s="44"/>
      <c r="CC11" s="44"/>
      <c r="CD11" s="45"/>
      <c r="CE11" s="46">
        <f t="shared" ref="CE11:CE42" si="12">IF(AND(BP11="",BQ11="",BR11=""),"",AVERAGE(AZ11:BN11,BP11:CD11))</f>
        <v>78.333333333333329</v>
      </c>
      <c r="CF11" s="47">
        <f t="shared" ref="CF11:CF42" si="13">IF(CE11="","",ROUND(CE11,0))</f>
        <v>78</v>
      </c>
      <c r="CG11" s="48"/>
      <c r="CH11" s="57">
        <v>7</v>
      </c>
      <c r="CI11" s="49" t="str">
        <f t="shared" ref="CI11:CI42" si="14">IF(CH11="","",VLOOKUP(CH11,$CW$9:$CX$20,2,0))</f>
        <v xml:space="preserve">Memiliki kemampuan pemahanan Teori masuk dan berkembangnya Islam di Indonesia, Kerajaan kerajaan Islam di Indonesia, Bukti bukti kehidupan pengaruh islam yang masih ada pada saat ini, </v>
      </c>
      <c r="CJ11" s="48"/>
      <c r="CK11" s="57">
        <v>7</v>
      </c>
      <c r="CL11" s="49" t="str">
        <f t="shared" ref="CL11:CL42" si="15">IF(CK11="","",VLOOKUP(CK11,$CW$22:$CX$33,2,0))</f>
        <v xml:space="preserve">Memiliki keterampilan Membuat makalah tentang teori masuk dan berkembangnya Islam di Indonesia, Membuat makalah tentang kerajaan kerajaan Islam di Indonesia, Membuat makalah tentang bukti bukti kehidupan pengaruh islam yang masih ada pada saat ini, </v>
      </c>
      <c r="CN11" s="43">
        <v>2</v>
      </c>
      <c r="CO11" s="57" t="s">
        <v>243</v>
      </c>
      <c r="CQ11" s="79" t="s">
        <v>48</v>
      </c>
      <c r="CR11" s="79"/>
      <c r="CS11" s="79"/>
      <c r="CW11" s="56">
        <v>2</v>
      </c>
      <c r="CX11" s="56" t="str">
        <f>(IF(CO11="","","Memiliki kemampuan pemahanan "))&amp;(IF(CO10="","",CO10&amp;", "))&amp;(IF(CO12="","",CO12&amp;", "))&amp;(IF(CO13="","",CO13&amp;", "))&amp;(IF(CO14="","",CO14&amp;", "))&amp;(IF(CO15="","",CO15&amp;", "))&amp;(IF(CO16="","",CO16&amp;", "))&amp;(IF(CO17="","",CO17&amp;", "))&amp;(IF(CO18="","",CO18&amp;", "))&amp;(IF(CO19="","",CO19&amp;", "))&amp;(IF(CO11="","","Masih perlu peningkatan pemahaman "&amp;CO11&amp;"."))</f>
        <v>Memiliki kemampuan pemahanan Teori masuk dan berkembangnya Islam di Indonesia, Bukti bukti kehidupan pengaruh islam yang masih ada pada saat ini, Masih perlu peningkatan pemahaman Kerajaan kerajaan Islam di Indonesia.</v>
      </c>
    </row>
    <row r="12" spans="1:102">
      <c r="A12" s="8">
        <v>2</v>
      </c>
      <c r="B12" s="8">
        <v>19412</v>
      </c>
      <c r="C12" s="8" t="s">
        <v>94</v>
      </c>
      <c r="E12" s="50">
        <f t="shared" si="0"/>
        <v>86</v>
      </c>
      <c r="F12" s="8" t="str">
        <f t="shared" si="1"/>
        <v>B</v>
      </c>
      <c r="G12" s="8" t="str">
        <f t="shared" si="2"/>
        <v xml:space="preserve">Memiliki kemampuan pemahanan Teori masuk dan berkembangnya Islam di Indonesia, Kerajaan kerajaan Islam di Indonesia, Bukti bukti kehidupan pengaruh islam yang masih ada pada saat ini, </v>
      </c>
      <c r="H12" s="50">
        <f t="shared" si="3"/>
        <v>83</v>
      </c>
      <c r="I12" s="8" t="str">
        <f t="shared" si="4"/>
        <v>B</v>
      </c>
      <c r="J1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2" s="8"/>
      <c r="L12" s="13"/>
      <c r="M12" s="14"/>
      <c r="N12" s="44">
        <f t="shared" si="6"/>
        <v>88</v>
      </c>
      <c r="O12" s="44">
        <f t="shared" si="7"/>
        <v>80</v>
      </c>
      <c r="Q12" s="44">
        <v>75</v>
      </c>
      <c r="R12" s="44"/>
      <c r="S12" s="45">
        <v>90</v>
      </c>
      <c r="T12" s="44">
        <v>95</v>
      </c>
      <c r="U12" s="44"/>
      <c r="V12" s="45">
        <v>90</v>
      </c>
      <c r="W12" s="44"/>
      <c r="X12" s="44"/>
      <c r="Y12" s="45"/>
      <c r="Z12" s="44"/>
      <c r="AA12" s="44"/>
      <c r="AB12" s="45"/>
      <c r="AC12" s="44"/>
      <c r="AD12" s="44"/>
      <c r="AE12" s="45"/>
      <c r="AF12" s="45">
        <f t="shared" si="8"/>
        <v>88</v>
      </c>
      <c r="AG12" s="44">
        <v>85</v>
      </c>
      <c r="AH12" s="44"/>
      <c r="AI12" s="45"/>
      <c r="AJ12" s="44"/>
      <c r="AK12" s="44"/>
      <c r="AL12" s="45"/>
      <c r="AM12" s="44"/>
      <c r="AN12" s="44"/>
      <c r="AO12" s="45"/>
      <c r="AP12" s="44"/>
      <c r="AQ12" s="44"/>
      <c r="AR12" s="45"/>
      <c r="AS12" s="44"/>
      <c r="AT12" s="44"/>
      <c r="AU12" s="45"/>
      <c r="AV12" s="44">
        <v>80</v>
      </c>
      <c r="AW12" s="46">
        <f t="shared" si="9"/>
        <v>85.833333333333329</v>
      </c>
      <c r="AX12" s="47">
        <f t="shared" si="10"/>
        <v>86</v>
      </c>
      <c r="AY12" s="48"/>
      <c r="AZ12" s="57"/>
      <c r="BA12" s="45">
        <v>90</v>
      </c>
      <c r="BB12" s="57"/>
      <c r="BC12" s="57"/>
      <c r="BD12" s="45">
        <v>90</v>
      </c>
      <c r="BE12" s="57"/>
      <c r="BF12" s="57"/>
      <c r="BG12" s="57"/>
      <c r="BH12" s="57"/>
      <c r="BI12" s="57"/>
      <c r="BJ12" s="57"/>
      <c r="BK12" s="57"/>
      <c r="BL12" s="57"/>
      <c r="BM12" s="57"/>
      <c r="BN12" s="57"/>
      <c r="BO12" s="45">
        <f t="shared" si="11"/>
        <v>90</v>
      </c>
      <c r="BP12" s="44"/>
      <c r="BQ12" s="44">
        <v>70</v>
      </c>
      <c r="BR12" s="45"/>
      <c r="BS12" s="44"/>
      <c r="BT12" s="44"/>
      <c r="BU12" s="45"/>
      <c r="BV12" s="44"/>
      <c r="BW12" s="44"/>
      <c r="BX12" s="45"/>
      <c r="BY12" s="44"/>
      <c r="BZ12" s="44"/>
      <c r="CA12" s="45"/>
      <c r="CB12" s="44"/>
      <c r="CC12" s="44"/>
      <c r="CD12" s="45"/>
      <c r="CE12" s="46">
        <f t="shared" si="12"/>
        <v>83.333333333333329</v>
      </c>
      <c r="CF12" s="47">
        <f t="shared" si="13"/>
        <v>83</v>
      </c>
      <c r="CG12" s="48"/>
      <c r="CH12" s="57">
        <v>7</v>
      </c>
      <c r="CI12" s="49" t="str">
        <f t="shared" si="14"/>
        <v xml:space="preserve">Memiliki kemampuan pemahanan Teori masuk dan berkembangnya Islam di Indonesia, Kerajaan kerajaan Islam di Indonesia, Bukti bukti kehidupan pengaruh islam yang masih ada pada saat ini, </v>
      </c>
      <c r="CJ12" s="48"/>
      <c r="CK12" s="57">
        <v>7</v>
      </c>
      <c r="CL1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2" s="43">
        <v>3</v>
      </c>
      <c r="CO12" s="57"/>
      <c r="CQ12" s="19" t="s">
        <v>50</v>
      </c>
      <c r="CR12" s="20" t="s">
        <v>51</v>
      </c>
      <c r="CS12" s="20" t="s">
        <v>52</v>
      </c>
      <c r="CW12" s="56">
        <v>3</v>
      </c>
      <c r="CX12" s="56" t="str">
        <f>(IF(CO11="","","Memiliki kemampuan pemahanan "))&amp;(IF(CO10="","",CO10&amp;", "))&amp;(IF(CO11="","",CO11&amp;", "))&amp;(IF(CO13="","",CO13&amp;", "))&amp;(IF(CO14="","",CO14&amp;", "))&amp;(IF(CO15="","",CO15&amp;", "))&amp;(IF(CO16="","",CO16&amp;", "))&amp;(IF(CO17="","",CO17&amp;", "))&amp;(IF(CO18="","",CO18&amp;", "))&amp;(IF(CO19="","",CO19&amp;", "))&amp;(IF(CO12="","","Masih perlu peningkatan pemahaman "&amp;CO12&amp;"."))</f>
        <v xml:space="preserve">Memiliki kemampuan pemahanan Teori masuk dan berkembangnya Islam di Indonesia, Kerajaan kerajaan Islam di Indonesia, Bukti bukti kehidupan pengaruh islam yang masih ada pada saat ini, </v>
      </c>
    </row>
    <row r="13" spans="1:102">
      <c r="A13" s="8">
        <v>3</v>
      </c>
      <c r="B13" s="8">
        <v>32690</v>
      </c>
      <c r="C13" s="8" t="s">
        <v>95</v>
      </c>
      <c r="E13" s="50">
        <f t="shared" si="0"/>
        <v>82</v>
      </c>
      <c r="F13" s="8" t="str">
        <f t="shared" si="1"/>
        <v>B</v>
      </c>
      <c r="G13" s="8" t="str">
        <f t="shared" si="2"/>
        <v xml:space="preserve">Memiliki kemampuan pemahanan Teori masuk dan berkembangnya Islam di Indonesia, Kerajaan kerajaan Islam di Indonesia, Bukti bukti kehidupan pengaruh islam yang masih ada pada saat ini, </v>
      </c>
      <c r="H13" s="50">
        <f t="shared" si="3"/>
        <v>77</v>
      </c>
      <c r="I13" s="8" t="str">
        <f t="shared" si="4"/>
        <v>B</v>
      </c>
      <c r="J13"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3" s="8"/>
      <c r="L13" s="13"/>
      <c r="M13" s="14"/>
      <c r="N13" s="44">
        <f t="shared" si="6"/>
        <v>82</v>
      </c>
      <c r="O13" s="44">
        <f t="shared" si="7"/>
        <v>79</v>
      </c>
      <c r="Q13" s="44">
        <v>76</v>
      </c>
      <c r="R13" s="44"/>
      <c r="S13" s="45">
        <v>76</v>
      </c>
      <c r="T13" s="44">
        <v>90</v>
      </c>
      <c r="U13" s="44"/>
      <c r="V13" s="45">
        <v>85</v>
      </c>
      <c r="W13" s="44"/>
      <c r="X13" s="44"/>
      <c r="Y13" s="45"/>
      <c r="Z13" s="44"/>
      <c r="AA13" s="44"/>
      <c r="AB13" s="45"/>
      <c r="AC13" s="44"/>
      <c r="AD13" s="44"/>
      <c r="AE13" s="45"/>
      <c r="AF13" s="45">
        <f t="shared" si="8"/>
        <v>82</v>
      </c>
      <c r="AG13" s="44">
        <v>85</v>
      </c>
      <c r="AH13" s="44"/>
      <c r="AI13" s="45"/>
      <c r="AJ13" s="44"/>
      <c r="AK13" s="44"/>
      <c r="AL13" s="45"/>
      <c r="AM13" s="44"/>
      <c r="AN13" s="44"/>
      <c r="AO13" s="45"/>
      <c r="AP13" s="44"/>
      <c r="AQ13" s="44"/>
      <c r="AR13" s="45"/>
      <c r="AS13" s="44"/>
      <c r="AT13" s="44"/>
      <c r="AU13" s="45"/>
      <c r="AV13" s="44">
        <v>79</v>
      </c>
      <c r="AW13" s="46">
        <f t="shared" si="9"/>
        <v>81.833333333333329</v>
      </c>
      <c r="AX13" s="47">
        <f t="shared" si="10"/>
        <v>82</v>
      </c>
      <c r="AY13" s="48"/>
      <c r="AZ13" s="57"/>
      <c r="BA13" s="45">
        <v>76</v>
      </c>
      <c r="BB13" s="57"/>
      <c r="BC13" s="57"/>
      <c r="BD13" s="45">
        <v>85</v>
      </c>
      <c r="BE13" s="57"/>
      <c r="BF13" s="57"/>
      <c r="BG13" s="57"/>
      <c r="BH13" s="57"/>
      <c r="BI13" s="57"/>
      <c r="BJ13" s="57"/>
      <c r="BK13" s="57"/>
      <c r="BL13" s="57"/>
      <c r="BM13" s="57"/>
      <c r="BN13" s="57"/>
      <c r="BO13" s="45">
        <f t="shared" si="11"/>
        <v>81</v>
      </c>
      <c r="BP13" s="44"/>
      <c r="BQ13" s="44">
        <v>70</v>
      </c>
      <c r="BR13" s="45"/>
      <c r="BS13" s="44"/>
      <c r="BT13" s="44"/>
      <c r="BU13" s="45"/>
      <c r="BV13" s="44"/>
      <c r="BW13" s="44"/>
      <c r="BX13" s="45"/>
      <c r="BY13" s="44"/>
      <c r="BZ13" s="44"/>
      <c r="CA13" s="45"/>
      <c r="CB13" s="44"/>
      <c r="CC13" s="44"/>
      <c r="CD13" s="45"/>
      <c r="CE13" s="46">
        <f t="shared" si="12"/>
        <v>77</v>
      </c>
      <c r="CF13" s="47">
        <f t="shared" si="13"/>
        <v>77</v>
      </c>
      <c r="CG13" s="48"/>
      <c r="CH13" s="57">
        <v>7</v>
      </c>
      <c r="CI13" s="49" t="str">
        <f t="shared" si="14"/>
        <v xml:space="preserve">Memiliki kemampuan pemahanan Teori masuk dan berkembangnya Islam di Indonesia, Kerajaan kerajaan Islam di Indonesia, Bukti bukti kehidupan pengaruh islam yang masih ada pada saat ini, </v>
      </c>
      <c r="CJ13" s="48"/>
      <c r="CK13" s="57">
        <v>7</v>
      </c>
      <c r="CL13"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3" s="43">
        <v>4</v>
      </c>
      <c r="CO13" s="57"/>
      <c r="CQ13" s="21">
        <v>0</v>
      </c>
      <c r="CR13" s="22">
        <v>69</v>
      </c>
      <c r="CS13" s="23" t="s">
        <v>54</v>
      </c>
      <c r="CW13" s="56">
        <v>4</v>
      </c>
      <c r="CX13" s="56" t="str">
        <f>(IF(CO11="","","Memiliki kemampuan pemahanan "))&amp;(IF(CO10="","",CO10&amp;", "))&amp;(IF(CO11="","",CO11&amp;", "))&amp;(IF(CO12="","",CO12&amp;", "))&amp;(IF(CO14="","",CO14&amp;", "))&amp;(IF(CO15="","",CO15&amp;", "))&amp;(IF(CO16="","",CO16&amp;", "))&amp;(IF(CO17="","",CO17&amp;", "))&amp;(IF(CO18="","",CO18&amp;", "))&amp;(IF(CO19="","",CO19&amp;", "))&amp;(IF(CO13="","","Masih perlu peningkatan pemahaman "&amp;CO13&amp;"."))</f>
        <v xml:space="preserve">Memiliki kemampuan pemahanan Teori masuk dan berkembangnya Islam di Indonesia, Kerajaan kerajaan Islam di Indonesia, Bukti bukti kehidupan pengaruh islam yang masih ada pada saat ini, </v>
      </c>
    </row>
    <row r="14" spans="1:102">
      <c r="A14" s="8">
        <v>4</v>
      </c>
      <c r="B14" s="8">
        <v>19428</v>
      </c>
      <c r="C14" s="8" t="s">
        <v>96</v>
      </c>
      <c r="E14" s="50">
        <f t="shared" si="0"/>
        <v>87</v>
      </c>
      <c r="F14" s="8" t="str">
        <f t="shared" si="1"/>
        <v>B</v>
      </c>
      <c r="G14" s="8" t="str">
        <f t="shared" si="2"/>
        <v xml:space="preserve">Memiliki kemampuan pemahanan Teori masuk dan berkembangnya Islam di Indonesia, Kerajaan kerajaan Islam di Indonesia, Bukti bukti kehidupan pengaruh islam yang masih ada pada saat ini, </v>
      </c>
      <c r="H14" s="50">
        <f t="shared" si="3"/>
        <v>82</v>
      </c>
      <c r="I14" s="8" t="str">
        <f t="shared" si="4"/>
        <v>B</v>
      </c>
      <c r="J14"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4" s="8"/>
      <c r="L14" s="13"/>
      <c r="M14" s="14"/>
      <c r="N14" s="44">
        <f t="shared" si="6"/>
        <v>90</v>
      </c>
      <c r="O14" s="44">
        <f t="shared" si="7"/>
        <v>77</v>
      </c>
      <c r="Q14" s="44">
        <v>90</v>
      </c>
      <c r="R14" s="44"/>
      <c r="S14" s="45">
        <v>85</v>
      </c>
      <c r="T14" s="44">
        <v>95</v>
      </c>
      <c r="U14" s="44"/>
      <c r="V14" s="45">
        <v>90</v>
      </c>
      <c r="W14" s="44"/>
      <c r="X14" s="44"/>
      <c r="Y14" s="45"/>
      <c r="Z14" s="44"/>
      <c r="AA14" s="44"/>
      <c r="AB14" s="45"/>
      <c r="AC14" s="44"/>
      <c r="AD14" s="44"/>
      <c r="AE14" s="45"/>
      <c r="AF14" s="45">
        <f t="shared" si="8"/>
        <v>90</v>
      </c>
      <c r="AG14" s="44">
        <v>85</v>
      </c>
      <c r="AH14" s="44"/>
      <c r="AI14" s="45"/>
      <c r="AJ14" s="44"/>
      <c r="AK14" s="44"/>
      <c r="AL14" s="45"/>
      <c r="AM14" s="44"/>
      <c r="AN14" s="44"/>
      <c r="AO14" s="45"/>
      <c r="AP14" s="44"/>
      <c r="AQ14" s="44"/>
      <c r="AR14" s="45"/>
      <c r="AS14" s="44"/>
      <c r="AT14" s="44"/>
      <c r="AU14" s="45"/>
      <c r="AV14" s="44">
        <v>77</v>
      </c>
      <c r="AW14" s="46">
        <f t="shared" si="9"/>
        <v>87</v>
      </c>
      <c r="AX14" s="47">
        <f t="shared" si="10"/>
        <v>87</v>
      </c>
      <c r="AY14" s="48"/>
      <c r="AZ14" s="57"/>
      <c r="BA14" s="45">
        <v>85</v>
      </c>
      <c r="BB14" s="57"/>
      <c r="BC14" s="57"/>
      <c r="BD14" s="45">
        <v>90</v>
      </c>
      <c r="BE14" s="57"/>
      <c r="BF14" s="57"/>
      <c r="BG14" s="57"/>
      <c r="BH14" s="57"/>
      <c r="BI14" s="57"/>
      <c r="BJ14" s="57"/>
      <c r="BK14" s="57"/>
      <c r="BL14" s="57"/>
      <c r="BM14" s="57"/>
      <c r="BN14" s="57"/>
      <c r="BO14" s="45">
        <f t="shared" si="11"/>
        <v>88</v>
      </c>
      <c r="BP14" s="44"/>
      <c r="BQ14" s="44">
        <v>70</v>
      </c>
      <c r="BR14" s="45"/>
      <c r="BS14" s="44"/>
      <c r="BT14" s="44"/>
      <c r="BU14" s="45"/>
      <c r="BV14" s="44"/>
      <c r="BW14" s="44"/>
      <c r="BX14" s="45"/>
      <c r="BY14" s="44"/>
      <c r="BZ14" s="44"/>
      <c r="CA14" s="45"/>
      <c r="CB14" s="44"/>
      <c r="CC14" s="44"/>
      <c r="CD14" s="45"/>
      <c r="CE14" s="46">
        <f t="shared" si="12"/>
        <v>81.666666666666671</v>
      </c>
      <c r="CF14" s="47">
        <f t="shared" si="13"/>
        <v>82</v>
      </c>
      <c r="CG14" s="48"/>
      <c r="CH14" s="57">
        <v>7</v>
      </c>
      <c r="CI14" s="49" t="str">
        <f t="shared" si="14"/>
        <v xml:space="preserve">Memiliki kemampuan pemahanan Teori masuk dan berkembangnya Islam di Indonesia, Kerajaan kerajaan Islam di Indonesia, Bukti bukti kehidupan pengaruh islam yang masih ada pada saat ini, </v>
      </c>
      <c r="CJ14" s="48"/>
      <c r="CK14" s="57">
        <v>7</v>
      </c>
      <c r="CL14"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4" s="43">
        <v>5</v>
      </c>
      <c r="CO14" s="57"/>
      <c r="CQ14" s="21">
        <v>70</v>
      </c>
      <c r="CR14" s="24">
        <v>75</v>
      </c>
      <c r="CS14" s="25" t="s">
        <v>56</v>
      </c>
      <c r="CW14" s="56">
        <v>5</v>
      </c>
      <c r="CX14" s="56" t="str">
        <f>(IF(CO11="","","Memiliki kemampuan pemahanan "))&amp;(IF(CO10="","",CO10&amp;", "))&amp;(IF(CO11="","",CO11&amp;", "))&amp;(IF(CO12="","",CO12&amp;", "))&amp;(IF(CO13="","",CO13&amp;", "))&amp;(IF(CO15="","",CO15&amp;", "))&amp;(IF(CO16="","",CO16&amp;", "))&amp;(IF(CO17="","",CO17&amp;", "))&amp;(IF(CO18="","",CO18&amp;", "))&amp;(IF(CO19="","",CO19&amp;", "))&amp;(IF(CO14="","","Masih perlu peningkatan pemahaman "&amp;CO14&amp;"."))</f>
        <v xml:space="preserve">Memiliki kemampuan pemahanan Teori masuk dan berkembangnya Islam di Indonesia, Kerajaan kerajaan Islam di Indonesia, Bukti bukti kehidupan pengaruh islam yang masih ada pada saat ini, </v>
      </c>
    </row>
    <row r="15" spans="1:102">
      <c r="A15" s="8">
        <v>5</v>
      </c>
      <c r="B15" s="8">
        <v>19444</v>
      </c>
      <c r="C15" s="8" t="s">
        <v>97</v>
      </c>
      <c r="E15" s="50">
        <f t="shared" si="0"/>
        <v>84</v>
      </c>
      <c r="F15" s="8" t="str">
        <f t="shared" si="1"/>
        <v>B</v>
      </c>
      <c r="G15" s="8" t="str">
        <f t="shared" si="2"/>
        <v xml:space="preserve">Memiliki kemampuan pemahanan Teori masuk dan berkembangnya Islam di Indonesia, Kerajaan kerajaan Islam di Indonesia, Bukti bukti kehidupan pengaruh islam yang masih ada pada saat ini, </v>
      </c>
      <c r="H15" s="50">
        <f t="shared" si="3"/>
        <v>83</v>
      </c>
      <c r="I15" s="8" t="str">
        <f t="shared" si="4"/>
        <v>B</v>
      </c>
      <c r="J15"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5" s="8"/>
      <c r="L15" s="13"/>
      <c r="M15" s="14"/>
      <c r="N15" s="44">
        <f t="shared" si="6"/>
        <v>87</v>
      </c>
      <c r="O15" s="44">
        <f t="shared" si="7"/>
        <v>82</v>
      </c>
      <c r="Q15" s="44">
        <v>90</v>
      </c>
      <c r="R15" s="44"/>
      <c r="S15" s="45">
        <v>90</v>
      </c>
      <c r="T15" s="44">
        <v>76</v>
      </c>
      <c r="U15" s="44"/>
      <c r="V15" s="45">
        <v>90</v>
      </c>
      <c r="W15" s="44"/>
      <c r="X15" s="44"/>
      <c r="Y15" s="45"/>
      <c r="Z15" s="44"/>
      <c r="AA15" s="44"/>
      <c r="AB15" s="45"/>
      <c r="AC15" s="44"/>
      <c r="AD15" s="44"/>
      <c r="AE15" s="45"/>
      <c r="AF15" s="45">
        <f t="shared" si="8"/>
        <v>87</v>
      </c>
      <c r="AG15" s="44">
        <v>75</v>
      </c>
      <c r="AH15" s="44"/>
      <c r="AI15" s="45"/>
      <c r="AJ15" s="44"/>
      <c r="AK15" s="44"/>
      <c r="AL15" s="45"/>
      <c r="AM15" s="44"/>
      <c r="AN15" s="44"/>
      <c r="AO15" s="45"/>
      <c r="AP15" s="44"/>
      <c r="AQ15" s="44"/>
      <c r="AR15" s="45"/>
      <c r="AS15" s="44"/>
      <c r="AT15" s="44"/>
      <c r="AU15" s="45"/>
      <c r="AV15" s="44">
        <v>82</v>
      </c>
      <c r="AW15" s="46">
        <f t="shared" si="9"/>
        <v>83.833333333333329</v>
      </c>
      <c r="AX15" s="47">
        <f t="shared" si="10"/>
        <v>84</v>
      </c>
      <c r="AY15" s="48"/>
      <c r="AZ15" s="57"/>
      <c r="BA15" s="45">
        <v>90</v>
      </c>
      <c r="BB15" s="57"/>
      <c r="BC15" s="57"/>
      <c r="BD15" s="45">
        <v>90</v>
      </c>
      <c r="BE15" s="57"/>
      <c r="BF15" s="57"/>
      <c r="BG15" s="57"/>
      <c r="BH15" s="57"/>
      <c r="BI15" s="57"/>
      <c r="BJ15" s="57"/>
      <c r="BK15" s="57"/>
      <c r="BL15" s="57"/>
      <c r="BM15" s="57"/>
      <c r="BN15" s="57"/>
      <c r="BO15" s="45">
        <f t="shared" si="11"/>
        <v>90</v>
      </c>
      <c r="BP15" s="44"/>
      <c r="BQ15" s="44">
        <v>70</v>
      </c>
      <c r="BR15" s="45"/>
      <c r="BS15" s="44"/>
      <c r="BT15" s="44"/>
      <c r="BU15" s="45"/>
      <c r="BV15" s="44"/>
      <c r="BW15" s="44"/>
      <c r="BX15" s="45"/>
      <c r="BY15" s="44"/>
      <c r="BZ15" s="44"/>
      <c r="CA15" s="45"/>
      <c r="CB15" s="44"/>
      <c r="CC15" s="44"/>
      <c r="CD15" s="45"/>
      <c r="CE15" s="46">
        <f t="shared" si="12"/>
        <v>83.333333333333329</v>
      </c>
      <c r="CF15" s="47">
        <f t="shared" si="13"/>
        <v>83</v>
      </c>
      <c r="CG15" s="48"/>
      <c r="CH15" s="57">
        <v>7</v>
      </c>
      <c r="CI15" s="49" t="str">
        <f t="shared" si="14"/>
        <v xml:space="preserve">Memiliki kemampuan pemahanan Teori masuk dan berkembangnya Islam di Indonesia, Kerajaan kerajaan Islam di Indonesia, Bukti bukti kehidupan pengaruh islam yang masih ada pada saat ini, </v>
      </c>
      <c r="CJ15" s="48"/>
      <c r="CK15" s="57">
        <v>7</v>
      </c>
      <c r="CL15"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5" s="43">
        <v>6</v>
      </c>
      <c r="CO15" s="57" t="s">
        <v>244</v>
      </c>
      <c r="CQ15" s="21">
        <v>76</v>
      </c>
      <c r="CR15" s="24">
        <v>90</v>
      </c>
      <c r="CS15" s="25" t="s">
        <v>58</v>
      </c>
      <c r="CW15" s="56">
        <v>6</v>
      </c>
      <c r="CX15" s="56" t="str">
        <f>(IF(CO11="","","Memiliki kemampuan pemahanan "))&amp;(IF(CO10="","",CO10&amp;", "))&amp;(IF(CO11="","",CO11&amp;", "))&amp;(IF(CO12="","",CO12&amp;", "))&amp;(IF(CO13="","",CO13&amp;", "))&amp;(IF(CO14="","",CO14&amp;", "))&amp;(IF(CO16="","",CO16&amp;", "))&amp;(IF(CO17="","",CO17&amp;", "))&amp;(IF(CO18="","",CO18&amp;", "))&amp;(IF(CO19="","",CO19&amp;", "))&amp;(IF(CO15="","","Masih perlu peningkatan pemahaman "&amp;CO15&amp;"."))</f>
        <v>Memiliki kemampuan pemahanan Teori masuk dan berkembangnya Islam di Indonesia, Kerajaan kerajaan Islam di Indonesia, Masih perlu peningkatan pemahaman Bukti bukti kehidupan pengaruh islam yang masih ada pada saat ini.</v>
      </c>
    </row>
    <row r="16" spans="1:102">
      <c r="A16" s="8">
        <v>6</v>
      </c>
      <c r="B16" s="8">
        <v>19460</v>
      </c>
      <c r="C16" s="8" t="s">
        <v>98</v>
      </c>
      <c r="E16" s="50">
        <f t="shared" si="0"/>
        <v>89</v>
      </c>
      <c r="F16" s="8" t="str">
        <f t="shared" si="1"/>
        <v>B</v>
      </c>
      <c r="G16" s="8" t="str">
        <f t="shared" si="2"/>
        <v xml:space="preserve">Memiliki kemampuan pemahanan Teori masuk dan berkembangnya Islam di Indonesia, Kerajaan kerajaan Islam di Indonesia, Bukti bukti kehidupan pengaruh islam yang masih ada pada saat ini, </v>
      </c>
      <c r="H16" s="50">
        <f t="shared" si="3"/>
        <v>83</v>
      </c>
      <c r="I16" s="8" t="str">
        <f t="shared" si="4"/>
        <v>B</v>
      </c>
      <c r="J16"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6" s="8"/>
      <c r="L16" s="13"/>
      <c r="M16" s="14"/>
      <c r="N16" s="44">
        <f t="shared" si="6"/>
        <v>89</v>
      </c>
      <c r="O16" s="44">
        <f t="shared" si="7"/>
        <v>83</v>
      </c>
      <c r="Q16" s="44">
        <v>90</v>
      </c>
      <c r="R16" s="44"/>
      <c r="S16" s="45">
        <v>90</v>
      </c>
      <c r="T16" s="44">
        <v>84</v>
      </c>
      <c r="U16" s="44"/>
      <c r="V16" s="45">
        <v>90</v>
      </c>
      <c r="W16" s="44"/>
      <c r="X16" s="44"/>
      <c r="Y16" s="45"/>
      <c r="Z16" s="44"/>
      <c r="AA16" s="44"/>
      <c r="AB16" s="45"/>
      <c r="AC16" s="44"/>
      <c r="AD16" s="44"/>
      <c r="AE16" s="45"/>
      <c r="AF16" s="45">
        <f t="shared" si="8"/>
        <v>89</v>
      </c>
      <c r="AG16" s="44">
        <v>95</v>
      </c>
      <c r="AH16" s="44"/>
      <c r="AI16" s="45"/>
      <c r="AJ16" s="44"/>
      <c r="AK16" s="44"/>
      <c r="AL16" s="45"/>
      <c r="AM16" s="44"/>
      <c r="AN16" s="44"/>
      <c r="AO16" s="45"/>
      <c r="AP16" s="44"/>
      <c r="AQ16" s="44"/>
      <c r="AR16" s="45"/>
      <c r="AS16" s="44"/>
      <c r="AT16" s="44"/>
      <c r="AU16" s="45"/>
      <c r="AV16" s="44">
        <v>83</v>
      </c>
      <c r="AW16" s="46">
        <f t="shared" si="9"/>
        <v>88.666666666666671</v>
      </c>
      <c r="AX16" s="47">
        <f t="shared" si="10"/>
        <v>89</v>
      </c>
      <c r="AY16" s="48"/>
      <c r="AZ16" s="57"/>
      <c r="BA16" s="45">
        <v>90</v>
      </c>
      <c r="BB16" s="57"/>
      <c r="BC16" s="57"/>
      <c r="BD16" s="45">
        <v>90</v>
      </c>
      <c r="BE16" s="57"/>
      <c r="BF16" s="57"/>
      <c r="BG16" s="57"/>
      <c r="BH16" s="57"/>
      <c r="BI16" s="57"/>
      <c r="BJ16" s="57"/>
      <c r="BK16" s="57"/>
      <c r="BL16" s="57"/>
      <c r="BM16" s="57"/>
      <c r="BN16" s="57"/>
      <c r="BO16" s="45">
        <f t="shared" si="11"/>
        <v>90</v>
      </c>
      <c r="BP16" s="44"/>
      <c r="BQ16" s="44">
        <v>70</v>
      </c>
      <c r="BR16" s="45"/>
      <c r="BS16" s="44"/>
      <c r="BT16" s="44"/>
      <c r="BU16" s="45"/>
      <c r="BV16" s="44"/>
      <c r="BW16" s="44"/>
      <c r="BX16" s="45"/>
      <c r="BY16" s="44"/>
      <c r="BZ16" s="44"/>
      <c r="CA16" s="45"/>
      <c r="CB16" s="44"/>
      <c r="CC16" s="44"/>
      <c r="CD16" s="45"/>
      <c r="CE16" s="46">
        <f t="shared" si="12"/>
        <v>83.333333333333329</v>
      </c>
      <c r="CF16" s="47">
        <f t="shared" si="13"/>
        <v>83</v>
      </c>
      <c r="CG16" s="48"/>
      <c r="CH16" s="57">
        <v>7</v>
      </c>
      <c r="CI16" s="49" t="str">
        <f t="shared" si="14"/>
        <v xml:space="preserve">Memiliki kemampuan pemahanan Teori masuk dan berkembangnya Islam di Indonesia, Kerajaan kerajaan Islam di Indonesia, Bukti bukti kehidupan pengaruh islam yang masih ada pada saat ini, </v>
      </c>
      <c r="CJ16" s="48"/>
      <c r="CK16" s="57">
        <v>7</v>
      </c>
      <c r="CL16"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6" s="43">
        <v>7</v>
      </c>
      <c r="CO16" s="57"/>
      <c r="CQ16" s="21">
        <v>91</v>
      </c>
      <c r="CR16" s="24">
        <v>100</v>
      </c>
      <c r="CS16" s="25" t="s">
        <v>15</v>
      </c>
      <c r="CW16" s="56">
        <v>7</v>
      </c>
      <c r="CX16" s="56" t="str">
        <f>(IF(CO11="","","Memiliki kemampuan pemahanan "))&amp;(IF(CO10="","",CO10&amp;", "))&amp;(IF(CO11="","",CO11&amp;", "))&amp;(IF(CO12="","",CO12&amp;", "))&amp;(IF(CO13="","",CO13&amp;", "))&amp;(IF(CO14="","",CO14&amp;", "))&amp;(IF(CO15="","",CO15&amp;", "))&amp;(IF(CO17="","",CO17&amp;", "))&amp;(IF(CO18="","",CO18&amp;", "))&amp;(IF(CO19="","",CO19&amp;", "))&amp;(IF(CO16="","","Masih perlu peningkatan pemahaman "&amp;CO16&amp;"."))</f>
        <v xml:space="preserve">Memiliki kemampuan pemahanan Teori masuk dan berkembangnya Islam di Indonesia, Kerajaan kerajaan Islam di Indonesia, Bukti bukti kehidupan pengaruh islam yang masih ada pada saat ini, </v>
      </c>
    </row>
    <row r="17" spans="1:102">
      <c r="A17" s="8">
        <v>7</v>
      </c>
      <c r="B17" s="8">
        <v>19476</v>
      </c>
      <c r="C17" s="8" t="s">
        <v>99</v>
      </c>
      <c r="E17" s="50">
        <f t="shared" si="0"/>
        <v>90</v>
      </c>
      <c r="F17" s="8" t="str">
        <f t="shared" si="1"/>
        <v>B</v>
      </c>
      <c r="G17" s="8" t="str">
        <f t="shared" si="2"/>
        <v xml:space="preserve">Memiliki kemampuan pemahanan Teori masuk dan berkembangnya Islam di Indonesia, Kerajaan kerajaan Islam di Indonesia, Bukti bukti kehidupan pengaruh islam yang masih ada pada saat ini, </v>
      </c>
      <c r="H17" s="50">
        <f t="shared" si="3"/>
        <v>83</v>
      </c>
      <c r="I17" s="8" t="str">
        <f t="shared" si="4"/>
        <v>B</v>
      </c>
      <c r="J17"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7" s="8"/>
      <c r="L17" s="13"/>
      <c r="M17" s="14"/>
      <c r="N17" s="44">
        <f t="shared" si="6"/>
        <v>93</v>
      </c>
      <c r="O17" s="44">
        <f t="shared" si="7"/>
        <v>89</v>
      </c>
      <c r="Q17" s="44">
        <v>100</v>
      </c>
      <c r="R17" s="44"/>
      <c r="S17" s="45">
        <v>90</v>
      </c>
      <c r="T17" s="44">
        <v>90</v>
      </c>
      <c r="U17" s="44"/>
      <c r="V17" s="45">
        <v>90</v>
      </c>
      <c r="W17" s="44"/>
      <c r="X17" s="44"/>
      <c r="Y17" s="45"/>
      <c r="Z17" s="44"/>
      <c r="AA17" s="44"/>
      <c r="AB17" s="45"/>
      <c r="AC17" s="44"/>
      <c r="AD17" s="44"/>
      <c r="AE17" s="45"/>
      <c r="AF17" s="45">
        <f t="shared" si="8"/>
        <v>93</v>
      </c>
      <c r="AG17" s="44">
        <v>80</v>
      </c>
      <c r="AH17" s="44"/>
      <c r="AI17" s="45"/>
      <c r="AJ17" s="44"/>
      <c r="AK17" s="44"/>
      <c r="AL17" s="45"/>
      <c r="AM17" s="44"/>
      <c r="AN17" s="44"/>
      <c r="AO17" s="45"/>
      <c r="AP17" s="44"/>
      <c r="AQ17" s="44"/>
      <c r="AR17" s="45"/>
      <c r="AS17" s="44"/>
      <c r="AT17" s="44"/>
      <c r="AU17" s="45"/>
      <c r="AV17" s="44">
        <v>89</v>
      </c>
      <c r="AW17" s="46">
        <f t="shared" si="9"/>
        <v>89.833333333333329</v>
      </c>
      <c r="AX17" s="47">
        <f t="shared" si="10"/>
        <v>90</v>
      </c>
      <c r="AY17" s="48"/>
      <c r="AZ17" s="57"/>
      <c r="BA17" s="45">
        <v>90</v>
      </c>
      <c r="BB17" s="57"/>
      <c r="BC17" s="57"/>
      <c r="BD17" s="45">
        <v>90</v>
      </c>
      <c r="BE17" s="57"/>
      <c r="BF17" s="57"/>
      <c r="BG17" s="57"/>
      <c r="BH17" s="57"/>
      <c r="BI17" s="57"/>
      <c r="BJ17" s="57"/>
      <c r="BK17" s="57"/>
      <c r="BL17" s="57"/>
      <c r="BM17" s="57"/>
      <c r="BN17" s="57"/>
      <c r="BO17" s="45">
        <f t="shared" si="11"/>
        <v>90</v>
      </c>
      <c r="BP17" s="44"/>
      <c r="BQ17" s="44">
        <v>70</v>
      </c>
      <c r="BR17" s="45"/>
      <c r="BS17" s="44"/>
      <c r="BT17" s="44"/>
      <c r="BU17" s="45"/>
      <c r="BV17" s="44"/>
      <c r="BW17" s="44"/>
      <c r="BX17" s="45"/>
      <c r="BY17" s="44"/>
      <c r="BZ17" s="44"/>
      <c r="CA17" s="45"/>
      <c r="CB17" s="44"/>
      <c r="CC17" s="44"/>
      <c r="CD17" s="45"/>
      <c r="CE17" s="46">
        <f t="shared" si="12"/>
        <v>83.333333333333329</v>
      </c>
      <c r="CF17" s="47">
        <f t="shared" si="13"/>
        <v>83</v>
      </c>
      <c r="CG17" s="48"/>
      <c r="CH17" s="57">
        <v>7</v>
      </c>
      <c r="CI17" s="49" t="str">
        <f t="shared" si="14"/>
        <v xml:space="preserve">Memiliki kemampuan pemahanan Teori masuk dan berkembangnya Islam di Indonesia, Kerajaan kerajaan Islam di Indonesia, Bukti bukti kehidupan pengaruh islam yang masih ada pada saat ini, </v>
      </c>
      <c r="CJ17" s="48"/>
      <c r="CK17" s="57">
        <v>7</v>
      </c>
      <c r="CL17"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7" s="43">
        <v>8</v>
      </c>
      <c r="CO17" s="57"/>
      <c r="CQ17" s="26"/>
      <c r="CR17" s="26"/>
      <c r="CS17" s="26"/>
      <c r="CW17" s="56">
        <v>8</v>
      </c>
      <c r="CX17" s="56" t="str">
        <f>(IF(CO11="","","Memiliki kemampuan pemahanan "))&amp;(IF(CO10="","",CO10&amp;", "))&amp;(IF(CO11="","",CO11&amp;", "))&amp;(IF(CO12="","",CO12&amp;", "))&amp;(IF(CO13="","",CO13&amp;", "))&amp;(IF(CO14="","",CO14&amp;", "))&amp;(IF(CO15="","",CO15&amp;", "))&amp;(IF(CO16="","",CO16&amp;", "))&amp;(IF(CO18="","",CO18&amp;", "))&amp;(IF(CO19="","",CO19&amp;", "))&amp;(IF(CO17="","","Masih perlu peningkatan pemahaman "&amp;CO17&amp;"."))</f>
        <v xml:space="preserve">Memiliki kemampuan pemahanan Teori masuk dan berkembangnya Islam di Indonesia, Kerajaan kerajaan Islam di Indonesia, Bukti bukti kehidupan pengaruh islam yang masih ada pada saat ini, </v>
      </c>
    </row>
    <row r="18" spans="1:102">
      <c r="A18" s="8">
        <v>8</v>
      </c>
      <c r="B18" s="8">
        <v>19508</v>
      </c>
      <c r="C18" s="8" t="s">
        <v>100</v>
      </c>
      <c r="E18" s="50">
        <f t="shared" si="0"/>
        <v>87</v>
      </c>
      <c r="F18" s="8" t="str">
        <f t="shared" si="1"/>
        <v>B</v>
      </c>
      <c r="G18" s="8" t="str">
        <f t="shared" si="2"/>
        <v xml:space="preserve">Memiliki kemampuan pemahanan Teori masuk dan berkembangnya Islam di Indonesia, Kerajaan kerajaan Islam di Indonesia, Bukti bukti kehidupan pengaruh islam yang masih ada pada saat ini, </v>
      </c>
      <c r="H18" s="50">
        <f t="shared" si="3"/>
        <v>83</v>
      </c>
      <c r="I18" s="8" t="str">
        <f t="shared" si="4"/>
        <v>B</v>
      </c>
      <c r="J18"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8" s="8"/>
      <c r="L18" s="13"/>
      <c r="M18" s="14"/>
      <c r="N18" s="44">
        <f t="shared" si="6"/>
        <v>91</v>
      </c>
      <c r="O18" s="44">
        <f t="shared" si="7"/>
        <v>77</v>
      </c>
      <c r="Q18" s="44">
        <v>90</v>
      </c>
      <c r="R18" s="44"/>
      <c r="S18" s="45">
        <v>90</v>
      </c>
      <c r="T18" s="44">
        <v>92</v>
      </c>
      <c r="U18" s="44"/>
      <c r="V18" s="45">
        <v>90</v>
      </c>
      <c r="W18" s="44"/>
      <c r="X18" s="44"/>
      <c r="Y18" s="45"/>
      <c r="Z18" s="44"/>
      <c r="AA18" s="44"/>
      <c r="AB18" s="45"/>
      <c r="AC18" s="44"/>
      <c r="AD18" s="44"/>
      <c r="AE18" s="45"/>
      <c r="AF18" s="45">
        <f t="shared" si="8"/>
        <v>91</v>
      </c>
      <c r="AG18" s="44">
        <v>85</v>
      </c>
      <c r="AH18" s="44"/>
      <c r="AI18" s="45"/>
      <c r="AJ18" s="44"/>
      <c r="AK18" s="44"/>
      <c r="AL18" s="45"/>
      <c r="AM18" s="44"/>
      <c r="AN18" s="44"/>
      <c r="AO18" s="45"/>
      <c r="AP18" s="44"/>
      <c r="AQ18" s="44"/>
      <c r="AR18" s="45"/>
      <c r="AS18" s="44"/>
      <c r="AT18" s="44"/>
      <c r="AU18" s="45"/>
      <c r="AV18" s="44">
        <v>77</v>
      </c>
      <c r="AW18" s="46">
        <f t="shared" si="9"/>
        <v>87.333333333333329</v>
      </c>
      <c r="AX18" s="47">
        <f t="shared" si="10"/>
        <v>87</v>
      </c>
      <c r="AY18" s="48"/>
      <c r="AZ18" s="57"/>
      <c r="BA18" s="45">
        <v>90</v>
      </c>
      <c r="BB18" s="57"/>
      <c r="BC18" s="57"/>
      <c r="BD18" s="45">
        <v>90</v>
      </c>
      <c r="BE18" s="57"/>
      <c r="BF18" s="57"/>
      <c r="BG18" s="57"/>
      <c r="BH18" s="57"/>
      <c r="BI18" s="57"/>
      <c r="BJ18" s="57"/>
      <c r="BK18" s="57"/>
      <c r="BL18" s="57"/>
      <c r="BM18" s="57"/>
      <c r="BN18" s="57"/>
      <c r="BO18" s="45">
        <f t="shared" si="11"/>
        <v>90</v>
      </c>
      <c r="BP18" s="44"/>
      <c r="BQ18" s="44">
        <v>70</v>
      </c>
      <c r="BR18" s="45"/>
      <c r="BS18" s="44"/>
      <c r="BT18" s="44"/>
      <c r="BU18" s="45"/>
      <c r="BV18" s="44"/>
      <c r="BW18" s="44"/>
      <c r="BX18" s="45"/>
      <c r="BY18" s="44"/>
      <c r="BZ18" s="44"/>
      <c r="CA18" s="45"/>
      <c r="CB18" s="44"/>
      <c r="CC18" s="44"/>
      <c r="CD18" s="45"/>
      <c r="CE18" s="46">
        <f t="shared" si="12"/>
        <v>83.333333333333329</v>
      </c>
      <c r="CF18" s="47">
        <f t="shared" si="13"/>
        <v>83</v>
      </c>
      <c r="CG18" s="48"/>
      <c r="CH18" s="57">
        <v>7</v>
      </c>
      <c r="CI18" s="49" t="str">
        <f t="shared" si="14"/>
        <v xml:space="preserve">Memiliki kemampuan pemahanan Teori masuk dan berkembangnya Islam di Indonesia, Kerajaan kerajaan Islam di Indonesia, Bukti bukti kehidupan pengaruh islam yang masih ada pada saat ini, </v>
      </c>
      <c r="CJ18" s="48"/>
      <c r="CK18" s="57">
        <v>7</v>
      </c>
      <c r="CL18"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8" s="43">
        <v>9</v>
      </c>
      <c r="CO18" s="57"/>
      <c r="CQ18" s="26"/>
      <c r="CR18" s="26"/>
      <c r="CS18" s="26"/>
      <c r="CW18" s="56">
        <v>9</v>
      </c>
      <c r="CX18" s="56" t="str">
        <f>(IF(CO11="","","Memiliki kemampuan pemahanan "))&amp;(IF(CO10="","",CO10&amp;", "))&amp;(IF(CO11="","",CO11&amp;", "))&amp;(IF(CO12="","",CO12&amp;", "))&amp;(IF(CO13="","",CO13&amp;", "))&amp;(IF(CO14="","",CO14&amp;", "))&amp;(IF(CO15="","",CO15&amp;", "))&amp;(IF(CO16="","",CO16&amp;", "))&amp;(IF(CO17="","",CO17&amp;", "))&amp;(IF(CO19="","",CO19&amp;", "))&amp;(IF(CO18="","","Masih perlu peningkatan pemahaman "&amp;CO18&amp;"."))</f>
        <v xml:space="preserve">Memiliki kemampuan pemahanan Teori masuk dan berkembangnya Islam di Indonesia, Kerajaan kerajaan Islam di Indonesia, Bukti bukti kehidupan pengaruh islam yang masih ada pada saat ini, </v>
      </c>
    </row>
    <row r="19" spans="1:102">
      <c r="A19" s="8">
        <v>9</v>
      </c>
      <c r="B19" s="8">
        <v>19524</v>
      </c>
      <c r="C19" s="8" t="s">
        <v>101</v>
      </c>
      <c r="E19" s="50">
        <f t="shared" si="0"/>
        <v>86</v>
      </c>
      <c r="F19" s="8" t="str">
        <f t="shared" si="1"/>
        <v>B</v>
      </c>
      <c r="G19" s="8" t="str">
        <f t="shared" si="2"/>
        <v xml:space="preserve">Memiliki kemampuan pemahanan Teori masuk dan berkembangnya Islam di Indonesia, Kerajaan kerajaan Islam di Indonesia, Bukti bukti kehidupan pengaruh islam yang masih ada pada saat ini, </v>
      </c>
      <c r="H19" s="50">
        <f t="shared" si="3"/>
        <v>83</v>
      </c>
      <c r="I19" s="8" t="str">
        <f t="shared" si="4"/>
        <v>B</v>
      </c>
      <c r="J19"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9" s="8"/>
      <c r="L19" s="13"/>
      <c r="M19" s="14"/>
      <c r="N19" s="44">
        <f t="shared" si="6"/>
        <v>88</v>
      </c>
      <c r="O19" s="44">
        <f t="shared" si="7"/>
        <v>77</v>
      </c>
      <c r="Q19" s="44">
        <v>80</v>
      </c>
      <c r="R19" s="44"/>
      <c r="S19" s="45">
        <v>90</v>
      </c>
      <c r="T19" s="44">
        <v>90</v>
      </c>
      <c r="U19" s="44"/>
      <c r="V19" s="45">
        <v>90</v>
      </c>
      <c r="W19" s="44"/>
      <c r="X19" s="44"/>
      <c r="Y19" s="45"/>
      <c r="Z19" s="44"/>
      <c r="AA19" s="44"/>
      <c r="AB19" s="45"/>
      <c r="AC19" s="44"/>
      <c r="AD19" s="44"/>
      <c r="AE19" s="45"/>
      <c r="AF19" s="45">
        <f t="shared" si="8"/>
        <v>88</v>
      </c>
      <c r="AG19" s="44">
        <v>90</v>
      </c>
      <c r="AH19" s="44"/>
      <c r="AI19" s="45"/>
      <c r="AJ19" s="44"/>
      <c r="AK19" s="44"/>
      <c r="AL19" s="45"/>
      <c r="AM19" s="44"/>
      <c r="AN19" s="44"/>
      <c r="AO19" s="45"/>
      <c r="AP19" s="44"/>
      <c r="AQ19" s="44"/>
      <c r="AR19" s="45"/>
      <c r="AS19" s="44"/>
      <c r="AT19" s="44"/>
      <c r="AU19" s="45"/>
      <c r="AV19" s="44">
        <v>77</v>
      </c>
      <c r="AW19" s="46">
        <f t="shared" si="9"/>
        <v>86.166666666666671</v>
      </c>
      <c r="AX19" s="47">
        <f t="shared" si="10"/>
        <v>86</v>
      </c>
      <c r="AY19" s="48"/>
      <c r="AZ19" s="57"/>
      <c r="BA19" s="45">
        <v>90</v>
      </c>
      <c r="BB19" s="57"/>
      <c r="BC19" s="57"/>
      <c r="BD19" s="45">
        <v>90</v>
      </c>
      <c r="BE19" s="57"/>
      <c r="BF19" s="57"/>
      <c r="BG19" s="57"/>
      <c r="BH19" s="57"/>
      <c r="BI19" s="57"/>
      <c r="BJ19" s="57"/>
      <c r="BK19" s="57"/>
      <c r="BL19" s="57"/>
      <c r="BM19" s="57"/>
      <c r="BN19" s="57"/>
      <c r="BO19" s="45">
        <f t="shared" si="11"/>
        <v>90</v>
      </c>
      <c r="BP19" s="44"/>
      <c r="BQ19" s="44">
        <v>70</v>
      </c>
      <c r="BR19" s="45"/>
      <c r="BS19" s="44"/>
      <c r="BT19" s="44"/>
      <c r="BU19" s="45"/>
      <c r="BV19" s="44"/>
      <c r="BW19" s="44"/>
      <c r="BX19" s="45"/>
      <c r="BY19" s="44"/>
      <c r="BZ19" s="44"/>
      <c r="CA19" s="45"/>
      <c r="CB19" s="44"/>
      <c r="CC19" s="44"/>
      <c r="CD19" s="45"/>
      <c r="CE19" s="46">
        <f t="shared" si="12"/>
        <v>83.333333333333329</v>
      </c>
      <c r="CF19" s="47">
        <f t="shared" si="13"/>
        <v>83</v>
      </c>
      <c r="CG19" s="48"/>
      <c r="CH19" s="57">
        <v>7</v>
      </c>
      <c r="CI19" s="49" t="str">
        <f t="shared" si="14"/>
        <v xml:space="preserve">Memiliki kemampuan pemahanan Teori masuk dan berkembangnya Islam di Indonesia, Kerajaan kerajaan Islam di Indonesia, Bukti bukti kehidupan pengaruh islam yang masih ada pada saat ini, </v>
      </c>
      <c r="CJ19" s="48"/>
      <c r="CK19" s="57">
        <v>7</v>
      </c>
      <c r="CL19"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9" s="43">
        <v>10</v>
      </c>
      <c r="CO19" s="57"/>
      <c r="CQ19" s="26"/>
      <c r="CR19" s="26"/>
      <c r="CS19" s="26"/>
      <c r="CW19" s="56">
        <v>10</v>
      </c>
      <c r="CX19" s="56" t="str">
        <f>(IF(CO11="","","Memiliki kemampuan pemahanan "))&amp;(IF(CO10="","",CO10&amp;", "))&amp;(IF(CO11="","",CO11&amp;", "))&amp;(IF(CO12="","",CO12&amp;", "))&amp;(IF(CO13="","",CO13&amp;", "))&amp;(IF(CO14="","",CO14&amp;", "))&amp;(IF(CO15="","",CO15&amp;", "))&amp;(IF(CO16="","",CO16&amp;", "))&amp;(IF(CO17="","",CO17&amp;", "))&amp;(IF(CO18="","",CO18&amp;", "))&amp;(IF(CO19="","","Masih perlu peningkatan pemahaman "&amp;CO19&amp;"."))</f>
        <v xml:space="preserve">Memiliki kemampuan pemahanan Teori masuk dan berkembangnya Islam di Indonesia, Kerajaan kerajaan Islam di Indonesia, Bukti bukti kehidupan pengaruh islam yang masih ada pada saat ini, </v>
      </c>
    </row>
    <row r="20" spans="1:102">
      <c r="A20" s="8">
        <v>10</v>
      </c>
      <c r="B20" s="8">
        <v>19540</v>
      </c>
      <c r="C20" s="8" t="s">
        <v>102</v>
      </c>
      <c r="E20" s="50">
        <f t="shared" si="0"/>
        <v>86</v>
      </c>
      <c r="F20" s="8" t="str">
        <f t="shared" si="1"/>
        <v>B</v>
      </c>
      <c r="G20" s="8" t="str">
        <f t="shared" si="2"/>
        <v xml:space="preserve">Memiliki kemampuan pemahanan Teori masuk dan berkembangnya Islam di Indonesia, Kerajaan kerajaan Islam di Indonesia, Bukti bukti kehidupan pengaruh islam yang masih ada pada saat ini, </v>
      </c>
      <c r="H20" s="50">
        <f t="shared" si="3"/>
        <v>80</v>
      </c>
      <c r="I20" s="8" t="str">
        <f t="shared" si="4"/>
        <v>B</v>
      </c>
      <c r="J20"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0" s="8"/>
      <c r="L20" s="13"/>
      <c r="M20" s="14"/>
      <c r="N20" s="44">
        <f t="shared" si="6"/>
        <v>85</v>
      </c>
      <c r="O20" s="44">
        <f t="shared" si="7"/>
        <v>84</v>
      </c>
      <c r="Q20" s="44">
        <v>80</v>
      </c>
      <c r="R20" s="44"/>
      <c r="S20" s="45">
        <v>90</v>
      </c>
      <c r="T20" s="44">
        <v>90</v>
      </c>
      <c r="U20" s="44"/>
      <c r="V20" s="45">
        <v>80</v>
      </c>
      <c r="W20" s="44"/>
      <c r="X20" s="44"/>
      <c r="Y20" s="45"/>
      <c r="Z20" s="44"/>
      <c r="AA20" s="44"/>
      <c r="AB20" s="45"/>
      <c r="AC20" s="44"/>
      <c r="AD20" s="44"/>
      <c r="AE20" s="45"/>
      <c r="AF20" s="45">
        <f t="shared" si="8"/>
        <v>85</v>
      </c>
      <c r="AG20" s="44">
        <v>90</v>
      </c>
      <c r="AH20" s="44"/>
      <c r="AI20" s="45"/>
      <c r="AJ20" s="44"/>
      <c r="AK20" s="44"/>
      <c r="AL20" s="45"/>
      <c r="AM20" s="44"/>
      <c r="AN20" s="44"/>
      <c r="AO20" s="45"/>
      <c r="AP20" s="44"/>
      <c r="AQ20" s="44"/>
      <c r="AR20" s="45"/>
      <c r="AS20" s="44"/>
      <c r="AT20" s="44"/>
      <c r="AU20" s="45"/>
      <c r="AV20" s="44">
        <v>84</v>
      </c>
      <c r="AW20" s="46">
        <f t="shared" si="9"/>
        <v>85.666666666666671</v>
      </c>
      <c r="AX20" s="47">
        <f t="shared" si="10"/>
        <v>86</v>
      </c>
      <c r="AY20" s="48"/>
      <c r="AZ20" s="57"/>
      <c r="BA20" s="45">
        <v>90</v>
      </c>
      <c r="BB20" s="57"/>
      <c r="BC20" s="57"/>
      <c r="BD20" s="45">
        <v>80</v>
      </c>
      <c r="BE20" s="57"/>
      <c r="BF20" s="57"/>
      <c r="BG20" s="57"/>
      <c r="BH20" s="57"/>
      <c r="BI20" s="57"/>
      <c r="BJ20" s="57"/>
      <c r="BK20" s="57"/>
      <c r="BL20" s="57"/>
      <c r="BM20" s="57"/>
      <c r="BN20" s="57"/>
      <c r="BO20" s="45">
        <f t="shared" si="11"/>
        <v>85</v>
      </c>
      <c r="BP20" s="44"/>
      <c r="BQ20" s="44">
        <v>70</v>
      </c>
      <c r="BR20" s="45"/>
      <c r="BS20" s="44"/>
      <c r="BT20" s="44"/>
      <c r="BU20" s="45"/>
      <c r="BV20" s="44"/>
      <c r="BW20" s="44"/>
      <c r="BX20" s="45"/>
      <c r="BY20" s="44"/>
      <c r="BZ20" s="44"/>
      <c r="CA20" s="45"/>
      <c r="CB20" s="44"/>
      <c r="CC20" s="44"/>
      <c r="CD20" s="45"/>
      <c r="CE20" s="46">
        <f t="shared" si="12"/>
        <v>80</v>
      </c>
      <c r="CF20" s="47">
        <f t="shared" si="13"/>
        <v>80</v>
      </c>
      <c r="CG20" s="48"/>
      <c r="CH20" s="57">
        <v>7</v>
      </c>
      <c r="CI20" s="49" t="str">
        <f t="shared" si="14"/>
        <v xml:space="preserve">Memiliki kemampuan pemahanan Teori masuk dan berkembangnya Islam di Indonesia, Kerajaan kerajaan Islam di Indonesia, Bukti bukti kehidupan pengaruh islam yang masih ada pada saat ini, </v>
      </c>
      <c r="CJ20" s="48"/>
      <c r="CK20" s="57">
        <v>7</v>
      </c>
      <c r="CL20"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Q20" s="26"/>
      <c r="CR20" s="26"/>
      <c r="CS20" s="26"/>
      <c r="CW20" s="56">
        <v>11</v>
      </c>
      <c r="CX20" s="56" t="str">
        <f>(IF(CO10="","","Memiliki kemampuan pemahanan  "))&amp;(IF(CO10="","",CO10&amp;", "))&amp;(IF(CO11="","",CO11&amp;", "))&amp;(IF(CO12="","",CO12&amp;", "))&amp;(IF(CO13="","",CO13&amp;", "))&amp;(IF(CO14="","",CO14&amp;", "))&amp;(IF(CO15="","",CO15&amp;", "))&amp;(IF(CO16="","",CO16&amp;", "))&amp;(IF(CO17="","",CO17&amp;", "))&amp;(IF(CO18="","",CO18&amp;", "))&amp;(IF(CO19="","",CO19&amp;"."))</f>
        <v xml:space="preserve">Memiliki kemampuan pemahanan  Teori masuk dan berkembangnya Islam di Indonesia, Kerajaan kerajaan Islam di Indonesia, Bukti bukti kehidupan pengaruh islam yang masih ada pada saat ini, </v>
      </c>
    </row>
    <row r="21" spans="1:102" ht="18.75" customHeight="1">
      <c r="A21" s="8">
        <v>11</v>
      </c>
      <c r="B21" s="8">
        <v>19556</v>
      </c>
      <c r="C21" s="8" t="s">
        <v>103</v>
      </c>
      <c r="E21" s="50">
        <f t="shared" si="0"/>
        <v>86</v>
      </c>
      <c r="F21" s="8" t="str">
        <f t="shared" si="1"/>
        <v>B</v>
      </c>
      <c r="G21" s="8" t="str">
        <f t="shared" si="2"/>
        <v xml:space="preserve">Memiliki kemampuan pemahanan Teori masuk dan berkembangnya Islam di Indonesia, Kerajaan kerajaan Islam di Indonesia, Bukti bukti kehidupan pengaruh islam yang masih ada pada saat ini, </v>
      </c>
      <c r="H21" s="50">
        <f t="shared" si="3"/>
        <v>83</v>
      </c>
      <c r="I21" s="8" t="str">
        <f t="shared" si="4"/>
        <v>B</v>
      </c>
      <c r="J21"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1" s="8"/>
      <c r="L21" s="13"/>
      <c r="M21" s="14"/>
      <c r="N21" s="44">
        <f t="shared" si="6"/>
        <v>89</v>
      </c>
      <c r="O21" s="44">
        <f t="shared" si="7"/>
        <v>83</v>
      </c>
      <c r="Q21" s="44">
        <v>80</v>
      </c>
      <c r="R21" s="44"/>
      <c r="S21" s="45">
        <v>90</v>
      </c>
      <c r="T21" s="44">
        <v>95</v>
      </c>
      <c r="U21" s="44"/>
      <c r="V21" s="45">
        <v>90</v>
      </c>
      <c r="W21" s="44"/>
      <c r="X21" s="44"/>
      <c r="Y21" s="45"/>
      <c r="Z21" s="44"/>
      <c r="AA21" s="44"/>
      <c r="AB21" s="45"/>
      <c r="AC21" s="44"/>
      <c r="AD21" s="44"/>
      <c r="AE21" s="45"/>
      <c r="AF21" s="45">
        <f t="shared" si="8"/>
        <v>89</v>
      </c>
      <c r="AG21" s="44">
        <v>75</v>
      </c>
      <c r="AH21" s="44"/>
      <c r="AI21" s="45"/>
      <c r="AJ21" s="44"/>
      <c r="AK21" s="44"/>
      <c r="AL21" s="45"/>
      <c r="AM21" s="44"/>
      <c r="AN21" s="44"/>
      <c r="AO21" s="45"/>
      <c r="AP21" s="44"/>
      <c r="AQ21" s="44"/>
      <c r="AR21" s="45"/>
      <c r="AS21" s="44"/>
      <c r="AT21" s="44"/>
      <c r="AU21" s="45"/>
      <c r="AV21" s="44">
        <v>83</v>
      </c>
      <c r="AW21" s="46">
        <f t="shared" si="9"/>
        <v>85.5</v>
      </c>
      <c r="AX21" s="47">
        <f t="shared" si="10"/>
        <v>86</v>
      </c>
      <c r="AY21" s="48"/>
      <c r="AZ21" s="57"/>
      <c r="BA21" s="45">
        <v>90</v>
      </c>
      <c r="BB21" s="57"/>
      <c r="BC21" s="57"/>
      <c r="BD21" s="45">
        <v>90</v>
      </c>
      <c r="BE21" s="57"/>
      <c r="BF21" s="57"/>
      <c r="BG21" s="57"/>
      <c r="BH21" s="57"/>
      <c r="BI21" s="57"/>
      <c r="BJ21" s="57"/>
      <c r="BK21" s="57"/>
      <c r="BL21" s="57"/>
      <c r="BM21" s="57"/>
      <c r="BN21" s="57"/>
      <c r="BO21" s="45">
        <f t="shared" si="11"/>
        <v>90</v>
      </c>
      <c r="BP21" s="44"/>
      <c r="BQ21" s="44">
        <v>70</v>
      </c>
      <c r="BR21" s="45"/>
      <c r="BS21" s="44"/>
      <c r="BT21" s="44"/>
      <c r="BU21" s="45"/>
      <c r="BV21" s="44"/>
      <c r="BW21" s="44"/>
      <c r="BX21" s="45"/>
      <c r="BY21" s="44"/>
      <c r="BZ21" s="44"/>
      <c r="CA21" s="45"/>
      <c r="CB21" s="44"/>
      <c r="CC21" s="44"/>
      <c r="CD21" s="45"/>
      <c r="CE21" s="46">
        <f t="shared" si="12"/>
        <v>83.333333333333329</v>
      </c>
      <c r="CF21" s="47">
        <f t="shared" si="13"/>
        <v>83</v>
      </c>
      <c r="CG21" s="48"/>
      <c r="CH21" s="57">
        <v>7</v>
      </c>
      <c r="CI21" s="49" t="str">
        <f t="shared" si="14"/>
        <v xml:space="preserve">Memiliki kemampuan pemahanan Teori masuk dan berkembangnya Islam di Indonesia, Kerajaan kerajaan Islam di Indonesia, Bukti bukti kehidupan pengaruh islam yang masih ada pada saat ini, </v>
      </c>
      <c r="CJ21" s="48"/>
      <c r="CK21" s="57">
        <v>7</v>
      </c>
      <c r="CL21"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1" s="38" t="s">
        <v>65</v>
      </c>
      <c r="CQ21" s="26"/>
      <c r="CR21" s="26"/>
      <c r="CS21" s="26"/>
    </row>
    <row r="22" spans="1:102">
      <c r="A22" s="8">
        <v>12</v>
      </c>
      <c r="B22" s="8">
        <v>19572</v>
      </c>
      <c r="C22" s="8" t="s">
        <v>104</v>
      </c>
      <c r="E22" s="50">
        <f t="shared" si="0"/>
        <v>83</v>
      </c>
      <c r="F22" s="8" t="str">
        <f t="shared" si="1"/>
        <v>B</v>
      </c>
      <c r="G22" s="8" t="str">
        <f t="shared" si="2"/>
        <v xml:space="preserve">Memiliki kemampuan pemahanan Teori masuk dan berkembangnya Islam di Indonesia, Kerajaan kerajaan Islam di Indonesia, Bukti bukti kehidupan pengaruh islam yang masih ada pada saat ini, </v>
      </c>
      <c r="H22" s="50">
        <f t="shared" si="3"/>
        <v>80</v>
      </c>
      <c r="I22" s="8" t="str">
        <f t="shared" si="4"/>
        <v>B</v>
      </c>
      <c r="J2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2" s="8"/>
      <c r="L22" s="13"/>
      <c r="M22" s="14"/>
      <c r="N22" s="44">
        <f t="shared" si="6"/>
        <v>84</v>
      </c>
      <c r="O22" s="44">
        <f t="shared" si="7"/>
        <v>76</v>
      </c>
      <c r="Q22" s="44">
        <v>75</v>
      </c>
      <c r="R22" s="44"/>
      <c r="S22" s="45">
        <v>80</v>
      </c>
      <c r="T22" s="44">
        <v>90</v>
      </c>
      <c r="U22" s="44"/>
      <c r="V22" s="45">
        <v>90</v>
      </c>
      <c r="W22" s="44"/>
      <c r="X22" s="44"/>
      <c r="Y22" s="45"/>
      <c r="Z22" s="44"/>
      <c r="AA22" s="44"/>
      <c r="AB22" s="45"/>
      <c r="AC22" s="44"/>
      <c r="AD22" s="44"/>
      <c r="AE22" s="45"/>
      <c r="AF22" s="45">
        <f t="shared" si="8"/>
        <v>84</v>
      </c>
      <c r="AG22" s="44">
        <v>85</v>
      </c>
      <c r="AH22" s="44"/>
      <c r="AI22" s="45"/>
      <c r="AJ22" s="44"/>
      <c r="AK22" s="44"/>
      <c r="AL22" s="45"/>
      <c r="AM22" s="44"/>
      <c r="AN22" s="44"/>
      <c r="AO22" s="45"/>
      <c r="AP22" s="44"/>
      <c r="AQ22" s="44"/>
      <c r="AR22" s="45"/>
      <c r="AS22" s="44"/>
      <c r="AT22" s="44"/>
      <c r="AU22" s="45"/>
      <c r="AV22" s="44">
        <v>76</v>
      </c>
      <c r="AW22" s="46">
        <f t="shared" si="9"/>
        <v>82.666666666666671</v>
      </c>
      <c r="AX22" s="47">
        <f t="shared" si="10"/>
        <v>83</v>
      </c>
      <c r="AY22" s="48"/>
      <c r="AZ22" s="57"/>
      <c r="BA22" s="45">
        <v>80</v>
      </c>
      <c r="BB22" s="57"/>
      <c r="BC22" s="57"/>
      <c r="BD22" s="45">
        <v>90</v>
      </c>
      <c r="BE22" s="57"/>
      <c r="BF22" s="57"/>
      <c r="BG22" s="57"/>
      <c r="BH22" s="57"/>
      <c r="BI22" s="57"/>
      <c r="BJ22" s="57"/>
      <c r="BK22" s="57"/>
      <c r="BL22" s="57"/>
      <c r="BM22" s="57"/>
      <c r="BN22" s="57"/>
      <c r="BO22" s="45">
        <f t="shared" si="11"/>
        <v>85</v>
      </c>
      <c r="BP22" s="44"/>
      <c r="BQ22" s="44">
        <v>70</v>
      </c>
      <c r="BR22" s="45"/>
      <c r="BS22" s="44"/>
      <c r="BT22" s="44"/>
      <c r="BU22" s="45"/>
      <c r="BV22" s="44"/>
      <c r="BW22" s="44"/>
      <c r="BX22" s="45"/>
      <c r="BY22" s="44"/>
      <c r="BZ22" s="44"/>
      <c r="CA22" s="45"/>
      <c r="CB22" s="44"/>
      <c r="CC22" s="44"/>
      <c r="CD22" s="45"/>
      <c r="CE22" s="46">
        <f t="shared" si="12"/>
        <v>80</v>
      </c>
      <c r="CF22" s="47">
        <f t="shared" si="13"/>
        <v>80</v>
      </c>
      <c r="CG22" s="48"/>
      <c r="CH22" s="57">
        <v>7</v>
      </c>
      <c r="CI22" s="49" t="str">
        <f t="shared" si="14"/>
        <v xml:space="preserve">Memiliki kemampuan pemahanan Teori masuk dan berkembangnya Islam di Indonesia, Kerajaan kerajaan Islam di Indonesia, Bukti bukti kehidupan pengaruh islam yang masih ada pada saat ini, </v>
      </c>
      <c r="CJ22" s="48"/>
      <c r="CK22" s="57">
        <v>7</v>
      </c>
      <c r="CL2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2" s="39" t="s">
        <v>35</v>
      </c>
      <c r="CO22" s="40" t="s">
        <v>36</v>
      </c>
      <c r="CQ22" s="26"/>
      <c r="CR22" s="26"/>
      <c r="CS22" s="26"/>
      <c r="CW22" s="56">
        <v>0</v>
      </c>
      <c r="CX22" s="56" t="str">
        <f>(IF(CO23="","","Perlu peningkatan keterampilan  "))&amp;(IF(CO23="","",CO23&amp;", "))&amp;(IF(CO24="","",CO24&amp;", "))&amp;(IF(CO25="","",CO25&amp;", "))&amp;(IF(CO26="","",CO26&amp;", "))&amp;(IF(CO27="","",CO27&amp;", "))&amp;(IF(CO28="","",CO28&amp;", "))&amp;(IF(CO29="","",CO29&amp;", "))&amp;(IF(CO30="","",CO30&amp;", "))&amp;(IF(CO31="","",CO31&amp;", "))&amp;(IF(CO32="","",CO32&amp;"."))</f>
        <v xml:space="preserve">Perlu peningkatan keterampilan  Membuat makalah tentang teori masuk dan berkembangnya Islam di Indonesia, Membuat makalah tentang kerajaan kerajaan Islam di Indonesia, Membuat makalah tentang bukti bukti kehidupan pengaruh islam yang masih ada pada saat ini, </v>
      </c>
    </row>
    <row r="23" spans="1:102">
      <c r="A23" s="8">
        <v>13</v>
      </c>
      <c r="B23" s="8">
        <v>19588</v>
      </c>
      <c r="C23" s="8" t="s">
        <v>105</v>
      </c>
      <c r="E23" s="50">
        <f t="shared" si="0"/>
        <v>89</v>
      </c>
      <c r="F23" s="8" t="str">
        <f t="shared" si="1"/>
        <v>B</v>
      </c>
      <c r="G23" s="8" t="str">
        <f t="shared" si="2"/>
        <v xml:space="preserve">Memiliki kemampuan pemahanan Teori masuk dan berkembangnya Islam di Indonesia, Kerajaan kerajaan Islam di Indonesia, Bukti bukti kehidupan pengaruh islam yang masih ada pada saat ini, </v>
      </c>
      <c r="H23" s="50">
        <f t="shared" si="3"/>
        <v>83</v>
      </c>
      <c r="I23" s="8" t="str">
        <f t="shared" si="4"/>
        <v>B</v>
      </c>
      <c r="J23"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3" s="8"/>
      <c r="L23" s="13"/>
      <c r="M23" s="14"/>
      <c r="N23" s="44">
        <f t="shared" si="6"/>
        <v>92</v>
      </c>
      <c r="O23" s="44">
        <f t="shared" si="7"/>
        <v>79</v>
      </c>
      <c r="Q23" s="44">
        <v>100</v>
      </c>
      <c r="R23" s="44"/>
      <c r="S23" s="45">
        <v>90</v>
      </c>
      <c r="T23" s="44">
        <v>90</v>
      </c>
      <c r="U23" s="44"/>
      <c r="V23" s="45">
        <v>88</v>
      </c>
      <c r="W23" s="44"/>
      <c r="X23" s="44"/>
      <c r="Y23" s="45"/>
      <c r="Z23" s="44"/>
      <c r="AA23" s="44"/>
      <c r="AB23" s="45"/>
      <c r="AC23" s="44"/>
      <c r="AD23" s="44"/>
      <c r="AE23" s="45"/>
      <c r="AF23" s="45">
        <f t="shared" si="8"/>
        <v>92</v>
      </c>
      <c r="AG23" s="44">
        <v>85</v>
      </c>
      <c r="AH23" s="44"/>
      <c r="AI23" s="45"/>
      <c r="AJ23" s="44"/>
      <c r="AK23" s="44"/>
      <c r="AL23" s="45"/>
      <c r="AM23" s="44"/>
      <c r="AN23" s="44"/>
      <c r="AO23" s="45"/>
      <c r="AP23" s="44"/>
      <c r="AQ23" s="44"/>
      <c r="AR23" s="45"/>
      <c r="AS23" s="44"/>
      <c r="AT23" s="44"/>
      <c r="AU23" s="45"/>
      <c r="AV23" s="44">
        <v>79</v>
      </c>
      <c r="AW23" s="46">
        <f t="shared" si="9"/>
        <v>88.666666666666671</v>
      </c>
      <c r="AX23" s="47">
        <f t="shared" si="10"/>
        <v>89</v>
      </c>
      <c r="AY23" s="48"/>
      <c r="AZ23" s="57"/>
      <c r="BA23" s="45">
        <v>90</v>
      </c>
      <c r="BB23" s="57"/>
      <c r="BC23" s="57"/>
      <c r="BD23" s="45">
        <v>88</v>
      </c>
      <c r="BE23" s="57"/>
      <c r="BF23" s="57"/>
      <c r="BG23" s="57"/>
      <c r="BH23" s="57"/>
      <c r="BI23" s="57"/>
      <c r="BJ23" s="57"/>
      <c r="BK23" s="57"/>
      <c r="BL23" s="57"/>
      <c r="BM23" s="57"/>
      <c r="BN23" s="57"/>
      <c r="BO23" s="45">
        <f t="shared" si="11"/>
        <v>89</v>
      </c>
      <c r="BP23" s="44"/>
      <c r="BQ23" s="44">
        <v>70</v>
      </c>
      <c r="BR23" s="45"/>
      <c r="BS23" s="44"/>
      <c r="BT23" s="44"/>
      <c r="BU23" s="45"/>
      <c r="BV23" s="44"/>
      <c r="BW23" s="44"/>
      <c r="BX23" s="45"/>
      <c r="BY23" s="44"/>
      <c r="BZ23" s="44"/>
      <c r="CA23" s="45"/>
      <c r="CB23" s="44"/>
      <c r="CC23" s="44"/>
      <c r="CD23" s="45"/>
      <c r="CE23" s="46">
        <f t="shared" si="12"/>
        <v>82.666666666666671</v>
      </c>
      <c r="CF23" s="47">
        <f t="shared" si="13"/>
        <v>83</v>
      </c>
      <c r="CG23" s="48"/>
      <c r="CH23" s="57">
        <v>7</v>
      </c>
      <c r="CI23" s="49" t="str">
        <f t="shared" si="14"/>
        <v xml:space="preserve">Memiliki kemampuan pemahanan Teori masuk dan berkembangnya Islam di Indonesia, Kerajaan kerajaan Islam di Indonesia, Bukti bukti kehidupan pengaruh islam yang masih ada pada saat ini, </v>
      </c>
      <c r="CJ23" s="48"/>
      <c r="CK23" s="57">
        <v>7</v>
      </c>
      <c r="CL23"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3" s="43">
        <v>1</v>
      </c>
      <c r="CO23" s="57" t="s">
        <v>245</v>
      </c>
      <c r="CQ23" s="26"/>
      <c r="CR23" s="26"/>
      <c r="CS23" s="26"/>
      <c r="CW23" s="56">
        <v>1</v>
      </c>
      <c r="CX23" s="56" t="str">
        <f>(IF(CO24="","","Memiliki keterampilan "))&amp;(IF(CO24="","",CO24&amp;", "))&amp;(IF(CO25="","",CO25&amp;", "))&amp;(IF(CO26="","",CO26&amp;", "))&amp;(IF(CO27="","",CO27&amp;", "))&amp;(IF(CO28="","",CO28&amp;", "))&amp;(IF(CO29="","",CO29&amp;", "))&amp;(IF(CO30="","",CO30&amp;", "))&amp;(IF(CO31="","",CO31&amp;", "))&amp;(IF(CO32="","",CO32&amp;", "))&amp;(IF(CO23="","","Masih perlu peningkatan keterampilan "&amp;CO23&amp;"."))</f>
        <v>Memiliki keterampilan Membuat makalah tentang kerajaan kerajaan Islam di Indonesia, Membuat makalah tentang bukti bukti kehidupan pengaruh islam yang masih ada pada saat ini, Masih perlu peningkatan keterampilan Membuat makalah tentang teori masuk dan berkembangnya Islam di Indonesia.</v>
      </c>
    </row>
    <row r="24" spans="1:102">
      <c r="A24" s="8">
        <v>14</v>
      </c>
      <c r="B24" s="8">
        <v>19604</v>
      </c>
      <c r="C24" s="8" t="s">
        <v>106</v>
      </c>
      <c r="E24" s="50">
        <f t="shared" si="0"/>
        <v>88</v>
      </c>
      <c r="F24" s="8" t="str">
        <f t="shared" si="1"/>
        <v>B</v>
      </c>
      <c r="G24" s="8" t="str">
        <f t="shared" si="2"/>
        <v xml:space="preserve">Memiliki kemampuan pemahanan Teori masuk dan berkembangnya Islam di Indonesia, Kerajaan kerajaan Islam di Indonesia, Bukti bukti kehidupan pengaruh islam yang masih ada pada saat ini, </v>
      </c>
      <c r="H24" s="50">
        <f t="shared" si="3"/>
        <v>83</v>
      </c>
      <c r="I24" s="8" t="str">
        <f t="shared" si="4"/>
        <v>B</v>
      </c>
      <c r="J24"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4" s="8"/>
      <c r="L24" s="13"/>
      <c r="M24" s="14"/>
      <c r="N24" s="44">
        <f t="shared" si="6"/>
        <v>91</v>
      </c>
      <c r="O24" s="44">
        <f t="shared" si="7"/>
        <v>79</v>
      </c>
      <c r="Q24" s="44">
        <v>90</v>
      </c>
      <c r="R24" s="44"/>
      <c r="S24" s="45">
        <v>90</v>
      </c>
      <c r="T24" s="44">
        <v>95</v>
      </c>
      <c r="U24" s="44"/>
      <c r="V24" s="45">
        <v>90</v>
      </c>
      <c r="W24" s="44"/>
      <c r="X24" s="44"/>
      <c r="Y24" s="45"/>
      <c r="Z24" s="44"/>
      <c r="AA24" s="44"/>
      <c r="AB24" s="45"/>
      <c r="AC24" s="44"/>
      <c r="AD24" s="44"/>
      <c r="AE24" s="45"/>
      <c r="AF24" s="45">
        <f t="shared" si="8"/>
        <v>91</v>
      </c>
      <c r="AG24" s="44">
        <v>85</v>
      </c>
      <c r="AH24" s="44"/>
      <c r="AI24" s="45"/>
      <c r="AJ24" s="44"/>
      <c r="AK24" s="44"/>
      <c r="AL24" s="45"/>
      <c r="AM24" s="44"/>
      <c r="AN24" s="44"/>
      <c r="AO24" s="45"/>
      <c r="AP24" s="44"/>
      <c r="AQ24" s="44"/>
      <c r="AR24" s="45"/>
      <c r="AS24" s="44"/>
      <c r="AT24" s="44"/>
      <c r="AU24" s="45"/>
      <c r="AV24" s="44">
        <v>79</v>
      </c>
      <c r="AW24" s="46">
        <f t="shared" si="9"/>
        <v>88.166666666666671</v>
      </c>
      <c r="AX24" s="47">
        <f t="shared" si="10"/>
        <v>88</v>
      </c>
      <c r="AY24" s="48"/>
      <c r="AZ24" s="57"/>
      <c r="BA24" s="45">
        <v>90</v>
      </c>
      <c r="BB24" s="57"/>
      <c r="BC24" s="57"/>
      <c r="BD24" s="45">
        <v>90</v>
      </c>
      <c r="BE24" s="57"/>
      <c r="BF24" s="57"/>
      <c r="BG24" s="57"/>
      <c r="BH24" s="57"/>
      <c r="BI24" s="57"/>
      <c r="BJ24" s="57"/>
      <c r="BK24" s="57"/>
      <c r="BL24" s="57"/>
      <c r="BM24" s="57"/>
      <c r="BN24" s="57"/>
      <c r="BO24" s="45">
        <f t="shared" si="11"/>
        <v>90</v>
      </c>
      <c r="BP24" s="44"/>
      <c r="BQ24" s="44">
        <v>70</v>
      </c>
      <c r="BR24" s="45"/>
      <c r="BS24" s="44"/>
      <c r="BT24" s="44"/>
      <c r="BU24" s="45"/>
      <c r="BV24" s="44"/>
      <c r="BW24" s="44"/>
      <c r="BX24" s="45"/>
      <c r="BY24" s="44"/>
      <c r="BZ24" s="44"/>
      <c r="CA24" s="45"/>
      <c r="CB24" s="44"/>
      <c r="CC24" s="44"/>
      <c r="CD24" s="45"/>
      <c r="CE24" s="46">
        <f t="shared" si="12"/>
        <v>83.333333333333329</v>
      </c>
      <c r="CF24" s="47">
        <f t="shared" si="13"/>
        <v>83</v>
      </c>
      <c r="CG24" s="48"/>
      <c r="CH24" s="57">
        <v>7</v>
      </c>
      <c r="CI24" s="49" t="str">
        <f t="shared" si="14"/>
        <v xml:space="preserve">Memiliki kemampuan pemahanan Teori masuk dan berkembangnya Islam di Indonesia, Kerajaan kerajaan Islam di Indonesia, Bukti bukti kehidupan pengaruh islam yang masih ada pada saat ini, </v>
      </c>
      <c r="CJ24" s="48"/>
      <c r="CK24" s="57">
        <v>7</v>
      </c>
      <c r="CL24"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4" s="43">
        <v>2</v>
      </c>
      <c r="CO24" s="57" t="s">
        <v>246</v>
      </c>
      <c r="CQ24" s="26"/>
      <c r="CR24" s="26"/>
      <c r="CS24" s="26"/>
      <c r="CW24" s="56">
        <v>2</v>
      </c>
      <c r="CX24" s="56" t="str">
        <f>(IF(CO24="","","Memiliki keterampilan "))&amp;(IF(CO23="","",CO23&amp;", "))&amp;(IF(CO25="","",CO25&amp;", "))&amp;(IF(CO26="","",CO26&amp;", "))&amp;(IF(CO27="","",CO27&amp;", "))&amp;(IF(CO28="","",CO28&amp;", "))&amp;(IF(CO29="","",CO29&amp;", "))&amp;(IF(CO30="","",CO30&amp;", "))&amp;(IF(CO31="","",CO31&amp;", "))&amp;(IF(CO32="","",CO32&amp;", "))&amp;(IF(CO24="","","Masih perlu peningkatan keterampilan "&amp;CO24&amp;"."))</f>
        <v>Memiliki keterampilan Membuat makalah tentang teori masuk dan berkembangnya Islam di Indonesia, Membuat makalah tentang bukti bukti kehidupan pengaruh islam yang masih ada pada saat ini, Masih perlu peningkatan keterampilan Membuat makalah tentang kerajaan kerajaan Islam di Indonesia.</v>
      </c>
    </row>
    <row r="25" spans="1:102">
      <c r="A25" s="8">
        <v>15</v>
      </c>
      <c r="B25" s="8">
        <v>32308</v>
      </c>
      <c r="C25" s="8" t="s">
        <v>107</v>
      </c>
      <c r="E25" s="50">
        <f t="shared" si="0"/>
        <v>89</v>
      </c>
      <c r="F25" s="8" t="str">
        <f t="shared" si="1"/>
        <v>B</v>
      </c>
      <c r="G25" s="8" t="str">
        <f t="shared" si="2"/>
        <v xml:space="preserve">Memiliki kemampuan pemahanan Teori masuk dan berkembangnya Islam di Indonesia, Kerajaan kerajaan Islam di Indonesia, Bukti bukti kehidupan pengaruh islam yang masih ada pada saat ini, </v>
      </c>
      <c r="H25" s="50">
        <f t="shared" si="3"/>
        <v>82</v>
      </c>
      <c r="I25" s="8" t="str">
        <f t="shared" si="4"/>
        <v>B</v>
      </c>
      <c r="J25"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5" s="8"/>
      <c r="L25" s="13"/>
      <c r="M25" s="14"/>
      <c r="N25" s="44">
        <f t="shared" si="6"/>
        <v>93</v>
      </c>
      <c r="O25" s="44">
        <f t="shared" si="7"/>
        <v>76</v>
      </c>
      <c r="Q25" s="44">
        <v>100</v>
      </c>
      <c r="R25" s="44"/>
      <c r="S25" s="45">
        <v>85</v>
      </c>
      <c r="T25" s="44">
        <v>95</v>
      </c>
      <c r="U25" s="44"/>
      <c r="V25" s="45">
        <v>90</v>
      </c>
      <c r="W25" s="44"/>
      <c r="X25" s="44"/>
      <c r="Y25" s="45"/>
      <c r="Z25" s="44"/>
      <c r="AA25" s="44"/>
      <c r="AB25" s="45"/>
      <c r="AC25" s="44"/>
      <c r="AD25" s="44"/>
      <c r="AE25" s="45"/>
      <c r="AF25" s="45">
        <f t="shared" si="8"/>
        <v>93</v>
      </c>
      <c r="AG25" s="44">
        <v>85</v>
      </c>
      <c r="AH25" s="44"/>
      <c r="AI25" s="45"/>
      <c r="AJ25" s="44"/>
      <c r="AK25" s="44"/>
      <c r="AL25" s="45"/>
      <c r="AM25" s="44"/>
      <c r="AN25" s="44"/>
      <c r="AO25" s="45"/>
      <c r="AP25" s="44"/>
      <c r="AQ25" s="44"/>
      <c r="AR25" s="45"/>
      <c r="AS25" s="44"/>
      <c r="AT25" s="44"/>
      <c r="AU25" s="45"/>
      <c r="AV25" s="44">
        <v>76</v>
      </c>
      <c r="AW25" s="46">
        <f t="shared" si="9"/>
        <v>88.5</v>
      </c>
      <c r="AX25" s="47">
        <f t="shared" si="10"/>
        <v>89</v>
      </c>
      <c r="AY25" s="48"/>
      <c r="AZ25" s="57"/>
      <c r="BA25" s="45">
        <v>85</v>
      </c>
      <c r="BB25" s="57"/>
      <c r="BC25" s="57"/>
      <c r="BD25" s="45">
        <v>90</v>
      </c>
      <c r="BE25" s="57"/>
      <c r="BF25" s="57"/>
      <c r="BG25" s="57"/>
      <c r="BH25" s="57"/>
      <c r="BI25" s="57"/>
      <c r="BJ25" s="57"/>
      <c r="BK25" s="57"/>
      <c r="BL25" s="57"/>
      <c r="BM25" s="57"/>
      <c r="BN25" s="57"/>
      <c r="BO25" s="45">
        <f t="shared" si="11"/>
        <v>88</v>
      </c>
      <c r="BP25" s="44"/>
      <c r="BQ25" s="44">
        <v>70</v>
      </c>
      <c r="BR25" s="45"/>
      <c r="BS25" s="44"/>
      <c r="BT25" s="44"/>
      <c r="BU25" s="45"/>
      <c r="BV25" s="44"/>
      <c r="BW25" s="44"/>
      <c r="BX25" s="45"/>
      <c r="BY25" s="44"/>
      <c r="BZ25" s="44"/>
      <c r="CA25" s="45"/>
      <c r="CB25" s="44"/>
      <c r="CC25" s="44"/>
      <c r="CD25" s="45"/>
      <c r="CE25" s="46">
        <f t="shared" si="12"/>
        <v>81.666666666666671</v>
      </c>
      <c r="CF25" s="47">
        <f t="shared" si="13"/>
        <v>82</v>
      </c>
      <c r="CG25" s="48"/>
      <c r="CH25" s="57">
        <v>7</v>
      </c>
      <c r="CI25" s="49" t="str">
        <f t="shared" si="14"/>
        <v xml:space="preserve">Memiliki kemampuan pemahanan Teori masuk dan berkembangnya Islam di Indonesia, Kerajaan kerajaan Islam di Indonesia, Bukti bukti kehidupan pengaruh islam yang masih ada pada saat ini, </v>
      </c>
      <c r="CJ25" s="48"/>
      <c r="CK25" s="57">
        <v>7</v>
      </c>
      <c r="CL25"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5" s="43">
        <v>3</v>
      </c>
      <c r="CO25" s="57"/>
      <c r="CQ25" s="80" t="s">
        <v>70</v>
      </c>
      <c r="CR25" s="80"/>
      <c r="CS25" s="80"/>
      <c r="CW25" s="56">
        <v>3</v>
      </c>
      <c r="CX25" s="56" t="str">
        <f>(IF(CO24="","","Memiliki keterampilan "))&amp;(IF(CO23="","",CO23&amp;", "))&amp;(IF(CO24="","",CO24&amp;", "))&amp;(IF(CO26="","",CO26&amp;", "))&amp;(IF(CO27="","",CO27&amp;", "))&amp;(IF(CO28="","",CO28&amp;", "))&amp;(IF(CO29="","",CO29&amp;", "))&amp;(IF(CO30="","",CO30&amp;", "))&amp;(IF(CO31="","",CO31&amp;", "))&amp;(IF(CO32="","",CO32&amp;", "))&amp;(IF(CO25="","","Masih perlu peningkatan keterampilan "&amp;CO25&amp;"."))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26" spans="1:102">
      <c r="A26" s="8">
        <v>16</v>
      </c>
      <c r="B26" s="8">
        <v>19620</v>
      </c>
      <c r="C26" s="8" t="s">
        <v>108</v>
      </c>
      <c r="E26" s="50">
        <f t="shared" si="0"/>
        <v>85</v>
      </c>
      <c r="F26" s="8" t="str">
        <f t="shared" si="1"/>
        <v>B</v>
      </c>
      <c r="G26" s="8" t="str">
        <f t="shared" si="2"/>
        <v xml:space="preserve">Memiliki kemampuan pemahanan Teori masuk dan berkembangnya Islam di Indonesia, Kerajaan kerajaan Islam di Indonesia, Bukti bukti kehidupan pengaruh islam yang masih ada pada saat ini, </v>
      </c>
      <c r="H26" s="50">
        <f t="shared" si="3"/>
        <v>82</v>
      </c>
      <c r="I26" s="8" t="str">
        <f t="shared" si="4"/>
        <v>B</v>
      </c>
      <c r="J26"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6" s="8"/>
      <c r="L26" s="13"/>
      <c r="M26" s="14"/>
      <c r="N26" s="44">
        <f t="shared" si="6"/>
        <v>88</v>
      </c>
      <c r="O26" s="44">
        <f t="shared" si="7"/>
        <v>82</v>
      </c>
      <c r="Q26" s="44">
        <v>80</v>
      </c>
      <c r="R26" s="44"/>
      <c r="S26" s="45">
        <v>90</v>
      </c>
      <c r="T26" s="44">
        <v>95</v>
      </c>
      <c r="U26" s="44"/>
      <c r="V26" s="45">
        <v>85</v>
      </c>
      <c r="W26" s="44"/>
      <c r="X26" s="44"/>
      <c r="Y26" s="45"/>
      <c r="Z26" s="44"/>
      <c r="AA26" s="44"/>
      <c r="AB26" s="45"/>
      <c r="AC26" s="44"/>
      <c r="AD26" s="44"/>
      <c r="AE26" s="45"/>
      <c r="AF26" s="45">
        <f t="shared" si="8"/>
        <v>88</v>
      </c>
      <c r="AG26" s="44">
        <v>75</v>
      </c>
      <c r="AH26" s="44"/>
      <c r="AI26" s="45"/>
      <c r="AJ26" s="44"/>
      <c r="AK26" s="44"/>
      <c r="AL26" s="45"/>
      <c r="AM26" s="44"/>
      <c r="AN26" s="44"/>
      <c r="AO26" s="45"/>
      <c r="AP26" s="44"/>
      <c r="AQ26" s="44"/>
      <c r="AR26" s="45"/>
      <c r="AS26" s="44"/>
      <c r="AT26" s="44"/>
      <c r="AU26" s="45"/>
      <c r="AV26" s="44">
        <v>82</v>
      </c>
      <c r="AW26" s="46">
        <f t="shared" si="9"/>
        <v>84.5</v>
      </c>
      <c r="AX26" s="47">
        <f t="shared" si="10"/>
        <v>85</v>
      </c>
      <c r="AY26" s="48"/>
      <c r="AZ26" s="57"/>
      <c r="BA26" s="45">
        <v>90</v>
      </c>
      <c r="BB26" s="57"/>
      <c r="BC26" s="57"/>
      <c r="BD26" s="45">
        <v>85</v>
      </c>
      <c r="BE26" s="57"/>
      <c r="BF26" s="57"/>
      <c r="BG26" s="57"/>
      <c r="BH26" s="57"/>
      <c r="BI26" s="57"/>
      <c r="BJ26" s="57"/>
      <c r="BK26" s="57"/>
      <c r="BL26" s="57"/>
      <c r="BM26" s="57"/>
      <c r="BN26" s="57"/>
      <c r="BO26" s="45">
        <f t="shared" si="11"/>
        <v>88</v>
      </c>
      <c r="BP26" s="44"/>
      <c r="BQ26" s="44">
        <v>70</v>
      </c>
      <c r="BR26" s="45"/>
      <c r="BS26" s="44"/>
      <c r="BT26" s="44"/>
      <c r="BU26" s="45"/>
      <c r="BV26" s="44"/>
      <c r="BW26" s="44"/>
      <c r="BX26" s="45"/>
      <c r="BY26" s="44"/>
      <c r="BZ26" s="44"/>
      <c r="CA26" s="45"/>
      <c r="CB26" s="44"/>
      <c r="CC26" s="44"/>
      <c r="CD26" s="45"/>
      <c r="CE26" s="46">
        <f t="shared" si="12"/>
        <v>81.666666666666671</v>
      </c>
      <c r="CF26" s="47">
        <f t="shared" si="13"/>
        <v>82</v>
      </c>
      <c r="CG26" s="48"/>
      <c r="CH26" s="57">
        <v>7</v>
      </c>
      <c r="CI26" s="49" t="str">
        <f t="shared" si="14"/>
        <v xml:space="preserve">Memiliki kemampuan pemahanan Teori masuk dan berkembangnya Islam di Indonesia, Kerajaan kerajaan Islam di Indonesia, Bukti bukti kehidupan pengaruh islam yang masih ada pada saat ini, </v>
      </c>
      <c r="CJ26" s="48"/>
      <c r="CK26" s="57">
        <v>7</v>
      </c>
      <c r="CL26"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6" s="43">
        <v>4</v>
      </c>
      <c r="CO26" s="57"/>
      <c r="CQ26" s="27" t="s">
        <v>50</v>
      </c>
      <c r="CR26" s="28" t="s">
        <v>51</v>
      </c>
      <c r="CS26" s="28" t="s">
        <v>52</v>
      </c>
      <c r="CW26" s="56">
        <v>4</v>
      </c>
      <c r="CX26" s="56" t="str">
        <f>(IF(CO24="","","Memiliki keterampilan "))&amp;(IF(CO23="","",CO23&amp;", "))&amp;(IF(CO24="","",CO24&amp;", "))&amp;(IF(CO25="","",CO25&amp;", "))&amp;(IF(CO27="","",CO27&amp;", "))&amp;(IF(CO28="","",CO28&amp;", "))&amp;(IF(CO29="","",CO29&amp;", "))&amp;(IF(CO30="","",CO30&amp;", "))&amp;(IF(CO31="","",CO31&amp;", "))&amp;(IF(CO32="","",CO32&amp;", "))&amp;(IF(CO26="","","Masih perlu peningkatan keterampilan "&amp;CO26&amp;"."))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27" spans="1:102">
      <c r="A27" s="8">
        <v>17</v>
      </c>
      <c r="B27" s="8">
        <v>19636</v>
      </c>
      <c r="C27" s="8" t="s">
        <v>109</v>
      </c>
      <c r="E27" s="50">
        <f t="shared" si="0"/>
        <v>83</v>
      </c>
      <c r="F27" s="8" t="str">
        <f t="shared" si="1"/>
        <v>B</v>
      </c>
      <c r="G27" s="8" t="str">
        <f t="shared" si="2"/>
        <v xml:space="preserve">Memiliki kemampuan pemahanan Teori masuk dan berkembangnya Islam di Indonesia, Kerajaan kerajaan Islam di Indonesia, Bukti bukti kehidupan pengaruh islam yang masih ada pada saat ini, </v>
      </c>
      <c r="H27" s="50">
        <f t="shared" si="3"/>
        <v>83</v>
      </c>
      <c r="I27" s="8" t="str">
        <f t="shared" si="4"/>
        <v>B</v>
      </c>
      <c r="J27"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7" s="8"/>
      <c r="L27" s="13"/>
      <c r="M27" s="14"/>
      <c r="N27" s="44">
        <f t="shared" si="6"/>
        <v>84</v>
      </c>
      <c r="O27" s="44">
        <f t="shared" si="7"/>
        <v>75</v>
      </c>
      <c r="Q27" s="44">
        <v>76</v>
      </c>
      <c r="R27" s="44"/>
      <c r="S27" s="45">
        <v>90</v>
      </c>
      <c r="T27" s="44">
        <v>80</v>
      </c>
      <c r="U27" s="44"/>
      <c r="V27" s="45">
        <v>90</v>
      </c>
      <c r="W27" s="44"/>
      <c r="X27" s="44"/>
      <c r="Y27" s="45"/>
      <c r="Z27" s="44"/>
      <c r="AA27" s="44"/>
      <c r="AB27" s="45"/>
      <c r="AC27" s="44"/>
      <c r="AD27" s="44"/>
      <c r="AE27" s="45"/>
      <c r="AF27" s="45">
        <f t="shared" si="8"/>
        <v>84</v>
      </c>
      <c r="AG27" s="44">
        <v>85</v>
      </c>
      <c r="AH27" s="44"/>
      <c r="AI27" s="45"/>
      <c r="AJ27" s="44"/>
      <c r="AK27" s="44"/>
      <c r="AL27" s="45"/>
      <c r="AM27" s="44"/>
      <c r="AN27" s="44"/>
      <c r="AO27" s="45"/>
      <c r="AP27" s="44"/>
      <c r="AQ27" s="44"/>
      <c r="AR27" s="45"/>
      <c r="AS27" s="44"/>
      <c r="AT27" s="44"/>
      <c r="AU27" s="45"/>
      <c r="AV27" s="44">
        <v>75</v>
      </c>
      <c r="AW27" s="46">
        <f t="shared" si="9"/>
        <v>82.666666666666671</v>
      </c>
      <c r="AX27" s="47">
        <f t="shared" si="10"/>
        <v>83</v>
      </c>
      <c r="AY27" s="48"/>
      <c r="AZ27" s="57"/>
      <c r="BA27" s="45">
        <v>90</v>
      </c>
      <c r="BB27" s="57"/>
      <c r="BC27" s="57"/>
      <c r="BD27" s="45">
        <v>90</v>
      </c>
      <c r="BE27" s="57"/>
      <c r="BF27" s="57"/>
      <c r="BG27" s="57"/>
      <c r="BH27" s="57"/>
      <c r="BI27" s="57"/>
      <c r="BJ27" s="57"/>
      <c r="BK27" s="57"/>
      <c r="BL27" s="57"/>
      <c r="BM27" s="57"/>
      <c r="BN27" s="57"/>
      <c r="BO27" s="45">
        <f t="shared" si="11"/>
        <v>90</v>
      </c>
      <c r="BP27" s="44"/>
      <c r="BQ27" s="44">
        <v>70</v>
      </c>
      <c r="BR27" s="45"/>
      <c r="BS27" s="44"/>
      <c r="BT27" s="44"/>
      <c r="BU27" s="45"/>
      <c r="BV27" s="44"/>
      <c r="BW27" s="44"/>
      <c r="BX27" s="45"/>
      <c r="BY27" s="44"/>
      <c r="BZ27" s="44"/>
      <c r="CA27" s="45"/>
      <c r="CB27" s="44"/>
      <c r="CC27" s="44"/>
      <c r="CD27" s="45"/>
      <c r="CE27" s="46">
        <f t="shared" si="12"/>
        <v>83.333333333333329</v>
      </c>
      <c r="CF27" s="47">
        <f t="shared" si="13"/>
        <v>83</v>
      </c>
      <c r="CG27" s="48"/>
      <c r="CH27" s="57">
        <v>7</v>
      </c>
      <c r="CI27" s="49" t="str">
        <f t="shared" si="14"/>
        <v xml:space="preserve">Memiliki kemampuan pemahanan Teori masuk dan berkembangnya Islam di Indonesia, Kerajaan kerajaan Islam di Indonesia, Bukti bukti kehidupan pengaruh islam yang masih ada pada saat ini, </v>
      </c>
      <c r="CJ27" s="48"/>
      <c r="CK27" s="57">
        <v>7</v>
      </c>
      <c r="CL27"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7" s="43">
        <v>5</v>
      </c>
      <c r="CO27" s="57"/>
      <c r="CQ27" s="21">
        <v>0</v>
      </c>
      <c r="CR27" s="22">
        <v>69</v>
      </c>
      <c r="CS27" s="23" t="s">
        <v>54</v>
      </c>
      <c r="CW27" s="56">
        <v>5</v>
      </c>
      <c r="CX27" s="56" t="str">
        <f>(IF(CO24="","","Memiliki keterampilan "))&amp;(IF(CO23="","",CO23&amp;", "))&amp;(IF(CO24="","",CO24&amp;", "))&amp;(IF(CO25="","",CO25&amp;", "))&amp;(IF(CO26="","",CO26&amp;", "))&amp;(IF(CO28="","",CO28&amp;", "))&amp;(IF(CO29="","",CO29&amp;", "))&amp;(IF(CO30="","",CO30&amp;", "))&amp;(IF(CO31="","",CO31&amp;", "))&amp;(IF(CO32="","",CO32&amp;", "))&amp;(IF(CO27="","","Masih perlu peningkatan keterampilan "&amp;CO27&amp;"."))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28" spans="1:102">
      <c r="A28" s="8">
        <v>18</v>
      </c>
      <c r="B28" s="8">
        <v>19652</v>
      </c>
      <c r="C28" s="8" t="s">
        <v>110</v>
      </c>
      <c r="E28" s="50">
        <f t="shared" si="0"/>
        <v>88</v>
      </c>
      <c r="F28" s="8" t="str">
        <f t="shared" si="1"/>
        <v>B</v>
      </c>
      <c r="G28" s="8" t="str">
        <f t="shared" si="2"/>
        <v xml:space="preserve">Memiliki kemampuan pemahanan Teori masuk dan berkembangnya Islam di Indonesia, Kerajaan kerajaan Islam di Indonesia, Bukti bukti kehidupan pengaruh islam yang masih ada pada saat ini, </v>
      </c>
      <c r="H28" s="50">
        <f t="shared" si="3"/>
        <v>92</v>
      </c>
      <c r="I28" s="8" t="str">
        <f t="shared" si="4"/>
        <v>A</v>
      </c>
      <c r="J28"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8" s="8"/>
      <c r="L28" s="13"/>
      <c r="M28" s="14"/>
      <c r="N28" s="44">
        <f t="shared" si="6"/>
        <v>90</v>
      </c>
      <c r="O28" s="44">
        <f t="shared" si="7"/>
        <v>80</v>
      </c>
      <c r="Q28" s="44">
        <v>90</v>
      </c>
      <c r="R28" s="44"/>
      <c r="S28" s="45">
        <v>90</v>
      </c>
      <c r="T28" s="44">
        <v>95</v>
      </c>
      <c r="U28" s="44"/>
      <c r="V28" s="45">
        <v>85</v>
      </c>
      <c r="W28" s="44"/>
      <c r="X28" s="44"/>
      <c r="Y28" s="45"/>
      <c r="Z28" s="44"/>
      <c r="AA28" s="44"/>
      <c r="AB28" s="45"/>
      <c r="AC28" s="44"/>
      <c r="AD28" s="44"/>
      <c r="AE28" s="45"/>
      <c r="AF28" s="45">
        <f t="shared" si="8"/>
        <v>90</v>
      </c>
      <c r="AG28" s="44">
        <v>85</v>
      </c>
      <c r="AH28" s="44"/>
      <c r="AI28" s="45"/>
      <c r="AJ28" s="44"/>
      <c r="AK28" s="44"/>
      <c r="AL28" s="45"/>
      <c r="AM28" s="44"/>
      <c r="AN28" s="44"/>
      <c r="AO28" s="45"/>
      <c r="AP28" s="44"/>
      <c r="AQ28" s="44"/>
      <c r="AR28" s="45"/>
      <c r="AS28" s="44"/>
      <c r="AT28" s="44"/>
      <c r="AU28" s="45"/>
      <c r="AV28" s="44">
        <v>80</v>
      </c>
      <c r="AW28" s="46">
        <f t="shared" si="9"/>
        <v>87.5</v>
      </c>
      <c r="AX28" s="47">
        <f t="shared" si="10"/>
        <v>88</v>
      </c>
      <c r="AY28" s="48"/>
      <c r="AZ28" s="57"/>
      <c r="BA28" s="45">
        <v>90</v>
      </c>
      <c r="BB28" s="57"/>
      <c r="BC28" s="57"/>
      <c r="BD28" s="45">
        <v>85</v>
      </c>
      <c r="BE28" s="57"/>
      <c r="BF28" s="57"/>
      <c r="BG28" s="57"/>
      <c r="BH28" s="57"/>
      <c r="BI28" s="57"/>
      <c r="BJ28" s="57"/>
      <c r="BK28" s="57"/>
      <c r="BL28" s="57"/>
      <c r="BM28" s="57"/>
      <c r="BN28" s="57"/>
      <c r="BO28" s="45">
        <f t="shared" si="11"/>
        <v>88</v>
      </c>
      <c r="BP28" s="44"/>
      <c r="BQ28" s="44">
        <v>100</v>
      </c>
      <c r="BR28" s="45"/>
      <c r="BS28" s="44"/>
      <c r="BT28" s="44"/>
      <c r="BU28" s="45"/>
      <c r="BV28" s="44"/>
      <c r="BW28" s="44"/>
      <c r="BX28" s="45"/>
      <c r="BY28" s="44"/>
      <c r="BZ28" s="44"/>
      <c r="CA28" s="45"/>
      <c r="CB28" s="44"/>
      <c r="CC28" s="44"/>
      <c r="CD28" s="45"/>
      <c r="CE28" s="46">
        <f t="shared" si="12"/>
        <v>91.666666666666671</v>
      </c>
      <c r="CF28" s="47">
        <f t="shared" si="13"/>
        <v>92</v>
      </c>
      <c r="CG28" s="48"/>
      <c r="CH28" s="57">
        <v>7</v>
      </c>
      <c r="CI28" s="49" t="str">
        <f t="shared" si="14"/>
        <v xml:space="preserve">Memiliki kemampuan pemahanan Teori masuk dan berkembangnya Islam di Indonesia, Kerajaan kerajaan Islam di Indonesia, Bukti bukti kehidupan pengaruh islam yang masih ada pada saat ini, </v>
      </c>
      <c r="CJ28" s="48"/>
      <c r="CK28" s="57">
        <v>7</v>
      </c>
      <c r="CL28"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8" s="43">
        <v>6</v>
      </c>
      <c r="CO28" s="57" t="s">
        <v>247</v>
      </c>
      <c r="CQ28" s="21">
        <v>70</v>
      </c>
      <c r="CR28" s="24">
        <v>75</v>
      </c>
      <c r="CS28" s="25" t="s">
        <v>56</v>
      </c>
      <c r="CW28" s="56">
        <v>6</v>
      </c>
      <c r="CX28" s="56" t="str">
        <f>(IF(CO24="","","Memiliki keterampilan "))&amp;(IF(CO23="","",CO23&amp;", "))&amp;(IF(CO24="","",CO24&amp;", "))&amp;(IF(CO25="","",CO25&amp;", "))&amp;(IF(CO26="","",CO26&amp;", "))&amp;(IF(CO27="","",CO27&amp;", "))&amp;(IF(CO29="","",CO29&amp;", "))&amp;(IF(CO30="","",CO30&amp;", "))&amp;(IF(CO31="","",CO31&amp;", "))&amp;(IF(CO32="","",CO32&amp;", "))&amp;(IF(CO28="","","Masih perlu peningkatan keterampilan "&amp;CO28&amp;"."))</f>
        <v>Memiliki keterampilan Membuat makalah tentang teori masuk dan berkembangnya Islam di Indonesia, Membuat makalah tentang kerajaan kerajaan Islam di Indonesia, Masih perlu peningkatan keterampilan Membuat makalah tentang bukti bukti kehidupan pengaruh islam yang masih ada pada saat ini.</v>
      </c>
    </row>
    <row r="29" spans="1:102">
      <c r="A29" s="8">
        <v>19</v>
      </c>
      <c r="B29" s="8">
        <v>19668</v>
      </c>
      <c r="C29" s="8" t="s">
        <v>111</v>
      </c>
      <c r="E29" s="50">
        <f t="shared" si="0"/>
        <v>90</v>
      </c>
      <c r="F29" s="8" t="str">
        <f t="shared" si="1"/>
        <v>B</v>
      </c>
      <c r="G29" s="8" t="str">
        <f t="shared" si="2"/>
        <v xml:space="preserve">Memiliki kemampuan pemahanan Teori masuk dan berkembangnya Islam di Indonesia, Kerajaan kerajaan Islam di Indonesia, Bukti bukti kehidupan pengaruh islam yang masih ada pada saat ini, </v>
      </c>
      <c r="H29" s="50">
        <f t="shared" si="3"/>
        <v>83</v>
      </c>
      <c r="I29" s="8" t="str">
        <f t="shared" si="4"/>
        <v>B</v>
      </c>
      <c r="J29"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9" s="8"/>
      <c r="L29" s="13"/>
      <c r="M29" s="14"/>
      <c r="N29" s="44">
        <f t="shared" si="6"/>
        <v>91</v>
      </c>
      <c r="O29" s="44">
        <f t="shared" si="7"/>
        <v>83</v>
      </c>
      <c r="Q29" s="44">
        <v>100</v>
      </c>
      <c r="R29" s="44"/>
      <c r="S29" s="45">
        <v>90</v>
      </c>
      <c r="T29" s="44">
        <v>85</v>
      </c>
      <c r="U29" s="44"/>
      <c r="V29" s="45">
        <v>90</v>
      </c>
      <c r="W29" s="44"/>
      <c r="X29" s="44"/>
      <c r="Y29" s="45"/>
      <c r="Z29" s="44"/>
      <c r="AA29" s="44"/>
      <c r="AB29" s="45"/>
      <c r="AC29" s="44"/>
      <c r="AD29" s="44"/>
      <c r="AE29" s="45"/>
      <c r="AF29" s="45">
        <f t="shared" si="8"/>
        <v>91</v>
      </c>
      <c r="AG29" s="44">
        <v>90</v>
      </c>
      <c r="AH29" s="44"/>
      <c r="AI29" s="45"/>
      <c r="AJ29" s="44"/>
      <c r="AK29" s="44"/>
      <c r="AL29" s="45"/>
      <c r="AM29" s="44"/>
      <c r="AN29" s="44"/>
      <c r="AO29" s="45"/>
      <c r="AP29" s="44"/>
      <c r="AQ29" s="44"/>
      <c r="AR29" s="45"/>
      <c r="AS29" s="44"/>
      <c r="AT29" s="44"/>
      <c r="AU29" s="45"/>
      <c r="AV29" s="44">
        <v>83</v>
      </c>
      <c r="AW29" s="46">
        <f t="shared" si="9"/>
        <v>89.666666666666671</v>
      </c>
      <c r="AX29" s="47">
        <f t="shared" si="10"/>
        <v>90</v>
      </c>
      <c r="AY29" s="48"/>
      <c r="AZ29" s="57"/>
      <c r="BA29" s="45">
        <v>90</v>
      </c>
      <c r="BB29" s="57"/>
      <c r="BC29" s="57"/>
      <c r="BD29" s="45">
        <v>90</v>
      </c>
      <c r="BE29" s="57"/>
      <c r="BF29" s="57"/>
      <c r="BG29" s="57"/>
      <c r="BH29" s="57"/>
      <c r="BI29" s="57"/>
      <c r="BJ29" s="57"/>
      <c r="BK29" s="57"/>
      <c r="BL29" s="57"/>
      <c r="BM29" s="57"/>
      <c r="BN29" s="57"/>
      <c r="BO29" s="45">
        <f t="shared" si="11"/>
        <v>90</v>
      </c>
      <c r="BP29" s="44"/>
      <c r="BQ29" s="44">
        <v>70</v>
      </c>
      <c r="BR29" s="45"/>
      <c r="BS29" s="44"/>
      <c r="BT29" s="44"/>
      <c r="BU29" s="45"/>
      <c r="BV29" s="44"/>
      <c r="BW29" s="44"/>
      <c r="BX29" s="45"/>
      <c r="BY29" s="44"/>
      <c r="BZ29" s="44"/>
      <c r="CA29" s="45"/>
      <c r="CB29" s="44"/>
      <c r="CC29" s="44"/>
      <c r="CD29" s="45"/>
      <c r="CE29" s="46">
        <f t="shared" si="12"/>
        <v>83.333333333333329</v>
      </c>
      <c r="CF29" s="47">
        <f t="shared" si="13"/>
        <v>83</v>
      </c>
      <c r="CG29" s="48"/>
      <c r="CH29" s="57">
        <v>7</v>
      </c>
      <c r="CI29" s="49" t="str">
        <f t="shared" si="14"/>
        <v xml:space="preserve">Memiliki kemampuan pemahanan Teori masuk dan berkembangnya Islam di Indonesia, Kerajaan kerajaan Islam di Indonesia, Bukti bukti kehidupan pengaruh islam yang masih ada pada saat ini, </v>
      </c>
      <c r="CJ29" s="48"/>
      <c r="CK29" s="57">
        <v>7</v>
      </c>
      <c r="CL29"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9" s="43">
        <v>7</v>
      </c>
      <c r="CO29" s="57"/>
      <c r="CQ29" s="21">
        <v>76</v>
      </c>
      <c r="CR29" s="24">
        <v>90</v>
      </c>
      <c r="CS29" s="25" t="s">
        <v>58</v>
      </c>
      <c r="CW29" s="56">
        <v>7</v>
      </c>
      <c r="CX29" s="56" t="str">
        <f>(IF(CO24="","","Memiliki keterampilan "))&amp;(IF(CO23="","",CO23&amp;", "))&amp;(IF(CO24="","",CO24&amp;", "))&amp;(IF(CO25="","",CO25&amp;", "))&amp;(IF(CO26="","",CO26&amp;", "))&amp;(IF(CO27="","",CO27&amp;", "))&amp;(IF(CO28="","",CO28&amp;", "))&amp;(IF(CO30="","",CO30&amp;", "))&amp;(IF(CO31="","",CO31&amp;", "))&amp;(IF(CO32="","",CO32&amp;", "))&amp;(IF(CO29="","","Masih perlu peningkatan keterampilan "&amp;CO29&amp;"."))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0" spans="1:102">
      <c r="A30" s="8">
        <v>20</v>
      </c>
      <c r="B30" s="8">
        <v>19684</v>
      </c>
      <c r="C30" s="8" t="s">
        <v>112</v>
      </c>
      <c r="E30" s="50">
        <f t="shared" si="0"/>
        <v>86</v>
      </c>
      <c r="F30" s="8" t="str">
        <f t="shared" si="1"/>
        <v>B</v>
      </c>
      <c r="G30" s="8" t="str">
        <f t="shared" si="2"/>
        <v xml:space="preserve">Memiliki kemampuan pemahanan Teori masuk dan berkembangnya Islam di Indonesia, Kerajaan kerajaan Islam di Indonesia, Bukti bukti kehidupan pengaruh islam yang masih ada pada saat ini, </v>
      </c>
      <c r="H30" s="50">
        <f t="shared" si="3"/>
        <v>92</v>
      </c>
      <c r="I30" s="8" t="str">
        <f t="shared" si="4"/>
        <v>A</v>
      </c>
      <c r="J30"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0" s="8"/>
      <c r="L30" s="13"/>
      <c r="M30" s="14"/>
      <c r="N30" s="44">
        <f t="shared" si="6"/>
        <v>88</v>
      </c>
      <c r="O30" s="44">
        <f t="shared" si="7"/>
        <v>82</v>
      </c>
      <c r="Q30" s="44">
        <v>100</v>
      </c>
      <c r="R30" s="44"/>
      <c r="S30" s="45">
        <v>90</v>
      </c>
      <c r="T30" s="44">
        <v>76</v>
      </c>
      <c r="U30" s="44"/>
      <c r="V30" s="45">
        <v>85</v>
      </c>
      <c r="W30" s="44"/>
      <c r="X30" s="44"/>
      <c r="Y30" s="45"/>
      <c r="Z30" s="44"/>
      <c r="AA30" s="44"/>
      <c r="AB30" s="45"/>
      <c r="AC30" s="44"/>
      <c r="AD30" s="44"/>
      <c r="AE30" s="45"/>
      <c r="AF30" s="45">
        <f t="shared" si="8"/>
        <v>88</v>
      </c>
      <c r="AG30" s="44">
        <v>85</v>
      </c>
      <c r="AH30" s="44"/>
      <c r="AI30" s="45"/>
      <c r="AJ30" s="44"/>
      <c r="AK30" s="44"/>
      <c r="AL30" s="45"/>
      <c r="AM30" s="44"/>
      <c r="AN30" s="44"/>
      <c r="AO30" s="45"/>
      <c r="AP30" s="44"/>
      <c r="AQ30" s="44"/>
      <c r="AR30" s="45"/>
      <c r="AS30" s="44"/>
      <c r="AT30" s="44"/>
      <c r="AU30" s="45"/>
      <c r="AV30" s="44">
        <v>82</v>
      </c>
      <c r="AW30" s="46">
        <f t="shared" si="9"/>
        <v>86.333333333333329</v>
      </c>
      <c r="AX30" s="47">
        <f t="shared" si="10"/>
        <v>86</v>
      </c>
      <c r="AY30" s="48"/>
      <c r="AZ30" s="57"/>
      <c r="BA30" s="45">
        <v>90</v>
      </c>
      <c r="BB30" s="57"/>
      <c r="BC30" s="57"/>
      <c r="BD30" s="45">
        <v>85</v>
      </c>
      <c r="BE30" s="57"/>
      <c r="BF30" s="57"/>
      <c r="BG30" s="57"/>
      <c r="BH30" s="57"/>
      <c r="BI30" s="57"/>
      <c r="BJ30" s="57"/>
      <c r="BK30" s="57"/>
      <c r="BL30" s="57"/>
      <c r="BM30" s="57"/>
      <c r="BN30" s="57"/>
      <c r="BO30" s="45">
        <f t="shared" si="11"/>
        <v>88</v>
      </c>
      <c r="BP30" s="44"/>
      <c r="BQ30" s="44">
        <v>100</v>
      </c>
      <c r="BR30" s="45"/>
      <c r="BS30" s="44"/>
      <c r="BT30" s="44"/>
      <c r="BU30" s="45"/>
      <c r="BV30" s="44"/>
      <c r="BW30" s="44"/>
      <c r="BX30" s="45"/>
      <c r="BY30" s="44"/>
      <c r="BZ30" s="44"/>
      <c r="CA30" s="45"/>
      <c r="CB30" s="44"/>
      <c r="CC30" s="44"/>
      <c r="CD30" s="45"/>
      <c r="CE30" s="46">
        <f t="shared" si="12"/>
        <v>91.666666666666671</v>
      </c>
      <c r="CF30" s="47">
        <f t="shared" si="13"/>
        <v>92</v>
      </c>
      <c r="CG30" s="48"/>
      <c r="CH30" s="57">
        <v>7</v>
      </c>
      <c r="CI30" s="49" t="str">
        <f t="shared" si="14"/>
        <v xml:space="preserve">Memiliki kemampuan pemahanan Teori masuk dan berkembangnya Islam di Indonesia, Kerajaan kerajaan Islam di Indonesia, Bukti bukti kehidupan pengaruh islam yang masih ada pada saat ini, </v>
      </c>
      <c r="CJ30" s="48"/>
      <c r="CK30" s="57">
        <v>7</v>
      </c>
      <c r="CL30"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30" s="43">
        <v>8</v>
      </c>
      <c r="CO30" s="57"/>
      <c r="CQ30" s="21">
        <v>91</v>
      </c>
      <c r="CR30" s="24">
        <v>100</v>
      </c>
      <c r="CS30" s="25" t="s">
        <v>15</v>
      </c>
      <c r="CW30" s="56">
        <v>8</v>
      </c>
      <c r="CX30" s="56" t="str">
        <f>(IF(CO24="","","Memiliki keterampilan "))&amp;(IF(CO23="","",CO23&amp;", "))&amp;(IF(CO24="","",CO24&amp;", "))&amp;(IF(CO25="","",CO25&amp;", "))&amp;(IF(CO26="","",CO26&amp;", "))&amp;(IF(CO27="","",CO27&amp;", "))&amp;(IF(CO28="","",CO28&amp;", "))&amp;(IF(CO29="","",CO29&amp;", "))&amp;(IF(CO31="","",CO31&amp;", "))&amp;(IF(CO32="","",CO32&amp;", "))&amp;(IF(CO30="","","Masih perlu peningkatan keterampilan "&amp;CO30&amp;"."))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1" spans="1:102">
      <c r="A31" s="8">
        <v>21</v>
      </c>
      <c r="B31" s="8">
        <v>19700</v>
      </c>
      <c r="C31" s="8" t="s">
        <v>113</v>
      </c>
      <c r="E31" s="50">
        <f t="shared" si="0"/>
        <v>89</v>
      </c>
      <c r="F31" s="8" t="str">
        <f t="shared" si="1"/>
        <v>B</v>
      </c>
      <c r="G31" s="8" t="str">
        <f t="shared" si="2"/>
        <v xml:space="preserve">Memiliki kemampuan pemahanan Teori masuk dan berkembangnya Islam di Indonesia, Kerajaan kerajaan Islam di Indonesia, Bukti bukti kehidupan pengaruh islam yang masih ada pada saat ini, </v>
      </c>
      <c r="H31" s="50">
        <f t="shared" si="3"/>
        <v>83</v>
      </c>
      <c r="I31" s="8" t="str">
        <f t="shared" si="4"/>
        <v>B</v>
      </c>
      <c r="J31"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1" s="8"/>
      <c r="L31" s="13"/>
      <c r="M31" s="14"/>
      <c r="N31" s="44">
        <f t="shared" si="6"/>
        <v>92</v>
      </c>
      <c r="O31" s="44">
        <f t="shared" si="7"/>
        <v>76</v>
      </c>
      <c r="Q31" s="44">
        <v>90</v>
      </c>
      <c r="R31" s="44"/>
      <c r="S31" s="45">
        <v>90</v>
      </c>
      <c r="T31" s="44">
        <v>96</v>
      </c>
      <c r="U31" s="44"/>
      <c r="V31" s="45">
        <v>90</v>
      </c>
      <c r="W31" s="44"/>
      <c r="X31" s="44"/>
      <c r="Y31" s="45"/>
      <c r="Z31" s="44"/>
      <c r="AA31" s="44"/>
      <c r="AB31" s="45"/>
      <c r="AC31" s="44"/>
      <c r="AD31" s="44"/>
      <c r="AE31" s="45"/>
      <c r="AF31" s="45">
        <f t="shared" si="8"/>
        <v>92</v>
      </c>
      <c r="AG31" s="44">
        <v>90</v>
      </c>
      <c r="AH31" s="44"/>
      <c r="AI31" s="45"/>
      <c r="AJ31" s="44"/>
      <c r="AK31" s="44"/>
      <c r="AL31" s="45"/>
      <c r="AM31" s="44"/>
      <c r="AN31" s="44"/>
      <c r="AO31" s="45"/>
      <c r="AP31" s="44"/>
      <c r="AQ31" s="44"/>
      <c r="AR31" s="45"/>
      <c r="AS31" s="44"/>
      <c r="AT31" s="44"/>
      <c r="AU31" s="45"/>
      <c r="AV31" s="44">
        <v>76</v>
      </c>
      <c r="AW31" s="46">
        <f t="shared" si="9"/>
        <v>88.666666666666671</v>
      </c>
      <c r="AX31" s="47">
        <f t="shared" si="10"/>
        <v>89</v>
      </c>
      <c r="AY31" s="48"/>
      <c r="AZ31" s="57"/>
      <c r="BA31" s="45">
        <v>90</v>
      </c>
      <c r="BB31" s="57"/>
      <c r="BC31" s="57"/>
      <c r="BD31" s="45">
        <v>90</v>
      </c>
      <c r="BE31" s="57"/>
      <c r="BF31" s="57"/>
      <c r="BG31" s="57"/>
      <c r="BH31" s="57"/>
      <c r="BI31" s="57"/>
      <c r="BJ31" s="57"/>
      <c r="BK31" s="57"/>
      <c r="BL31" s="57"/>
      <c r="BM31" s="57"/>
      <c r="BN31" s="57"/>
      <c r="BO31" s="45">
        <f t="shared" si="11"/>
        <v>90</v>
      </c>
      <c r="BP31" s="44"/>
      <c r="BQ31" s="44">
        <v>70</v>
      </c>
      <c r="BR31" s="45"/>
      <c r="BS31" s="44"/>
      <c r="BT31" s="44"/>
      <c r="BU31" s="45"/>
      <c r="BV31" s="44"/>
      <c r="BW31" s="44"/>
      <c r="BX31" s="45"/>
      <c r="BY31" s="44"/>
      <c r="BZ31" s="44"/>
      <c r="CA31" s="45"/>
      <c r="CB31" s="44"/>
      <c r="CC31" s="44"/>
      <c r="CD31" s="45"/>
      <c r="CE31" s="46">
        <f t="shared" si="12"/>
        <v>83.333333333333329</v>
      </c>
      <c r="CF31" s="47">
        <f t="shared" si="13"/>
        <v>83</v>
      </c>
      <c r="CG31" s="48"/>
      <c r="CH31" s="57">
        <v>7</v>
      </c>
      <c r="CI31" s="49" t="str">
        <f t="shared" si="14"/>
        <v xml:space="preserve">Memiliki kemampuan pemahanan Teori masuk dan berkembangnya Islam di Indonesia, Kerajaan kerajaan Islam di Indonesia, Bukti bukti kehidupan pengaruh islam yang masih ada pada saat ini, </v>
      </c>
      <c r="CJ31" s="48"/>
      <c r="CK31" s="57">
        <v>7</v>
      </c>
      <c r="CL31"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31" s="43">
        <v>9</v>
      </c>
      <c r="CO31" s="57"/>
      <c r="CW31" s="56">
        <v>9</v>
      </c>
      <c r="CX31" s="56" t="str">
        <f>(IF(CO24="","","Memiliki keterampilan "))&amp;(IF(CO23="","",CO23&amp;", "))&amp;(IF(CO24="","",CO24&amp;", "))&amp;(IF(CO25="","",CO25&amp;", "))&amp;(IF(CO26="","",CO26&amp;", "))&amp;(IF(CO27="","",CO27&amp;", "))&amp;(IF(CO28="","",CO28&amp;", "))&amp;(IF(CO29="","",CO29&amp;", "))&amp;(IF(CO30="","",CO30&amp;", "))&amp;(IF(CO32="","",CO32&amp;", "))&amp;(IF(CO31="","","Masih perlu peningkatan keterampilan "&amp;CO31&amp;"."))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2" spans="1:102">
      <c r="A32" s="8">
        <v>22</v>
      </c>
      <c r="B32" s="8">
        <v>19716</v>
      </c>
      <c r="C32" s="8" t="s">
        <v>114</v>
      </c>
      <c r="E32" s="50">
        <f t="shared" si="0"/>
        <v>86</v>
      </c>
      <c r="F32" s="8" t="str">
        <f t="shared" si="1"/>
        <v>B</v>
      </c>
      <c r="G32" s="8" t="str">
        <f t="shared" si="2"/>
        <v xml:space="preserve">Memiliki kemampuan pemahanan Teori masuk dan berkembangnya Islam di Indonesia, Kerajaan kerajaan Islam di Indonesia, Bukti bukti kehidupan pengaruh islam yang masih ada pada saat ini, </v>
      </c>
      <c r="H32" s="50">
        <f t="shared" si="3"/>
        <v>92</v>
      </c>
      <c r="I32" s="8" t="str">
        <f t="shared" si="4"/>
        <v>A</v>
      </c>
      <c r="J3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2" s="8"/>
      <c r="L32" s="13"/>
      <c r="M32" s="14"/>
      <c r="N32" s="44">
        <f t="shared" si="6"/>
        <v>90</v>
      </c>
      <c r="O32" s="44">
        <f t="shared" si="7"/>
        <v>73</v>
      </c>
      <c r="Q32" s="44">
        <v>90</v>
      </c>
      <c r="R32" s="44"/>
      <c r="S32" s="45">
        <v>85</v>
      </c>
      <c r="T32" s="44">
        <v>95</v>
      </c>
      <c r="U32" s="44"/>
      <c r="V32" s="45">
        <v>90</v>
      </c>
      <c r="W32" s="44"/>
      <c r="X32" s="44"/>
      <c r="Y32" s="45"/>
      <c r="Z32" s="44"/>
      <c r="AA32" s="44"/>
      <c r="AB32" s="45"/>
      <c r="AC32" s="44"/>
      <c r="AD32" s="44"/>
      <c r="AE32" s="45"/>
      <c r="AF32" s="45">
        <f t="shared" si="8"/>
        <v>90</v>
      </c>
      <c r="AG32" s="44">
        <v>85</v>
      </c>
      <c r="AH32" s="44"/>
      <c r="AI32" s="45"/>
      <c r="AJ32" s="44"/>
      <c r="AK32" s="44"/>
      <c r="AL32" s="45"/>
      <c r="AM32" s="44"/>
      <c r="AN32" s="44"/>
      <c r="AO32" s="45"/>
      <c r="AP32" s="44"/>
      <c r="AQ32" s="44"/>
      <c r="AR32" s="45"/>
      <c r="AS32" s="44"/>
      <c r="AT32" s="44"/>
      <c r="AU32" s="45"/>
      <c r="AV32" s="44">
        <v>73</v>
      </c>
      <c r="AW32" s="46">
        <f t="shared" si="9"/>
        <v>86.333333333333329</v>
      </c>
      <c r="AX32" s="47">
        <f t="shared" si="10"/>
        <v>86</v>
      </c>
      <c r="AY32" s="48"/>
      <c r="AZ32" s="57"/>
      <c r="BA32" s="45">
        <v>85</v>
      </c>
      <c r="BB32" s="57"/>
      <c r="BC32" s="57"/>
      <c r="BD32" s="45">
        <v>90</v>
      </c>
      <c r="BE32" s="57"/>
      <c r="BF32" s="57"/>
      <c r="BG32" s="57"/>
      <c r="BH32" s="57"/>
      <c r="BI32" s="57"/>
      <c r="BJ32" s="57"/>
      <c r="BK32" s="57"/>
      <c r="BL32" s="57"/>
      <c r="BM32" s="57"/>
      <c r="BN32" s="57"/>
      <c r="BO32" s="45">
        <f t="shared" si="11"/>
        <v>88</v>
      </c>
      <c r="BP32" s="44"/>
      <c r="BQ32" s="44">
        <v>100</v>
      </c>
      <c r="BR32" s="45"/>
      <c r="BS32" s="44"/>
      <c r="BT32" s="44"/>
      <c r="BU32" s="45"/>
      <c r="BV32" s="44"/>
      <c r="BW32" s="44"/>
      <c r="BX32" s="45"/>
      <c r="BY32" s="44"/>
      <c r="BZ32" s="44"/>
      <c r="CA32" s="45"/>
      <c r="CB32" s="44"/>
      <c r="CC32" s="44"/>
      <c r="CD32" s="45"/>
      <c r="CE32" s="46">
        <f t="shared" si="12"/>
        <v>91.666666666666671</v>
      </c>
      <c r="CF32" s="47">
        <f t="shared" si="13"/>
        <v>92</v>
      </c>
      <c r="CG32" s="48"/>
      <c r="CH32" s="57">
        <v>7</v>
      </c>
      <c r="CI32" s="49" t="str">
        <f t="shared" si="14"/>
        <v xml:space="preserve">Memiliki kemampuan pemahanan Teori masuk dan berkembangnya Islam di Indonesia, Kerajaan kerajaan Islam di Indonesia, Bukti bukti kehidupan pengaruh islam yang masih ada pada saat ini, </v>
      </c>
      <c r="CJ32" s="48"/>
      <c r="CK32" s="57">
        <v>7</v>
      </c>
      <c r="CL3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32" s="43">
        <v>10</v>
      </c>
      <c r="CO32" s="57"/>
      <c r="CW32" s="56">
        <v>10</v>
      </c>
      <c r="CX32" s="56" t="str">
        <f>(IF(CO24="","","Memiliki keterampilan "))&amp;(IF(CO23="","",CO23&amp;", "))&amp;(IF(CO24="","",CO24&amp;", "))&amp;(IF(CO25="","",CO25&amp;", "))&amp;(IF(CO26="","",CO26&amp;", "))&amp;(IF(CO27="","",CO27&amp;", "))&amp;(IF(CO28="","",CO28&amp;", "))&amp;(IF(CO29="","",CO29&amp;", "))&amp;(IF(CO30="","",CO30&amp;", "))&amp;(IF(CO31="","",CO31&amp;", "))&amp;(IF(CO32="","","Masih perlu peningkatan keterampilan "&amp;CO32&amp;"."))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3" spans="1:102">
      <c r="A33" s="8">
        <v>23</v>
      </c>
      <c r="B33" s="8">
        <v>19732</v>
      </c>
      <c r="C33" s="8" t="s">
        <v>115</v>
      </c>
      <c r="E33" s="50">
        <f t="shared" si="0"/>
        <v>78</v>
      </c>
      <c r="F33" s="8" t="str">
        <f t="shared" si="1"/>
        <v>B</v>
      </c>
      <c r="G33" s="8" t="str">
        <f t="shared" si="2"/>
        <v xml:space="preserve">Memiliki kemampuan pemahanan Teori masuk dan berkembangnya Islam di Indonesia, Kerajaan kerajaan Islam di Indonesia, Bukti bukti kehidupan pengaruh islam yang masih ada pada saat ini, </v>
      </c>
      <c r="H33" s="50">
        <f t="shared" si="3"/>
        <v>78</v>
      </c>
      <c r="I33" s="8" t="str">
        <f t="shared" si="4"/>
        <v>B</v>
      </c>
      <c r="J33"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3" s="8"/>
      <c r="L33" s="13"/>
      <c r="M33" s="14"/>
      <c r="N33" s="44">
        <f t="shared" si="6"/>
        <v>79</v>
      </c>
      <c r="O33" s="44">
        <f t="shared" si="7"/>
        <v>77</v>
      </c>
      <c r="Q33" s="44">
        <v>75</v>
      </c>
      <c r="R33" s="44"/>
      <c r="S33" s="45">
        <v>85</v>
      </c>
      <c r="T33" s="44">
        <v>76</v>
      </c>
      <c r="U33" s="44"/>
      <c r="V33" s="45">
        <v>80</v>
      </c>
      <c r="W33" s="44"/>
      <c r="X33" s="44"/>
      <c r="Y33" s="45"/>
      <c r="Z33" s="44"/>
      <c r="AA33" s="44"/>
      <c r="AB33" s="45"/>
      <c r="AC33" s="44"/>
      <c r="AD33" s="44"/>
      <c r="AE33" s="45"/>
      <c r="AF33" s="45">
        <f t="shared" si="8"/>
        <v>79</v>
      </c>
      <c r="AG33" s="44">
        <v>75</v>
      </c>
      <c r="AH33" s="44"/>
      <c r="AI33" s="45"/>
      <c r="AJ33" s="44"/>
      <c r="AK33" s="44"/>
      <c r="AL33" s="45"/>
      <c r="AM33" s="44"/>
      <c r="AN33" s="44"/>
      <c r="AO33" s="45"/>
      <c r="AP33" s="44"/>
      <c r="AQ33" s="44"/>
      <c r="AR33" s="45"/>
      <c r="AS33" s="44"/>
      <c r="AT33" s="44"/>
      <c r="AU33" s="45"/>
      <c r="AV33" s="44">
        <v>77</v>
      </c>
      <c r="AW33" s="46">
        <f t="shared" si="9"/>
        <v>78</v>
      </c>
      <c r="AX33" s="47">
        <f t="shared" si="10"/>
        <v>78</v>
      </c>
      <c r="AY33" s="48"/>
      <c r="AZ33" s="57"/>
      <c r="BA33" s="45">
        <v>85</v>
      </c>
      <c r="BB33" s="57"/>
      <c r="BC33" s="57"/>
      <c r="BD33" s="45">
        <v>80</v>
      </c>
      <c r="BE33" s="57"/>
      <c r="BF33" s="57"/>
      <c r="BG33" s="57"/>
      <c r="BH33" s="57"/>
      <c r="BI33" s="57"/>
      <c r="BJ33" s="57"/>
      <c r="BK33" s="57"/>
      <c r="BL33" s="57"/>
      <c r="BM33" s="57"/>
      <c r="BN33" s="57"/>
      <c r="BO33" s="45">
        <f t="shared" si="11"/>
        <v>83</v>
      </c>
      <c r="BP33" s="44"/>
      <c r="BQ33" s="44">
        <v>70</v>
      </c>
      <c r="BR33" s="45"/>
      <c r="BS33" s="44"/>
      <c r="BT33" s="44"/>
      <c r="BU33" s="45"/>
      <c r="BV33" s="44"/>
      <c r="BW33" s="44"/>
      <c r="BX33" s="45"/>
      <c r="BY33" s="44"/>
      <c r="BZ33" s="44"/>
      <c r="CA33" s="45"/>
      <c r="CB33" s="44"/>
      <c r="CC33" s="44"/>
      <c r="CD33" s="45"/>
      <c r="CE33" s="46">
        <f t="shared" si="12"/>
        <v>78.333333333333329</v>
      </c>
      <c r="CF33" s="47">
        <f t="shared" si="13"/>
        <v>78</v>
      </c>
      <c r="CG33" s="48"/>
      <c r="CH33" s="57">
        <v>7</v>
      </c>
      <c r="CI33" s="49" t="str">
        <f t="shared" si="14"/>
        <v xml:space="preserve">Memiliki kemampuan pemahanan Teori masuk dan berkembangnya Islam di Indonesia, Kerajaan kerajaan Islam di Indonesia, Bukti bukti kehidupan pengaruh islam yang masih ada pada saat ini, </v>
      </c>
      <c r="CJ33" s="48"/>
      <c r="CK33" s="57">
        <v>7</v>
      </c>
      <c r="CL33"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W33" s="56">
        <v>11</v>
      </c>
      <c r="CX33" s="56" t="str">
        <f>(IF(CO23="","","Memiliki keterampilan  "))&amp;(IF(CO23="","",CO23&amp;", "))&amp;(IF(CO24="","",CO24&amp;", "))&amp;(IF(CO25="","",CO25&amp;", "))&amp;(IF(CO26="","",CO26&amp;", "))&amp;(IF(CO27="","",CO27&amp;", "))&amp;(IF(CO28="","",CO28&amp;", "))&amp;(IF(CO29="","",CO29&amp;", "))&amp;(IF(CO30="","",CO30&amp;", "))&amp;(IF(CO31="","",CO31&amp;", "))&amp;(IF(CO32="","",CO32&amp;"."))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4" spans="1:102">
      <c r="A34" s="8">
        <v>24</v>
      </c>
      <c r="B34" s="8">
        <v>19748</v>
      </c>
      <c r="C34" s="8" t="s">
        <v>116</v>
      </c>
      <c r="E34" s="50">
        <f t="shared" si="0"/>
        <v>83</v>
      </c>
      <c r="F34" s="8" t="str">
        <f t="shared" si="1"/>
        <v>B</v>
      </c>
      <c r="G34" s="8" t="str">
        <f t="shared" si="2"/>
        <v xml:space="preserve">Memiliki kemampuan pemahanan Teori masuk dan berkembangnya Islam di Indonesia, Kerajaan kerajaan Islam di Indonesia, Bukti bukti kehidupan pengaruh islam yang masih ada pada saat ini, </v>
      </c>
      <c r="H34" s="50">
        <f t="shared" si="3"/>
        <v>78</v>
      </c>
      <c r="I34" s="8" t="str">
        <f t="shared" si="4"/>
        <v>B</v>
      </c>
      <c r="J34"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4" s="8"/>
      <c r="L34" s="13"/>
      <c r="M34" s="14"/>
      <c r="N34" s="44">
        <f t="shared" si="6"/>
        <v>84</v>
      </c>
      <c r="O34" s="44">
        <f t="shared" si="7"/>
        <v>76</v>
      </c>
      <c r="Q34" s="44">
        <v>75</v>
      </c>
      <c r="R34" s="44"/>
      <c r="S34" s="45">
        <v>85</v>
      </c>
      <c r="T34" s="44">
        <v>95</v>
      </c>
      <c r="U34" s="44"/>
      <c r="V34" s="45">
        <v>80</v>
      </c>
      <c r="W34" s="44"/>
      <c r="X34" s="44"/>
      <c r="Y34" s="45"/>
      <c r="Z34" s="44"/>
      <c r="AA34" s="44"/>
      <c r="AB34" s="45"/>
      <c r="AC34" s="44"/>
      <c r="AD34" s="44"/>
      <c r="AE34" s="45"/>
      <c r="AF34" s="45">
        <f t="shared" si="8"/>
        <v>84</v>
      </c>
      <c r="AG34" s="44">
        <v>85</v>
      </c>
      <c r="AH34" s="44"/>
      <c r="AI34" s="45"/>
      <c r="AJ34" s="44"/>
      <c r="AK34" s="44"/>
      <c r="AL34" s="45"/>
      <c r="AM34" s="44"/>
      <c r="AN34" s="44"/>
      <c r="AO34" s="45"/>
      <c r="AP34" s="44"/>
      <c r="AQ34" s="44"/>
      <c r="AR34" s="45"/>
      <c r="AS34" s="44"/>
      <c r="AT34" s="44"/>
      <c r="AU34" s="45"/>
      <c r="AV34" s="44">
        <v>76</v>
      </c>
      <c r="AW34" s="46">
        <f t="shared" si="9"/>
        <v>82.666666666666671</v>
      </c>
      <c r="AX34" s="47">
        <f t="shared" si="10"/>
        <v>83</v>
      </c>
      <c r="AY34" s="48"/>
      <c r="AZ34" s="57"/>
      <c r="BA34" s="45">
        <v>85</v>
      </c>
      <c r="BB34" s="57"/>
      <c r="BC34" s="57"/>
      <c r="BD34" s="45">
        <v>80</v>
      </c>
      <c r="BE34" s="57"/>
      <c r="BF34" s="57"/>
      <c r="BG34" s="57"/>
      <c r="BH34" s="57"/>
      <c r="BI34" s="57"/>
      <c r="BJ34" s="57"/>
      <c r="BK34" s="57"/>
      <c r="BL34" s="57"/>
      <c r="BM34" s="57"/>
      <c r="BN34" s="57"/>
      <c r="BO34" s="45">
        <f t="shared" si="11"/>
        <v>83</v>
      </c>
      <c r="BP34" s="44"/>
      <c r="BQ34" s="44">
        <v>70</v>
      </c>
      <c r="BR34" s="45"/>
      <c r="BS34" s="44"/>
      <c r="BT34" s="44"/>
      <c r="BU34" s="45"/>
      <c r="BV34" s="44"/>
      <c r="BW34" s="44"/>
      <c r="BX34" s="45"/>
      <c r="BY34" s="44"/>
      <c r="BZ34" s="44"/>
      <c r="CA34" s="45"/>
      <c r="CB34" s="44"/>
      <c r="CC34" s="44"/>
      <c r="CD34" s="45"/>
      <c r="CE34" s="46">
        <f t="shared" si="12"/>
        <v>78.333333333333329</v>
      </c>
      <c r="CF34" s="47">
        <f t="shared" si="13"/>
        <v>78</v>
      </c>
      <c r="CG34" s="48"/>
      <c r="CH34" s="57">
        <v>7</v>
      </c>
      <c r="CI34" s="49" t="str">
        <f t="shared" si="14"/>
        <v xml:space="preserve">Memiliki kemampuan pemahanan Teori masuk dan berkembangnya Islam di Indonesia, Kerajaan kerajaan Islam di Indonesia, Bukti bukti kehidupan pengaruh islam yang masih ada pada saat ini, </v>
      </c>
      <c r="CJ34" s="48"/>
      <c r="CK34" s="57">
        <v>7</v>
      </c>
      <c r="CL34"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5" spans="1:102">
      <c r="A35" s="8">
        <v>25</v>
      </c>
      <c r="B35" s="8">
        <v>19764</v>
      </c>
      <c r="C35" s="8" t="s">
        <v>117</v>
      </c>
      <c r="E35" s="50">
        <f t="shared" si="0"/>
        <v>87</v>
      </c>
      <c r="F35" s="8" t="str">
        <f t="shared" si="1"/>
        <v>B</v>
      </c>
      <c r="G35" s="8" t="str">
        <f t="shared" si="2"/>
        <v xml:space="preserve">Memiliki kemampuan pemahanan Teori masuk dan berkembangnya Islam di Indonesia, Kerajaan kerajaan Islam di Indonesia, Bukti bukti kehidupan pengaruh islam yang masih ada pada saat ini, </v>
      </c>
      <c r="H35" s="50">
        <f t="shared" si="3"/>
        <v>93</v>
      </c>
      <c r="I35" s="8" t="str">
        <f t="shared" si="4"/>
        <v>A</v>
      </c>
      <c r="J35"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5" s="8"/>
      <c r="L35" s="13"/>
      <c r="M35" s="14"/>
      <c r="N35" s="44">
        <f t="shared" si="6"/>
        <v>93</v>
      </c>
      <c r="O35" s="44">
        <f t="shared" si="7"/>
        <v>79</v>
      </c>
      <c r="Q35" s="44">
        <v>100</v>
      </c>
      <c r="R35" s="44"/>
      <c r="S35" s="45">
        <v>90</v>
      </c>
      <c r="T35" s="44">
        <v>90</v>
      </c>
      <c r="U35" s="44"/>
      <c r="V35" s="45">
        <v>90</v>
      </c>
      <c r="W35" s="44"/>
      <c r="X35" s="44"/>
      <c r="Y35" s="45"/>
      <c r="Z35" s="44"/>
      <c r="AA35" s="44"/>
      <c r="AB35" s="45"/>
      <c r="AC35" s="44"/>
      <c r="AD35" s="44"/>
      <c r="AE35" s="45"/>
      <c r="AF35" s="45">
        <f t="shared" si="8"/>
        <v>93</v>
      </c>
      <c r="AG35" s="44">
        <v>75</v>
      </c>
      <c r="AH35" s="44"/>
      <c r="AI35" s="45"/>
      <c r="AJ35" s="44"/>
      <c r="AK35" s="44"/>
      <c r="AL35" s="45"/>
      <c r="AM35" s="44"/>
      <c r="AN35" s="44"/>
      <c r="AO35" s="45"/>
      <c r="AP35" s="44"/>
      <c r="AQ35" s="44"/>
      <c r="AR35" s="45"/>
      <c r="AS35" s="44"/>
      <c r="AT35" s="44"/>
      <c r="AU35" s="45"/>
      <c r="AV35" s="44">
        <v>79</v>
      </c>
      <c r="AW35" s="46">
        <f t="shared" si="9"/>
        <v>87.333333333333329</v>
      </c>
      <c r="AX35" s="47">
        <f t="shared" si="10"/>
        <v>87</v>
      </c>
      <c r="AY35" s="48"/>
      <c r="AZ35" s="57"/>
      <c r="BA35" s="45">
        <v>90</v>
      </c>
      <c r="BB35" s="57"/>
      <c r="BC35" s="57"/>
      <c r="BD35" s="45">
        <v>90</v>
      </c>
      <c r="BE35" s="57"/>
      <c r="BF35" s="57"/>
      <c r="BG35" s="57"/>
      <c r="BH35" s="57"/>
      <c r="BI35" s="57"/>
      <c r="BJ35" s="57"/>
      <c r="BK35" s="57"/>
      <c r="BL35" s="57"/>
      <c r="BM35" s="57"/>
      <c r="BN35" s="57"/>
      <c r="BO35" s="45">
        <f t="shared" si="11"/>
        <v>90</v>
      </c>
      <c r="BP35" s="44"/>
      <c r="BQ35" s="44">
        <v>100</v>
      </c>
      <c r="BR35" s="45"/>
      <c r="BS35" s="44"/>
      <c r="BT35" s="44"/>
      <c r="BU35" s="45"/>
      <c r="BV35" s="44"/>
      <c r="BW35" s="44"/>
      <c r="BX35" s="45"/>
      <c r="BY35" s="44"/>
      <c r="BZ35" s="44"/>
      <c r="CA35" s="45"/>
      <c r="CB35" s="44"/>
      <c r="CC35" s="44"/>
      <c r="CD35" s="45"/>
      <c r="CE35" s="46">
        <f t="shared" si="12"/>
        <v>93.333333333333329</v>
      </c>
      <c r="CF35" s="47">
        <f t="shared" si="13"/>
        <v>93</v>
      </c>
      <c r="CG35" s="48"/>
      <c r="CH35" s="57">
        <v>7</v>
      </c>
      <c r="CI35" s="49" t="str">
        <f t="shared" si="14"/>
        <v xml:space="preserve">Memiliki kemampuan pemahanan Teori masuk dan berkembangnya Islam di Indonesia, Kerajaan kerajaan Islam di Indonesia, Bukti bukti kehidupan pengaruh islam yang masih ada pada saat ini, </v>
      </c>
      <c r="CJ35" s="48"/>
      <c r="CK35" s="57">
        <v>7</v>
      </c>
      <c r="CL35"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6" spans="1:102">
      <c r="A36" s="8">
        <v>26</v>
      </c>
      <c r="B36" s="8">
        <v>19780</v>
      </c>
      <c r="C36" s="8" t="s">
        <v>118</v>
      </c>
      <c r="E36" s="50">
        <f t="shared" si="0"/>
        <v>87</v>
      </c>
      <c r="F36" s="8" t="str">
        <f t="shared" si="1"/>
        <v>B</v>
      </c>
      <c r="G36" s="8" t="str">
        <f t="shared" si="2"/>
        <v xml:space="preserve">Memiliki kemampuan pemahanan Teori masuk dan berkembangnya Islam di Indonesia, Kerajaan kerajaan Islam di Indonesia, Bukti bukti kehidupan pengaruh islam yang masih ada pada saat ini, </v>
      </c>
      <c r="H36" s="50">
        <f t="shared" si="3"/>
        <v>83</v>
      </c>
      <c r="I36" s="8" t="str">
        <f t="shared" si="4"/>
        <v>B</v>
      </c>
      <c r="J36"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6" s="8"/>
      <c r="L36" s="13"/>
      <c r="M36" s="14"/>
      <c r="N36" s="44">
        <f t="shared" si="6"/>
        <v>90</v>
      </c>
      <c r="O36" s="44">
        <f t="shared" si="7"/>
        <v>76</v>
      </c>
      <c r="Q36" s="44">
        <v>90</v>
      </c>
      <c r="R36" s="44"/>
      <c r="S36" s="45">
        <v>90</v>
      </c>
      <c r="T36" s="44">
        <v>90</v>
      </c>
      <c r="U36" s="44"/>
      <c r="V36" s="45">
        <v>90</v>
      </c>
      <c r="W36" s="44"/>
      <c r="X36" s="44"/>
      <c r="Y36" s="45"/>
      <c r="Z36" s="44"/>
      <c r="AA36" s="44"/>
      <c r="AB36" s="45"/>
      <c r="AC36" s="44"/>
      <c r="AD36" s="44"/>
      <c r="AE36" s="45"/>
      <c r="AF36" s="45">
        <f t="shared" si="8"/>
        <v>90</v>
      </c>
      <c r="AG36" s="44">
        <v>85</v>
      </c>
      <c r="AH36" s="44"/>
      <c r="AI36" s="45"/>
      <c r="AJ36" s="44"/>
      <c r="AK36" s="44"/>
      <c r="AL36" s="45"/>
      <c r="AM36" s="44"/>
      <c r="AN36" s="44"/>
      <c r="AO36" s="45"/>
      <c r="AP36" s="44"/>
      <c r="AQ36" s="44"/>
      <c r="AR36" s="45"/>
      <c r="AS36" s="44"/>
      <c r="AT36" s="44"/>
      <c r="AU36" s="45"/>
      <c r="AV36" s="44">
        <v>76</v>
      </c>
      <c r="AW36" s="46">
        <f t="shared" si="9"/>
        <v>86.833333333333329</v>
      </c>
      <c r="AX36" s="47">
        <f t="shared" si="10"/>
        <v>87</v>
      </c>
      <c r="AY36" s="48"/>
      <c r="AZ36" s="57"/>
      <c r="BA36" s="45">
        <v>90</v>
      </c>
      <c r="BB36" s="57"/>
      <c r="BC36" s="57"/>
      <c r="BD36" s="45">
        <v>90</v>
      </c>
      <c r="BE36" s="57"/>
      <c r="BF36" s="57"/>
      <c r="BG36" s="57"/>
      <c r="BH36" s="57"/>
      <c r="BI36" s="57"/>
      <c r="BJ36" s="57"/>
      <c r="BK36" s="57"/>
      <c r="BL36" s="57"/>
      <c r="BM36" s="57"/>
      <c r="BN36" s="57"/>
      <c r="BO36" s="45">
        <f t="shared" si="11"/>
        <v>90</v>
      </c>
      <c r="BP36" s="44"/>
      <c r="BQ36" s="44">
        <v>70</v>
      </c>
      <c r="BR36" s="45"/>
      <c r="BS36" s="44"/>
      <c r="BT36" s="44"/>
      <c r="BU36" s="45"/>
      <c r="BV36" s="44"/>
      <c r="BW36" s="44"/>
      <c r="BX36" s="45"/>
      <c r="BY36" s="44"/>
      <c r="BZ36" s="44"/>
      <c r="CA36" s="45"/>
      <c r="CB36" s="44"/>
      <c r="CC36" s="44"/>
      <c r="CD36" s="45"/>
      <c r="CE36" s="46">
        <f t="shared" si="12"/>
        <v>83.333333333333329</v>
      </c>
      <c r="CF36" s="47">
        <f t="shared" si="13"/>
        <v>83</v>
      </c>
      <c r="CG36" s="48"/>
      <c r="CH36" s="57">
        <v>7</v>
      </c>
      <c r="CI36" s="49" t="str">
        <f t="shared" si="14"/>
        <v xml:space="preserve">Memiliki kemampuan pemahanan Teori masuk dan berkembangnya Islam di Indonesia, Kerajaan kerajaan Islam di Indonesia, Bukti bukti kehidupan pengaruh islam yang masih ada pada saat ini, </v>
      </c>
      <c r="CJ36" s="48"/>
      <c r="CK36" s="57">
        <v>7</v>
      </c>
      <c r="CL36"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7" spans="1:102">
      <c r="A37" s="8">
        <v>27</v>
      </c>
      <c r="B37" s="8">
        <v>19796</v>
      </c>
      <c r="C37" s="8" t="s">
        <v>119</v>
      </c>
      <c r="E37" s="50">
        <f t="shared" si="0"/>
        <v>88</v>
      </c>
      <c r="F37" s="8" t="str">
        <f t="shared" si="1"/>
        <v>B</v>
      </c>
      <c r="G37" s="8" t="str">
        <f t="shared" si="2"/>
        <v xml:space="preserve">Memiliki kemampuan pemahanan Teori masuk dan berkembangnya Islam di Indonesia, Kerajaan kerajaan Islam di Indonesia, Bukti bukti kehidupan pengaruh islam yang masih ada pada saat ini, </v>
      </c>
      <c r="H37" s="50">
        <f t="shared" si="3"/>
        <v>83</v>
      </c>
      <c r="I37" s="8" t="str">
        <f t="shared" si="4"/>
        <v>B</v>
      </c>
      <c r="J37"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7" s="8"/>
      <c r="L37" s="13"/>
      <c r="M37" s="14"/>
      <c r="N37" s="44">
        <f t="shared" si="6"/>
        <v>91</v>
      </c>
      <c r="O37" s="44">
        <f t="shared" si="7"/>
        <v>77</v>
      </c>
      <c r="Q37" s="44">
        <v>100</v>
      </c>
      <c r="R37" s="44"/>
      <c r="S37" s="45">
        <v>90</v>
      </c>
      <c r="T37" s="44">
        <v>85</v>
      </c>
      <c r="U37" s="44"/>
      <c r="V37" s="45">
        <v>90</v>
      </c>
      <c r="W37" s="44"/>
      <c r="X37" s="44"/>
      <c r="Y37" s="45"/>
      <c r="Z37" s="44"/>
      <c r="AA37" s="44"/>
      <c r="AB37" s="45"/>
      <c r="AC37" s="44"/>
      <c r="AD37" s="44"/>
      <c r="AE37" s="45"/>
      <c r="AF37" s="45">
        <f t="shared" si="8"/>
        <v>91</v>
      </c>
      <c r="AG37" s="44">
        <v>85</v>
      </c>
      <c r="AH37" s="44"/>
      <c r="AI37" s="45"/>
      <c r="AJ37" s="44"/>
      <c r="AK37" s="44"/>
      <c r="AL37" s="45"/>
      <c r="AM37" s="44"/>
      <c r="AN37" s="44"/>
      <c r="AO37" s="45"/>
      <c r="AP37" s="44"/>
      <c r="AQ37" s="44"/>
      <c r="AR37" s="45"/>
      <c r="AS37" s="44"/>
      <c r="AT37" s="44"/>
      <c r="AU37" s="45"/>
      <c r="AV37" s="44">
        <v>77</v>
      </c>
      <c r="AW37" s="46">
        <f t="shared" si="9"/>
        <v>87.833333333333329</v>
      </c>
      <c r="AX37" s="47">
        <f t="shared" si="10"/>
        <v>88</v>
      </c>
      <c r="AY37" s="48"/>
      <c r="AZ37" s="57"/>
      <c r="BA37" s="45">
        <v>90</v>
      </c>
      <c r="BB37" s="57"/>
      <c r="BC37" s="57"/>
      <c r="BD37" s="45">
        <v>90</v>
      </c>
      <c r="BE37" s="57"/>
      <c r="BF37" s="57"/>
      <c r="BG37" s="57"/>
      <c r="BH37" s="57"/>
      <c r="BI37" s="57"/>
      <c r="BJ37" s="57"/>
      <c r="BK37" s="57"/>
      <c r="BL37" s="57"/>
      <c r="BM37" s="57"/>
      <c r="BN37" s="57"/>
      <c r="BO37" s="45">
        <f t="shared" si="11"/>
        <v>90</v>
      </c>
      <c r="BP37" s="44"/>
      <c r="BQ37" s="44">
        <v>70</v>
      </c>
      <c r="BR37" s="45"/>
      <c r="BS37" s="44"/>
      <c r="BT37" s="44"/>
      <c r="BU37" s="45"/>
      <c r="BV37" s="44"/>
      <c r="BW37" s="44"/>
      <c r="BX37" s="45"/>
      <c r="BY37" s="44"/>
      <c r="BZ37" s="44"/>
      <c r="CA37" s="45"/>
      <c r="CB37" s="44"/>
      <c r="CC37" s="44"/>
      <c r="CD37" s="45"/>
      <c r="CE37" s="46">
        <f t="shared" si="12"/>
        <v>83.333333333333329</v>
      </c>
      <c r="CF37" s="47">
        <f t="shared" si="13"/>
        <v>83</v>
      </c>
      <c r="CG37" s="48"/>
      <c r="CH37" s="57">
        <v>7</v>
      </c>
      <c r="CI37" s="49" t="str">
        <f t="shared" si="14"/>
        <v xml:space="preserve">Memiliki kemampuan pemahanan Teori masuk dan berkembangnya Islam di Indonesia, Kerajaan kerajaan Islam di Indonesia, Bukti bukti kehidupan pengaruh islam yang masih ada pada saat ini, </v>
      </c>
      <c r="CJ37" s="48"/>
      <c r="CK37" s="57">
        <v>7</v>
      </c>
      <c r="CL37"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8" spans="1:102">
      <c r="A38" s="8">
        <v>28</v>
      </c>
      <c r="B38" s="8">
        <v>19812</v>
      </c>
      <c r="C38" s="8" t="s">
        <v>120</v>
      </c>
      <c r="E38" s="50">
        <f t="shared" si="0"/>
        <v>85</v>
      </c>
      <c r="F38" s="8" t="str">
        <f t="shared" si="1"/>
        <v>B</v>
      </c>
      <c r="G38" s="8" t="str">
        <f t="shared" si="2"/>
        <v xml:space="preserve">Memiliki kemampuan pemahanan Teori masuk dan berkembangnya Islam di Indonesia, Kerajaan kerajaan Islam di Indonesia, Bukti bukti kehidupan pengaruh islam yang masih ada pada saat ini, </v>
      </c>
      <c r="H38" s="50">
        <f t="shared" si="3"/>
        <v>88</v>
      </c>
      <c r="I38" s="8" t="str">
        <f t="shared" si="4"/>
        <v>B</v>
      </c>
      <c r="J38"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8" s="8"/>
      <c r="L38" s="13"/>
      <c r="M38" s="14"/>
      <c r="N38" s="44">
        <f t="shared" si="6"/>
        <v>86</v>
      </c>
      <c r="O38" s="44">
        <f t="shared" si="7"/>
        <v>85</v>
      </c>
      <c r="Q38" s="44">
        <v>90</v>
      </c>
      <c r="R38" s="44"/>
      <c r="S38" s="45">
        <v>85</v>
      </c>
      <c r="T38" s="44">
        <v>90</v>
      </c>
      <c r="U38" s="44"/>
      <c r="V38" s="45">
        <v>80</v>
      </c>
      <c r="W38" s="44"/>
      <c r="X38" s="44"/>
      <c r="Y38" s="45"/>
      <c r="Z38" s="44"/>
      <c r="AA38" s="44"/>
      <c r="AB38" s="45"/>
      <c r="AC38" s="44"/>
      <c r="AD38" s="44"/>
      <c r="AE38" s="45"/>
      <c r="AF38" s="45">
        <f t="shared" si="8"/>
        <v>86</v>
      </c>
      <c r="AG38" s="44">
        <v>80</v>
      </c>
      <c r="AH38" s="44"/>
      <c r="AI38" s="45"/>
      <c r="AJ38" s="44"/>
      <c r="AK38" s="44"/>
      <c r="AL38" s="45"/>
      <c r="AM38" s="44"/>
      <c r="AN38" s="44"/>
      <c r="AO38" s="45"/>
      <c r="AP38" s="44"/>
      <c r="AQ38" s="44"/>
      <c r="AR38" s="45"/>
      <c r="AS38" s="44"/>
      <c r="AT38" s="44"/>
      <c r="AU38" s="45"/>
      <c r="AV38" s="44">
        <v>85</v>
      </c>
      <c r="AW38" s="46">
        <f t="shared" si="9"/>
        <v>85</v>
      </c>
      <c r="AX38" s="47">
        <f t="shared" si="10"/>
        <v>85</v>
      </c>
      <c r="AY38" s="48"/>
      <c r="AZ38" s="57"/>
      <c r="BA38" s="45">
        <v>85</v>
      </c>
      <c r="BB38" s="57"/>
      <c r="BC38" s="57"/>
      <c r="BD38" s="45">
        <v>80</v>
      </c>
      <c r="BE38" s="57"/>
      <c r="BF38" s="57"/>
      <c r="BG38" s="57"/>
      <c r="BH38" s="57"/>
      <c r="BI38" s="57"/>
      <c r="BJ38" s="57"/>
      <c r="BK38" s="57"/>
      <c r="BL38" s="57"/>
      <c r="BM38" s="57"/>
      <c r="BN38" s="57"/>
      <c r="BO38" s="45">
        <f t="shared" si="11"/>
        <v>83</v>
      </c>
      <c r="BP38" s="44"/>
      <c r="BQ38" s="44">
        <v>100</v>
      </c>
      <c r="BR38" s="45"/>
      <c r="BS38" s="44"/>
      <c r="BT38" s="44"/>
      <c r="BU38" s="45"/>
      <c r="BV38" s="44"/>
      <c r="BW38" s="44"/>
      <c r="BX38" s="45"/>
      <c r="BY38" s="44"/>
      <c r="BZ38" s="44"/>
      <c r="CA38" s="45"/>
      <c r="CB38" s="44"/>
      <c r="CC38" s="44"/>
      <c r="CD38" s="45"/>
      <c r="CE38" s="46">
        <f t="shared" si="12"/>
        <v>88.333333333333329</v>
      </c>
      <c r="CF38" s="47">
        <f t="shared" si="13"/>
        <v>88</v>
      </c>
      <c r="CG38" s="48"/>
      <c r="CH38" s="57">
        <v>7</v>
      </c>
      <c r="CI38" s="49" t="str">
        <f t="shared" si="14"/>
        <v xml:space="preserve">Memiliki kemampuan pemahanan Teori masuk dan berkembangnya Islam di Indonesia, Kerajaan kerajaan Islam di Indonesia, Bukti bukti kehidupan pengaruh islam yang masih ada pada saat ini, </v>
      </c>
      <c r="CJ38" s="48"/>
      <c r="CK38" s="57">
        <v>7</v>
      </c>
      <c r="CL38"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9" spans="1:102">
      <c r="A39" s="8">
        <v>29</v>
      </c>
      <c r="B39" s="8">
        <v>19828</v>
      </c>
      <c r="C39" s="8" t="s">
        <v>121</v>
      </c>
      <c r="E39" s="50">
        <f t="shared" si="0"/>
        <v>85</v>
      </c>
      <c r="F39" s="8" t="str">
        <f t="shared" si="1"/>
        <v>B</v>
      </c>
      <c r="G39" s="8" t="str">
        <f t="shared" si="2"/>
        <v xml:space="preserve">Memiliki kemampuan pemahanan Teori masuk dan berkembangnya Islam di Indonesia, Kerajaan kerajaan Islam di Indonesia, Bukti bukti kehidupan pengaruh islam yang masih ada pada saat ini, </v>
      </c>
      <c r="H39" s="50">
        <f t="shared" si="3"/>
        <v>90</v>
      </c>
      <c r="I39" s="8" t="str">
        <f t="shared" si="4"/>
        <v>B</v>
      </c>
      <c r="J39"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9" s="8"/>
      <c r="L39" s="13"/>
      <c r="M39" s="14"/>
      <c r="N39" s="44">
        <f t="shared" si="6"/>
        <v>88</v>
      </c>
      <c r="O39" s="44">
        <f t="shared" si="7"/>
        <v>76</v>
      </c>
      <c r="Q39" s="44">
        <v>100</v>
      </c>
      <c r="R39" s="44"/>
      <c r="S39" s="45">
        <v>80</v>
      </c>
      <c r="T39" s="44">
        <v>80</v>
      </c>
      <c r="U39" s="44"/>
      <c r="V39" s="45">
        <v>90</v>
      </c>
      <c r="W39" s="44"/>
      <c r="X39" s="44"/>
      <c r="Y39" s="45"/>
      <c r="Z39" s="44"/>
      <c r="AA39" s="44"/>
      <c r="AB39" s="45"/>
      <c r="AC39" s="44"/>
      <c r="AD39" s="44"/>
      <c r="AE39" s="45"/>
      <c r="AF39" s="45">
        <f t="shared" si="8"/>
        <v>88</v>
      </c>
      <c r="AG39" s="44">
        <v>85</v>
      </c>
      <c r="AH39" s="44"/>
      <c r="AI39" s="45"/>
      <c r="AJ39" s="44"/>
      <c r="AK39" s="44"/>
      <c r="AL39" s="45"/>
      <c r="AM39" s="44"/>
      <c r="AN39" s="44"/>
      <c r="AO39" s="45"/>
      <c r="AP39" s="44"/>
      <c r="AQ39" s="44"/>
      <c r="AR39" s="45"/>
      <c r="AS39" s="44"/>
      <c r="AT39" s="44"/>
      <c r="AU39" s="45"/>
      <c r="AV39" s="44">
        <v>76</v>
      </c>
      <c r="AW39" s="46">
        <f t="shared" si="9"/>
        <v>85.166666666666671</v>
      </c>
      <c r="AX39" s="47">
        <f t="shared" si="10"/>
        <v>85</v>
      </c>
      <c r="AY39" s="48"/>
      <c r="AZ39" s="57"/>
      <c r="BA39" s="45">
        <v>80</v>
      </c>
      <c r="BB39" s="57"/>
      <c r="BC39" s="57"/>
      <c r="BD39" s="45">
        <v>90</v>
      </c>
      <c r="BE39" s="57"/>
      <c r="BF39" s="57"/>
      <c r="BG39" s="57"/>
      <c r="BH39" s="57"/>
      <c r="BI39" s="57"/>
      <c r="BJ39" s="57"/>
      <c r="BK39" s="57"/>
      <c r="BL39" s="57"/>
      <c r="BM39" s="57"/>
      <c r="BN39" s="57"/>
      <c r="BO39" s="45">
        <f t="shared" si="11"/>
        <v>85</v>
      </c>
      <c r="BP39" s="44"/>
      <c r="BQ39" s="44">
        <v>100</v>
      </c>
      <c r="BR39" s="45"/>
      <c r="BS39" s="44"/>
      <c r="BT39" s="44"/>
      <c r="BU39" s="45"/>
      <c r="BV39" s="44"/>
      <c r="BW39" s="44"/>
      <c r="BX39" s="45"/>
      <c r="BY39" s="44"/>
      <c r="BZ39" s="44"/>
      <c r="CA39" s="45"/>
      <c r="CB39" s="44"/>
      <c r="CC39" s="44"/>
      <c r="CD39" s="45"/>
      <c r="CE39" s="46">
        <f t="shared" si="12"/>
        <v>90</v>
      </c>
      <c r="CF39" s="47">
        <f t="shared" si="13"/>
        <v>90</v>
      </c>
      <c r="CG39" s="48"/>
      <c r="CH39" s="57">
        <v>7</v>
      </c>
      <c r="CI39" s="49" t="str">
        <f t="shared" si="14"/>
        <v xml:space="preserve">Memiliki kemampuan pemahanan Teori masuk dan berkembangnya Islam di Indonesia, Kerajaan kerajaan Islam di Indonesia, Bukti bukti kehidupan pengaruh islam yang masih ada pada saat ini, </v>
      </c>
      <c r="CJ39" s="48"/>
      <c r="CK39" s="57">
        <v>7</v>
      </c>
      <c r="CL39"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0" spans="1:102">
      <c r="A40" s="8">
        <v>30</v>
      </c>
      <c r="B40" s="8">
        <v>19844</v>
      </c>
      <c r="C40" s="8" t="s">
        <v>122</v>
      </c>
      <c r="E40" s="50">
        <f t="shared" si="0"/>
        <v>83</v>
      </c>
      <c r="F40" s="8" t="str">
        <f t="shared" si="1"/>
        <v>B</v>
      </c>
      <c r="G40" s="8" t="str">
        <f t="shared" si="2"/>
        <v xml:space="preserve">Memiliki kemampuan pemahanan Teori masuk dan berkembangnya Islam di Indonesia, Kerajaan kerajaan Islam di Indonesia, Bukti bukti kehidupan pengaruh islam yang masih ada pada saat ini, </v>
      </c>
      <c r="H40" s="50">
        <f t="shared" si="3"/>
        <v>82</v>
      </c>
      <c r="I40" s="8" t="str">
        <f t="shared" si="4"/>
        <v>B</v>
      </c>
      <c r="J40"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40" s="8"/>
      <c r="L40" s="13"/>
      <c r="M40" s="14"/>
      <c r="N40" s="44">
        <f t="shared" si="6"/>
        <v>88</v>
      </c>
      <c r="O40" s="44">
        <f t="shared" si="7"/>
        <v>75</v>
      </c>
      <c r="Q40" s="44">
        <v>80</v>
      </c>
      <c r="R40" s="44"/>
      <c r="S40" s="45">
        <v>85</v>
      </c>
      <c r="T40" s="44">
        <v>95</v>
      </c>
      <c r="U40" s="44"/>
      <c r="V40" s="45">
        <v>90</v>
      </c>
      <c r="W40" s="44"/>
      <c r="X40" s="44"/>
      <c r="Y40" s="45"/>
      <c r="Z40" s="44"/>
      <c r="AA40" s="44"/>
      <c r="AB40" s="45"/>
      <c r="AC40" s="44"/>
      <c r="AD40" s="44"/>
      <c r="AE40" s="45"/>
      <c r="AF40" s="45">
        <f t="shared" si="8"/>
        <v>88</v>
      </c>
      <c r="AG40" s="44">
        <v>75</v>
      </c>
      <c r="AH40" s="44"/>
      <c r="AI40" s="45"/>
      <c r="AJ40" s="44"/>
      <c r="AK40" s="44"/>
      <c r="AL40" s="45"/>
      <c r="AM40" s="44"/>
      <c r="AN40" s="44"/>
      <c r="AO40" s="45"/>
      <c r="AP40" s="44"/>
      <c r="AQ40" s="44"/>
      <c r="AR40" s="45"/>
      <c r="AS40" s="44"/>
      <c r="AT40" s="44"/>
      <c r="AU40" s="45"/>
      <c r="AV40" s="44">
        <v>75</v>
      </c>
      <c r="AW40" s="46">
        <f t="shared" si="9"/>
        <v>83.333333333333329</v>
      </c>
      <c r="AX40" s="47">
        <f t="shared" si="10"/>
        <v>83</v>
      </c>
      <c r="AY40" s="48"/>
      <c r="AZ40" s="57"/>
      <c r="BA40" s="45">
        <v>85</v>
      </c>
      <c r="BB40" s="57"/>
      <c r="BC40" s="57"/>
      <c r="BD40" s="45">
        <v>90</v>
      </c>
      <c r="BE40" s="57"/>
      <c r="BF40" s="57"/>
      <c r="BG40" s="57"/>
      <c r="BH40" s="57"/>
      <c r="BI40" s="57"/>
      <c r="BJ40" s="57"/>
      <c r="BK40" s="57"/>
      <c r="BL40" s="57"/>
      <c r="BM40" s="57"/>
      <c r="BN40" s="57"/>
      <c r="BO40" s="45">
        <f t="shared" si="11"/>
        <v>88</v>
      </c>
      <c r="BP40" s="44"/>
      <c r="BQ40" s="44">
        <v>70</v>
      </c>
      <c r="BR40" s="45"/>
      <c r="BS40" s="44"/>
      <c r="BT40" s="44"/>
      <c r="BU40" s="45"/>
      <c r="BV40" s="44"/>
      <c r="BW40" s="44"/>
      <c r="BX40" s="45"/>
      <c r="BY40" s="44"/>
      <c r="BZ40" s="44"/>
      <c r="CA40" s="45"/>
      <c r="CB40" s="44"/>
      <c r="CC40" s="44"/>
      <c r="CD40" s="45"/>
      <c r="CE40" s="46">
        <f t="shared" si="12"/>
        <v>81.666666666666671</v>
      </c>
      <c r="CF40" s="47">
        <f t="shared" si="13"/>
        <v>82</v>
      </c>
      <c r="CG40" s="48"/>
      <c r="CH40" s="57">
        <v>7</v>
      </c>
      <c r="CI40" s="49" t="str">
        <f t="shared" si="14"/>
        <v xml:space="preserve">Memiliki kemampuan pemahanan Teori masuk dan berkembangnya Islam di Indonesia, Kerajaan kerajaan Islam di Indonesia, Bukti bukti kehidupan pengaruh islam yang masih ada pada saat ini, </v>
      </c>
      <c r="CJ40" s="48"/>
      <c r="CK40" s="57">
        <v>7</v>
      </c>
      <c r="CL40"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1" spans="1:102">
      <c r="A41" s="8">
        <v>31</v>
      </c>
      <c r="B41" s="8">
        <v>19860</v>
      </c>
      <c r="C41" s="8" t="s">
        <v>123</v>
      </c>
      <c r="E41" s="50">
        <f t="shared" si="0"/>
        <v>85</v>
      </c>
      <c r="F41" s="8" t="str">
        <f t="shared" si="1"/>
        <v>B</v>
      </c>
      <c r="G41" s="8" t="str">
        <f t="shared" si="2"/>
        <v xml:space="preserve">Memiliki kemampuan pemahanan Teori masuk dan berkembangnya Islam di Indonesia, Kerajaan kerajaan Islam di Indonesia, Bukti bukti kehidupan pengaruh islam yang masih ada pada saat ini, </v>
      </c>
      <c r="H41" s="50">
        <f t="shared" si="3"/>
        <v>82</v>
      </c>
      <c r="I41" s="8" t="str">
        <f t="shared" si="4"/>
        <v>B</v>
      </c>
      <c r="J41"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41" s="8"/>
      <c r="L41" s="13"/>
      <c r="M41" s="14"/>
      <c r="N41" s="44">
        <f t="shared" si="6"/>
        <v>91</v>
      </c>
      <c r="O41" s="44">
        <f t="shared" si="7"/>
        <v>72</v>
      </c>
      <c r="Q41" s="44">
        <v>100</v>
      </c>
      <c r="R41" s="44"/>
      <c r="S41" s="45">
        <v>85</v>
      </c>
      <c r="T41" s="44">
        <v>90</v>
      </c>
      <c r="U41" s="44"/>
      <c r="V41" s="45">
        <v>90</v>
      </c>
      <c r="W41" s="44"/>
      <c r="X41" s="44"/>
      <c r="Y41" s="45"/>
      <c r="Z41" s="44"/>
      <c r="AA41" s="44"/>
      <c r="AB41" s="45"/>
      <c r="AC41" s="44"/>
      <c r="AD41" s="44"/>
      <c r="AE41" s="45"/>
      <c r="AF41" s="45">
        <f t="shared" si="8"/>
        <v>91</v>
      </c>
      <c r="AG41" s="44">
        <v>75</v>
      </c>
      <c r="AH41" s="44"/>
      <c r="AI41" s="45"/>
      <c r="AJ41" s="44"/>
      <c r="AK41" s="44"/>
      <c r="AL41" s="45"/>
      <c r="AM41" s="44"/>
      <c r="AN41" s="44"/>
      <c r="AO41" s="45"/>
      <c r="AP41" s="44"/>
      <c r="AQ41" s="44"/>
      <c r="AR41" s="45"/>
      <c r="AS41" s="44"/>
      <c r="AT41" s="44"/>
      <c r="AU41" s="45"/>
      <c r="AV41" s="44">
        <v>72</v>
      </c>
      <c r="AW41" s="46">
        <f t="shared" si="9"/>
        <v>85.333333333333329</v>
      </c>
      <c r="AX41" s="47">
        <f t="shared" si="10"/>
        <v>85</v>
      </c>
      <c r="AY41" s="48"/>
      <c r="AZ41" s="57"/>
      <c r="BA41" s="45">
        <v>85</v>
      </c>
      <c r="BB41" s="57"/>
      <c r="BC41" s="57"/>
      <c r="BD41" s="45">
        <v>90</v>
      </c>
      <c r="BE41" s="57"/>
      <c r="BF41" s="57"/>
      <c r="BG41" s="57"/>
      <c r="BH41" s="57"/>
      <c r="BI41" s="57"/>
      <c r="BJ41" s="57"/>
      <c r="BK41" s="57"/>
      <c r="BL41" s="57"/>
      <c r="BM41" s="57"/>
      <c r="BN41" s="57"/>
      <c r="BO41" s="45">
        <f t="shared" si="11"/>
        <v>88</v>
      </c>
      <c r="BP41" s="44"/>
      <c r="BQ41" s="44">
        <v>70</v>
      </c>
      <c r="BR41" s="45"/>
      <c r="BS41" s="44"/>
      <c r="BT41" s="44"/>
      <c r="BU41" s="45"/>
      <c r="BV41" s="44"/>
      <c r="BW41" s="44"/>
      <c r="BX41" s="45"/>
      <c r="BY41" s="44"/>
      <c r="BZ41" s="44"/>
      <c r="CA41" s="45"/>
      <c r="CB41" s="44"/>
      <c r="CC41" s="44"/>
      <c r="CD41" s="45"/>
      <c r="CE41" s="46">
        <f t="shared" si="12"/>
        <v>81.666666666666671</v>
      </c>
      <c r="CF41" s="47">
        <f t="shared" si="13"/>
        <v>82</v>
      </c>
      <c r="CG41" s="48"/>
      <c r="CH41" s="57">
        <v>7</v>
      </c>
      <c r="CI41" s="49" t="str">
        <f t="shared" si="14"/>
        <v xml:space="preserve">Memiliki kemampuan pemahanan Teori masuk dan berkembangnya Islam di Indonesia, Kerajaan kerajaan Islam di Indonesia, Bukti bukti kehidupan pengaruh islam yang masih ada pada saat ini, </v>
      </c>
      <c r="CJ41" s="48"/>
      <c r="CK41" s="57">
        <v>7</v>
      </c>
      <c r="CL41"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2" spans="1:102">
      <c r="A42" s="8">
        <v>32</v>
      </c>
      <c r="B42" s="8">
        <v>19876</v>
      </c>
      <c r="C42" s="8" t="s">
        <v>124</v>
      </c>
      <c r="E42" s="50">
        <f t="shared" si="0"/>
        <v>89</v>
      </c>
      <c r="F42" s="8" t="str">
        <f t="shared" si="1"/>
        <v>B</v>
      </c>
      <c r="G42" s="8" t="str">
        <f t="shared" si="2"/>
        <v xml:space="preserve">Memiliki kemampuan pemahanan Teori masuk dan berkembangnya Islam di Indonesia, Kerajaan kerajaan Islam di Indonesia, Bukti bukti kehidupan pengaruh islam yang masih ada pada saat ini, </v>
      </c>
      <c r="H42" s="50">
        <f t="shared" si="3"/>
        <v>83</v>
      </c>
      <c r="I42" s="8" t="str">
        <f t="shared" si="4"/>
        <v>B</v>
      </c>
      <c r="J4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42" s="8"/>
      <c r="L42" s="13"/>
      <c r="M42" s="14"/>
      <c r="N42" s="44">
        <f t="shared" si="6"/>
        <v>91</v>
      </c>
      <c r="O42" s="44">
        <f t="shared" si="7"/>
        <v>76</v>
      </c>
      <c r="Q42" s="44">
        <v>100</v>
      </c>
      <c r="R42" s="44"/>
      <c r="S42" s="45">
        <v>90</v>
      </c>
      <c r="T42" s="44">
        <v>85</v>
      </c>
      <c r="U42" s="44"/>
      <c r="V42" s="45">
        <v>90</v>
      </c>
      <c r="W42" s="44"/>
      <c r="X42" s="44"/>
      <c r="Y42" s="45"/>
      <c r="Z42" s="44"/>
      <c r="AA42" s="44"/>
      <c r="AB42" s="45"/>
      <c r="AC42" s="44"/>
      <c r="AD42" s="44"/>
      <c r="AE42" s="45"/>
      <c r="AF42" s="45">
        <f t="shared" si="8"/>
        <v>91</v>
      </c>
      <c r="AG42" s="44">
        <v>90</v>
      </c>
      <c r="AH42" s="44"/>
      <c r="AI42" s="45"/>
      <c r="AJ42" s="44"/>
      <c r="AK42" s="44"/>
      <c r="AL42" s="45"/>
      <c r="AM42" s="44"/>
      <c r="AN42" s="44"/>
      <c r="AO42" s="45"/>
      <c r="AP42" s="44"/>
      <c r="AQ42" s="44"/>
      <c r="AR42" s="45"/>
      <c r="AS42" s="44"/>
      <c r="AT42" s="44"/>
      <c r="AU42" s="45"/>
      <c r="AV42" s="44">
        <v>76</v>
      </c>
      <c r="AW42" s="46">
        <f t="shared" si="9"/>
        <v>88.5</v>
      </c>
      <c r="AX42" s="47">
        <f t="shared" si="10"/>
        <v>89</v>
      </c>
      <c r="AY42" s="48"/>
      <c r="AZ42" s="57"/>
      <c r="BA42" s="45">
        <v>90</v>
      </c>
      <c r="BB42" s="57"/>
      <c r="BC42" s="57"/>
      <c r="BD42" s="45">
        <v>90</v>
      </c>
      <c r="BE42" s="57"/>
      <c r="BF42" s="57"/>
      <c r="BG42" s="57"/>
      <c r="BH42" s="57"/>
      <c r="BI42" s="57"/>
      <c r="BJ42" s="57"/>
      <c r="BK42" s="57"/>
      <c r="BL42" s="57"/>
      <c r="BM42" s="57"/>
      <c r="BN42" s="57"/>
      <c r="BO42" s="45">
        <f t="shared" si="11"/>
        <v>90</v>
      </c>
      <c r="BP42" s="44"/>
      <c r="BQ42" s="44">
        <v>70</v>
      </c>
      <c r="BR42" s="45"/>
      <c r="BS42" s="44"/>
      <c r="BT42" s="44"/>
      <c r="BU42" s="45"/>
      <c r="BV42" s="44"/>
      <c r="BW42" s="44"/>
      <c r="BX42" s="45"/>
      <c r="BY42" s="44"/>
      <c r="BZ42" s="44"/>
      <c r="CA42" s="45"/>
      <c r="CB42" s="44"/>
      <c r="CC42" s="44"/>
      <c r="CD42" s="45"/>
      <c r="CE42" s="46">
        <f t="shared" si="12"/>
        <v>83.333333333333329</v>
      </c>
      <c r="CF42" s="47">
        <f t="shared" si="13"/>
        <v>83</v>
      </c>
      <c r="CG42" s="48"/>
      <c r="CH42" s="57">
        <v>7</v>
      </c>
      <c r="CI42" s="49" t="str">
        <f t="shared" si="14"/>
        <v xml:space="preserve">Memiliki kemampuan pemahanan Teori masuk dan berkembangnya Islam di Indonesia, Kerajaan kerajaan Islam di Indonesia, Bukti bukti kehidupan pengaruh islam yang masih ada pada saat ini, </v>
      </c>
      <c r="CJ42" s="48"/>
      <c r="CK42" s="57">
        <v>7</v>
      </c>
      <c r="CL4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3" spans="1:102">
      <c r="A43" s="8">
        <v>33</v>
      </c>
      <c r="B43" s="8">
        <v>19892</v>
      </c>
      <c r="C43" s="8" t="s">
        <v>125</v>
      </c>
      <c r="E43" s="50">
        <f t="shared" ref="E43:E60" si="16">AX43</f>
        <v>88</v>
      </c>
      <c r="F43" s="8" t="str">
        <f t="shared" ref="F43:F60" si="17">IF(E43="","",IF(E43&lt;=69,"D",IF(E43&lt;=75,"C",IF(E43&lt;=90,"B",IF(E43&lt;=100,"A","E")))))</f>
        <v>B</v>
      </c>
      <c r="G43" s="8" t="str">
        <f t="shared" ref="G43:G60" si="18">CI43</f>
        <v xml:space="preserve">Memiliki kemampuan pemahanan Teori masuk dan berkembangnya Islam di Indonesia, Kerajaan kerajaan Islam di Indonesia, Bukti bukti kehidupan pengaruh islam yang masih ada pada saat ini, </v>
      </c>
      <c r="H43" s="50">
        <f t="shared" ref="H43:H60" si="19">CF43</f>
        <v>83</v>
      </c>
      <c r="I43" s="8" t="str">
        <f t="shared" ref="I43:I60" si="20">IF(H43="","",IF(H43&lt;=69,"D",IF(H43&lt;=75,"C",IF(H43&lt;=90,"B",IF(H43&lt;=100,"A","E")))))</f>
        <v>B</v>
      </c>
      <c r="J43" s="8" t="str">
        <f t="shared" ref="J43:J60" si="21">CL43</f>
        <v xml:space="preserve">Memiliki keterampilan Membuat makalah tentang teori masuk dan berkembangnya Islam di Indonesia, Membuat makalah tentang kerajaan kerajaan Islam di Indonesia, Membuat makalah tentang bukti bukti kehidupan pengaruh islam yang masih ada pada saat ini, </v>
      </c>
      <c r="K43" s="8"/>
      <c r="L43" s="13"/>
      <c r="M43" s="14"/>
      <c r="N43" s="44">
        <f t="shared" ref="N43:N60" si="22">AF43</f>
        <v>91</v>
      </c>
      <c r="O43" s="44">
        <f t="shared" ref="O43:O60" si="23">IF(COUNTBLANK(AV43:AV43),"",AV43)</f>
        <v>76</v>
      </c>
      <c r="Q43" s="44">
        <v>100</v>
      </c>
      <c r="R43" s="44"/>
      <c r="S43" s="45">
        <v>90</v>
      </c>
      <c r="T43" s="44">
        <v>85</v>
      </c>
      <c r="U43" s="44"/>
      <c r="V43" s="45">
        <v>90</v>
      </c>
      <c r="W43" s="44"/>
      <c r="X43" s="44"/>
      <c r="Y43" s="45"/>
      <c r="Z43" s="44"/>
      <c r="AA43" s="44"/>
      <c r="AB43" s="45"/>
      <c r="AC43" s="44"/>
      <c r="AD43" s="44"/>
      <c r="AE43" s="45"/>
      <c r="AF43" s="45">
        <f t="shared" ref="AF43:AF60" si="24">IF(AND(Q43="",R43="",S43=""),"",ROUND(AVERAGE(Q43:AE43),0))</f>
        <v>91</v>
      </c>
      <c r="AG43" s="44">
        <v>85</v>
      </c>
      <c r="AH43" s="44"/>
      <c r="AI43" s="45"/>
      <c r="AJ43" s="44"/>
      <c r="AK43" s="44"/>
      <c r="AL43" s="45"/>
      <c r="AM43" s="44"/>
      <c r="AN43" s="44"/>
      <c r="AO43" s="45"/>
      <c r="AP43" s="44"/>
      <c r="AQ43" s="44"/>
      <c r="AR43" s="45"/>
      <c r="AS43" s="44"/>
      <c r="AT43" s="44"/>
      <c r="AU43" s="45"/>
      <c r="AV43" s="44">
        <v>76</v>
      </c>
      <c r="AW43" s="46">
        <f t="shared" ref="AW43:AW60" si="25">IF(AV43="","",AVERAGE(Q43:AE43,AG43:AV43))</f>
        <v>87.666666666666671</v>
      </c>
      <c r="AX43" s="47">
        <f t="shared" ref="AX43:AX60" si="26">IF(AW43="","",ROUND(AW43,0))</f>
        <v>88</v>
      </c>
      <c r="AY43" s="48"/>
      <c r="AZ43" s="57"/>
      <c r="BA43" s="45">
        <v>90</v>
      </c>
      <c r="BB43" s="57"/>
      <c r="BC43" s="57"/>
      <c r="BD43" s="45">
        <v>90</v>
      </c>
      <c r="BE43" s="57"/>
      <c r="BF43" s="57"/>
      <c r="BG43" s="57"/>
      <c r="BH43" s="57"/>
      <c r="BI43" s="57"/>
      <c r="BJ43" s="57"/>
      <c r="BK43" s="57"/>
      <c r="BL43" s="57"/>
      <c r="BM43" s="57"/>
      <c r="BN43" s="57"/>
      <c r="BO43" s="45">
        <f t="shared" ref="BO43:BO60" si="27">IF(AND(BB43="",BA43="",AZ43=""),"",ROUND(AVERAGE(AZ43:BN43),0))</f>
        <v>90</v>
      </c>
      <c r="BP43" s="44"/>
      <c r="BQ43" s="44">
        <v>70</v>
      </c>
      <c r="BR43" s="45"/>
      <c r="BS43" s="44"/>
      <c r="BT43" s="44"/>
      <c r="BU43" s="45"/>
      <c r="BV43" s="44"/>
      <c r="BW43" s="44"/>
      <c r="BX43" s="45"/>
      <c r="BY43" s="44"/>
      <c r="BZ43" s="44"/>
      <c r="CA43" s="45"/>
      <c r="CB43" s="44"/>
      <c r="CC43" s="44"/>
      <c r="CD43" s="45"/>
      <c r="CE43" s="46">
        <f t="shared" ref="CE43:CE60" si="28">IF(AND(BP43="",BQ43="",BR43=""),"",AVERAGE(AZ43:BN43,BP43:CD43))</f>
        <v>83.333333333333329</v>
      </c>
      <c r="CF43" s="47">
        <f t="shared" ref="CF43:CF60" si="29">IF(CE43="","",ROUND(CE43,0))</f>
        <v>83</v>
      </c>
      <c r="CG43" s="48"/>
      <c r="CH43" s="57">
        <v>7</v>
      </c>
      <c r="CI43" s="49" t="str">
        <f t="shared" ref="CI43:CI60" si="30">IF(CH43="","",VLOOKUP(CH43,$CW$9:$CX$20,2,0))</f>
        <v xml:space="preserve">Memiliki kemampuan pemahanan Teori masuk dan berkembangnya Islam di Indonesia, Kerajaan kerajaan Islam di Indonesia, Bukti bukti kehidupan pengaruh islam yang masih ada pada saat ini, </v>
      </c>
      <c r="CJ43" s="48"/>
      <c r="CK43" s="57">
        <v>7</v>
      </c>
      <c r="CL43" s="49" t="str">
        <f t="shared" ref="CL43:CL60" si="31">IF(CK43="","",VLOOKUP(CK43,$CW$22:$CX$33,2,0))</f>
        <v xml:space="preserve">Memiliki keterampilan Membuat makalah tentang teori masuk dan berkembangnya Islam di Indonesia, Membuat makalah tentang kerajaan kerajaan Islam di Indonesia, Membuat makalah tentang bukti bukti kehidupan pengaruh islam yang masih ada pada saat ini, </v>
      </c>
    </row>
    <row r="44" spans="1:102">
      <c r="A44" s="8">
        <v>34</v>
      </c>
      <c r="B44" s="8">
        <v>19908</v>
      </c>
      <c r="C44" s="8" t="s">
        <v>126</v>
      </c>
      <c r="E44" s="50">
        <f t="shared" si="16"/>
        <v>88</v>
      </c>
      <c r="F44" s="8" t="str">
        <f t="shared" si="17"/>
        <v>B</v>
      </c>
      <c r="G44" s="8" t="str">
        <f t="shared" si="18"/>
        <v xml:space="preserve">Memiliki kemampuan pemahanan Teori masuk dan berkembangnya Islam di Indonesia, Kerajaan kerajaan Islam di Indonesia, Bukti bukti kehidupan pengaruh islam yang masih ada pada saat ini, </v>
      </c>
      <c r="H44" s="50">
        <f t="shared" si="19"/>
        <v>93</v>
      </c>
      <c r="I44" s="8" t="str">
        <f t="shared" si="20"/>
        <v>A</v>
      </c>
      <c r="J44" s="8" t="str">
        <f t="shared" si="21"/>
        <v xml:space="preserve">Memiliki keterampilan Membuat makalah tentang teori masuk dan berkembangnya Islam di Indonesia, Membuat makalah tentang kerajaan kerajaan Islam di Indonesia, Membuat makalah tentang bukti bukti kehidupan pengaruh islam yang masih ada pada saat ini, </v>
      </c>
      <c r="K44" s="8"/>
      <c r="L44" s="13"/>
      <c r="M44" s="14"/>
      <c r="N44" s="44">
        <f t="shared" si="22"/>
        <v>92</v>
      </c>
      <c r="O44" s="44">
        <f t="shared" si="23"/>
        <v>79</v>
      </c>
      <c r="Q44" s="44">
        <v>90</v>
      </c>
      <c r="R44" s="44"/>
      <c r="S44" s="45">
        <v>90</v>
      </c>
      <c r="T44" s="44">
        <v>96</v>
      </c>
      <c r="U44" s="44"/>
      <c r="V44" s="45">
        <v>90</v>
      </c>
      <c r="W44" s="44"/>
      <c r="X44" s="44"/>
      <c r="Y44" s="45"/>
      <c r="Z44" s="44"/>
      <c r="AA44" s="44"/>
      <c r="AB44" s="45"/>
      <c r="AC44" s="44"/>
      <c r="AD44" s="44"/>
      <c r="AE44" s="45"/>
      <c r="AF44" s="45">
        <f t="shared" si="24"/>
        <v>92</v>
      </c>
      <c r="AG44" s="44">
        <v>85</v>
      </c>
      <c r="AH44" s="44"/>
      <c r="AI44" s="45"/>
      <c r="AJ44" s="44"/>
      <c r="AK44" s="44"/>
      <c r="AL44" s="45"/>
      <c r="AM44" s="44"/>
      <c r="AN44" s="44"/>
      <c r="AO44" s="45"/>
      <c r="AP44" s="44"/>
      <c r="AQ44" s="44"/>
      <c r="AR44" s="45"/>
      <c r="AS44" s="44"/>
      <c r="AT44" s="44"/>
      <c r="AU44" s="45"/>
      <c r="AV44" s="44">
        <v>79</v>
      </c>
      <c r="AW44" s="46">
        <f t="shared" si="25"/>
        <v>88.333333333333329</v>
      </c>
      <c r="AX44" s="47">
        <f t="shared" si="26"/>
        <v>88</v>
      </c>
      <c r="AY44" s="48"/>
      <c r="AZ44" s="57"/>
      <c r="BA44" s="45">
        <v>90</v>
      </c>
      <c r="BB44" s="57"/>
      <c r="BC44" s="57"/>
      <c r="BD44" s="45">
        <v>90</v>
      </c>
      <c r="BE44" s="57"/>
      <c r="BF44" s="57"/>
      <c r="BG44" s="57"/>
      <c r="BH44" s="57"/>
      <c r="BI44" s="57"/>
      <c r="BJ44" s="57"/>
      <c r="BK44" s="57"/>
      <c r="BL44" s="57"/>
      <c r="BM44" s="57"/>
      <c r="BN44" s="57"/>
      <c r="BO44" s="45">
        <f t="shared" si="27"/>
        <v>90</v>
      </c>
      <c r="BP44" s="44"/>
      <c r="BQ44" s="44">
        <v>100</v>
      </c>
      <c r="BR44" s="45"/>
      <c r="BS44" s="44"/>
      <c r="BT44" s="44"/>
      <c r="BU44" s="45"/>
      <c r="BV44" s="44"/>
      <c r="BW44" s="44"/>
      <c r="BX44" s="45"/>
      <c r="BY44" s="44"/>
      <c r="BZ44" s="44"/>
      <c r="CA44" s="45"/>
      <c r="CB44" s="44"/>
      <c r="CC44" s="44"/>
      <c r="CD44" s="45"/>
      <c r="CE44" s="46">
        <f t="shared" si="28"/>
        <v>93.333333333333329</v>
      </c>
      <c r="CF44" s="47">
        <f t="shared" si="29"/>
        <v>93</v>
      </c>
      <c r="CG44" s="48"/>
      <c r="CH44" s="57">
        <v>7</v>
      </c>
      <c r="CI44" s="49" t="str">
        <f t="shared" si="30"/>
        <v xml:space="preserve">Memiliki kemampuan pemahanan Teori masuk dan berkembangnya Islam di Indonesia, Kerajaan kerajaan Islam di Indonesia, Bukti bukti kehidupan pengaruh islam yang masih ada pada saat ini, </v>
      </c>
      <c r="CJ44" s="48"/>
      <c r="CK44" s="57">
        <v>7</v>
      </c>
      <c r="CL44" s="49" t="str">
        <f t="shared" si="31"/>
        <v xml:space="preserve">Memiliki keterampilan Membuat makalah tentang teori masuk dan berkembangnya Islam di Indonesia, Membuat makalah tentang kerajaan kerajaan Islam di Indonesia, Membuat makalah tentang bukti bukti kehidupan pengaruh islam yang masih ada pada saat ini, </v>
      </c>
    </row>
    <row r="45" spans="1:102">
      <c r="A45" s="8">
        <v>35</v>
      </c>
      <c r="B45" s="8">
        <v>19924</v>
      </c>
      <c r="C45" s="8" t="s">
        <v>127</v>
      </c>
      <c r="E45" s="50">
        <f t="shared" si="16"/>
        <v>86</v>
      </c>
      <c r="F45" s="8" t="str">
        <f t="shared" si="17"/>
        <v>B</v>
      </c>
      <c r="G45" s="8" t="str">
        <f t="shared" si="18"/>
        <v xml:space="preserve">Memiliki kemampuan pemahanan Teori masuk dan berkembangnya Islam di Indonesia, Kerajaan kerajaan Islam di Indonesia, Bukti bukti kehidupan pengaruh islam yang masih ada pada saat ini, </v>
      </c>
      <c r="H45" s="50">
        <f t="shared" si="19"/>
        <v>82</v>
      </c>
      <c r="I45" s="8" t="str">
        <f t="shared" si="20"/>
        <v>B</v>
      </c>
      <c r="J45" s="8" t="str">
        <f t="shared" si="21"/>
        <v xml:space="preserve">Memiliki keterampilan Membuat makalah tentang teori masuk dan berkembangnya Islam di Indonesia, Membuat makalah tentang kerajaan kerajaan Islam di Indonesia, Membuat makalah tentang bukti bukti kehidupan pengaruh islam yang masih ada pada saat ini, </v>
      </c>
      <c r="K45" s="8"/>
      <c r="L45" s="13"/>
      <c r="M45" s="14"/>
      <c r="N45" s="44">
        <f t="shared" si="22"/>
        <v>88</v>
      </c>
      <c r="O45" s="44">
        <f t="shared" si="23"/>
        <v>80</v>
      </c>
      <c r="Q45" s="44">
        <v>80</v>
      </c>
      <c r="R45" s="44"/>
      <c r="S45" s="45">
        <v>85</v>
      </c>
      <c r="T45" s="44">
        <v>95</v>
      </c>
      <c r="U45" s="44"/>
      <c r="V45" s="45">
        <v>90</v>
      </c>
      <c r="W45" s="44"/>
      <c r="X45" s="44"/>
      <c r="Y45" s="45"/>
      <c r="Z45" s="44"/>
      <c r="AA45" s="44"/>
      <c r="AB45" s="45"/>
      <c r="AC45" s="44"/>
      <c r="AD45" s="44"/>
      <c r="AE45" s="45"/>
      <c r="AF45" s="45">
        <f t="shared" si="24"/>
        <v>88</v>
      </c>
      <c r="AG45" s="44">
        <v>85</v>
      </c>
      <c r="AH45" s="44"/>
      <c r="AI45" s="45"/>
      <c r="AJ45" s="44"/>
      <c r="AK45" s="44"/>
      <c r="AL45" s="45"/>
      <c r="AM45" s="44"/>
      <c r="AN45" s="44"/>
      <c r="AO45" s="45"/>
      <c r="AP45" s="44"/>
      <c r="AQ45" s="44"/>
      <c r="AR45" s="45"/>
      <c r="AS45" s="44"/>
      <c r="AT45" s="44"/>
      <c r="AU45" s="45"/>
      <c r="AV45" s="44">
        <v>80</v>
      </c>
      <c r="AW45" s="46">
        <f t="shared" si="25"/>
        <v>85.833333333333329</v>
      </c>
      <c r="AX45" s="47">
        <f t="shared" si="26"/>
        <v>86</v>
      </c>
      <c r="AY45" s="48"/>
      <c r="AZ45" s="57"/>
      <c r="BA45" s="45">
        <v>85</v>
      </c>
      <c r="BB45" s="57"/>
      <c r="BC45" s="57"/>
      <c r="BD45" s="45">
        <v>90</v>
      </c>
      <c r="BE45" s="57"/>
      <c r="BF45" s="57"/>
      <c r="BG45" s="57"/>
      <c r="BH45" s="57"/>
      <c r="BI45" s="57"/>
      <c r="BJ45" s="57"/>
      <c r="BK45" s="57"/>
      <c r="BL45" s="57"/>
      <c r="BM45" s="57"/>
      <c r="BN45" s="57"/>
      <c r="BO45" s="45">
        <f t="shared" si="27"/>
        <v>88</v>
      </c>
      <c r="BP45" s="44"/>
      <c r="BQ45" s="44">
        <v>70</v>
      </c>
      <c r="BR45" s="45"/>
      <c r="BS45" s="44"/>
      <c r="BT45" s="44"/>
      <c r="BU45" s="45"/>
      <c r="BV45" s="44"/>
      <c r="BW45" s="44"/>
      <c r="BX45" s="45"/>
      <c r="BY45" s="44"/>
      <c r="BZ45" s="44"/>
      <c r="CA45" s="45"/>
      <c r="CB45" s="44"/>
      <c r="CC45" s="44"/>
      <c r="CD45" s="45"/>
      <c r="CE45" s="46">
        <f t="shared" si="28"/>
        <v>81.666666666666671</v>
      </c>
      <c r="CF45" s="47">
        <f t="shared" si="29"/>
        <v>82</v>
      </c>
      <c r="CG45" s="48"/>
      <c r="CH45" s="57">
        <v>7</v>
      </c>
      <c r="CI45" s="49" t="str">
        <f t="shared" si="30"/>
        <v xml:space="preserve">Memiliki kemampuan pemahanan Teori masuk dan berkembangnya Islam di Indonesia, Kerajaan kerajaan Islam di Indonesia, Bukti bukti kehidupan pengaruh islam yang masih ada pada saat ini, </v>
      </c>
      <c r="CJ45" s="48"/>
      <c r="CK45" s="57">
        <v>7</v>
      </c>
      <c r="CL45" s="49" t="str">
        <f t="shared" si="31"/>
        <v xml:space="preserve">Memiliki keterampilan Membuat makalah tentang teori masuk dan berkembangnya Islam di Indonesia, Membuat makalah tentang kerajaan kerajaan Islam di Indonesia, Membuat makalah tentang bukti bukti kehidupan pengaruh islam yang masih ada pada saat ini, </v>
      </c>
    </row>
    <row r="46" spans="1:102">
      <c r="A46" s="8">
        <v>36</v>
      </c>
      <c r="B46" s="8">
        <v>19940</v>
      </c>
      <c r="C46" s="8" t="s">
        <v>128</v>
      </c>
      <c r="E46" s="50">
        <f t="shared" si="16"/>
        <v>88</v>
      </c>
      <c r="F46" s="8" t="str">
        <f t="shared" si="17"/>
        <v>B</v>
      </c>
      <c r="G46" s="8" t="str">
        <f t="shared" si="18"/>
        <v xml:space="preserve">Memiliki kemampuan pemahanan Teori masuk dan berkembangnya Islam di Indonesia, Kerajaan kerajaan Islam di Indonesia, Bukti bukti kehidupan pengaruh islam yang masih ada pada saat ini, </v>
      </c>
      <c r="H46" s="50">
        <f t="shared" si="19"/>
        <v>93</v>
      </c>
      <c r="I46" s="8" t="str">
        <f t="shared" si="20"/>
        <v>A</v>
      </c>
      <c r="J46" s="8" t="str">
        <f t="shared" si="21"/>
        <v xml:space="preserve">Memiliki keterampilan Membuat makalah tentang teori masuk dan berkembangnya Islam di Indonesia, Membuat makalah tentang kerajaan kerajaan Islam di Indonesia, Membuat makalah tentang bukti bukti kehidupan pengaruh islam yang masih ada pada saat ini, </v>
      </c>
      <c r="K46" s="8"/>
      <c r="L46" s="13"/>
      <c r="M46" s="14"/>
      <c r="N46" s="44">
        <f t="shared" si="22"/>
        <v>91</v>
      </c>
      <c r="O46" s="44">
        <f t="shared" si="23"/>
        <v>71</v>
      </c>
      <c r="Q46" s="44">
        <v>90</v>
      </c>
      <c r="R46" s="44"/>
      <c r="S46" s="45">
        <v>90</v>
      </c>
      <c r="T46" s="44">
        <v>95</v>
      </c>
      <c r="U46" s="44"/>
      <c r="V46" s="45">
        <v>90</v>
      </c>
      <c r="W46" s="44"/>
      <c r="X46" s="44"/>
      <c r="Y46" s="45"/>
      <c r="Z46" s="44"/>
      <c r="AA46" s="44"/>
      <c r="AB46" s="45"/>
      <c r="AC46" s="44"/>
      <c r="AD46" s="44"/>
      <c r="AE46" s="45"/>
      <c r="AF46" s="45">
        <f t="shared" si="24"/>
        <v>91</v>
      </c>
      <c r="AG46" s="44">
        <v>90</v>
      </c>
      <c r="AH46" s="44"/>
      <c r="AI46" s="45"/>
      <c r="AJ46" s="44"/>
      <c r="AK46" s="44"/>
      <c r="AL46" s="45"/>
      <c r="AM46" s="44"/>
      <c r="AN46" s="44"/>
      <c r="AO46" s="45"/>
      <c r="AP46" s="44"/>
      <c r="AQ46" s="44"/>
      <c r="AR46" s="45"/>
      <c r="AS46" s="44"/>
      <c r="AT46" s="44"/>
      <c r="AU46" s="45"/>
      <c r="AV46" s="44">
        <v>71</v>
      </c>
      <c r="AW46" s="46">
        <f t="shared" si="25"/>
        <v>87.666666666666671</v>
      </c>
      <c r="AX46" s="47">
        <f t="shared" si="26"/>
        <v>88</v>
      </c>
      <c r="AY46" s="48"/>
      <c r="AZ46" s="57"/>
      <c r="BA46" s="45">
        <v>90</v>
      </c>
      <c r="BB46" s="57"/>
      <c r="BC46" s="57"/>
      <c r="BD46" s="45">
        <v>90</v>
      </c>
      <c r="BE46" s="57"/>
      <c r="BF46" s="57"/>
      <c r="BG46" s="57"/>
      <c r="BH46" s="57"/>
      <c r="BI46" s="57"/>
      <c r="BJ46" s="57"/>
      <c r="BK46" s="57"/>
      <c r="BL46" s="57"/>
      <c r="BM46" s="57"/>
      <c r="BN46" s="57"/>
      <c r="BO46" s="45">
        <f t="shared" si="27"/>
        <v>90</v>
      </c>
      <c r="BP46" s="44"/>
      <c r="BQ46" s="44">
        <v>100</v>
      </c>
      <c r="BR46" s="45"/>
      <c r="BS46" s="44"/>
      <c r="BT46" s="44"/>
      <c r="BU46" s="45"/>
      <c r="BV46" s="44"/>
      <c r="BW46" s="44"/>
      <c r="BX46" s="45"/>
      <c r="BY46" s="44"/>
      <c r="BZ46" s="44"/>
      <c r="CA46" s="45"/>
      <c r="CB46" s="44"/>
      <c r="CC46" s="44"/>
      <c r="CD46" s="45"/>
      <c r="CE46" s="46">
        <f t="shared" si="28"/>
        <v>93.333333333333329</v>
      </c>
      <c r="CF46" s="47">
        <f t="shared" si="29"/>
        <v>93</v>
      </c>
      <c r="CG46" s="48"/>
      <c r="CH46" s="57">
        <v>7</v>
      </c>
      <c r="CI46" s="49" t="str">
        <f t="shared" si="30"/>
        <v xml:space="preserve">Memiliki kemampuan pemahanan Teori masuk dan berkembangnya Islam di Indonesia, Kerajaan kerajaan Islam di Indonesia, Bukti bukti kehidupan pengaruh islam yang masih ada pada saat ini, </v>
      </c>
      <c r="CJ46" s="48"/>
      <c r="CK46" s="57">
        <v>7</v>
      </c>
      <c r="CL46" s="49" t="str">
        <f t="shared" si="31"/>
        <v xml:space="preserve">Memiliki keterampilan Membuat makalah tentang teori masuk dan berkembangnya Islam di Indonesia, Membuat makalah tentang kerajaan kerajaan Islam di Indonesia, Membuat makalah tentang bukti bukti kehidupan pengaruh islam yang masih ada pada saat ini, </v>
      </c>
    </row>
    <row r="47" spans="1:102">
      <c r="A47" s="8"/>
      <c r="B47" s="8"/>
      <c r="C47" s="8"/>
      <c r="E47" s="50" t="str">
        <f t="shared" si="16"/>
        <v/>
      </c>
      <c r="F47" s="8" t="str">
        <f t="shared" si="17"/>
        <v/>
      </c>
      <c r="G47" s="8" t="str">
        <f t="shared" si="18"/>
        <v/>
      </c>
      <c r="H47" s="50" t="str">
        <f t="shared" si="19"/>
        <v/>
      </c>
      <c r="I47" s="8" t="str">
        <f t="shared" si="20"/>
        <v/>
      </c>
      <c r="J47" s="8" t="str">
        <f t="shared" si="21"/>
        <v/>
      </c>
      <c r="K47" s="8"/>
      <c r="L47" s="13"/>
      <c r="M47" s="14"/>
      <c r="N47" s="44" t="str">
        <f t="shared" si="22"/>
        <v/>
      </c>
      <c r="O47" s="44" t="str">
        <f t="shared" si="23"/>
        <v/>
      </c>
      <c r="Q47" s="44"/>
      <c r="R47" s="44"/>
      <c r="S47" s="45"/>
      <c r="T47" s="44"/>
      <c r="U47" s="44"/>
      <c r="V47" s="45"/>
      <c r="W47" s="44"/>
      <c r="X47" s="44"/>
      <c r="Y47" s="45"/>
      <c r="Z47" s="44"/>
      <c r="AA47" s="44"/>
      <c r="AB47" s="45"/>
      <c r="AC47" s="44"/>
      <c r="AD47" s="44"/>
      <c r="AE47" s="45"/>
      <c r="AF47" s="45" t="str">
        <f t="shared" si="24"/>
        <v/>
      </c>
      <c r="AG47" s="44"/>
      <c r="AH47" s="44"/>
      <c r="AI47" s="45"/>
      <c r="AJ47" s="44"/>
      <c r="AK47" s="44"/>
      <c r="AL47" s="45"/>
      <c r="AM47" s="44"/>
      <c r="AN47" s="44"/>
      <c r="AO47" s="45"/>
      <c r="AP47" s="44"/>
      <c r="AQ47" s="44"/>
      <c r="AR47" s="45"/>
      <c r="AS47" s="44"/>
      <c r="AT47" s="44"/>
      <c r="AU47" s="45"/>
      <c r="AV47" s="44"/>
      <c r="AW47" s="46" t="str">
        <f t="shared" si="25"/>
        <v/>
      </c>
      <c r="AX47" s="47" t="str">
        <f t="shared" si="26"/>
        <v/>
      </c>
      <c r="AY47" s="48"/>
      <c r="AZ47" s="57"/>
      <c r="BA47" s="57"/>
      <c r="BB47" s="57"/>
      <c r="BC47" s="57"/>
      <c r="BD47" s="57"/>
      <c r="BE47" s="57"/>
      <c r="BF47" s="57"/>
      <c r="BG47" s="57"/>
      <c r="BH47" s="57"/>
      <c r="BI47" s="57"/>
      <c r="BJ47" s="57"/>
      <c r="BK47" s="57"/>
      <c r="BL47" s="57"/>
      <c r="BM47" s="57"/>
      <c r="BN47" s="57"/>
      <c r="BO47" s="45" t="str">
        <f t="shared" si="27"/>
        <v/>
      </c>
      <c r="BP47" s="44"/>
      <c r="BQ47" s="44"/>
      <c r="BR47" s="45"/>
      <c r="BS47" s="44"/>
      <c r="BT47" s="44"/>
      <c r="BU47" s="45"/>
      <c r="BV47" s="44"/>
      <c r="BW47" s="44"/>
      <c r="BX47" s="45"/>
      <c r="BY47" s="44"/>
      <c r="BZ47" s="44"/>
      <c r="CA47" s="45"/>
      <c r="CB47" s="44"/>
      <c r="CC47" s="44"/>
      <c r="CD47" s="45"/>
      <c r="CE47" s="46" t="str">
        <f t="shared" si="28"/>
        <v/>
      </c>
      <c r="CF47" s="47" t="str">
        <f t="shared" si="29"/>
        <v/>
      </c>
      <c r="CG47" s="48"/>
      <c r="CH47" s="57"/>
      <c r="CI47" s="49" t="str">
        <f t="shared" si="30"/>
        <v/>
      </c>
      <c r="CJ47" s="48"/>
      <c r="CK47" s="57"/>
      <c r="CL47" s="49" t="str">
        <f t="shared" si="31"/>
        <v/>
      </c>
    </row>
    <row r="48" spans="1:102">
      <c r="A48" s="8"/>
      <c r="B48" s="8"/>
      <c r="C48" s="8"/>
      <c r="E48" s="50" t="str">
        <f t="shared" si="16"/>
        <v/>
      </c>
      <c r="F48" s="8" t="str">
        <f t="shared" si="17"/>
        <v/>
      </c>
      <c r="G48" s="8" t="str">
        <f t="shared" si="18"/>
        <v/>
      </c>
      <c r="H48" s="50" t="str">
        <f t="shared" si="19"/>
        <v/>
      </c>
      <c r="I48" s="8" t="str">
        <f t="shared" si="20"/>
        <v/>
      </c>
      <c r="J48" s="8" t="str">
        <f t="shared" si="21"/>
        <v/>
      </c>
      <c r="K48" s="8"/>
      <c r="L48" s="13"/>
      <c r="M48" s="14"/>
      <c r="N48" s="44" t="str">
        <f t="shared" si="22"/>
        <v/>
      </c>
      <c r="O48" s="44" t="str">
        <f t="shared" si="23"/>
        <v/>
      </c>
      <c r="Q48" s="44"/>
      <c r="R48" s="44"/>
      <c r="S48" s="45"/>
      <c r="T48" s="44"/>
      <c r="U48" s="44"/>
      <c r="V48" s="45"/>
      <c r="W48" s="44"/>
      <c r="X48" s="44"/>
      <c r="Y48" s="45"/>
      <c r="Z48" s="44"/>
      <c r="AA48" s="44"/>
      <c r="AB48" s="45"/>
      <c r="AC48" s="44"/>
      <c r="AD48" s="44"/>
      <c r="AE48" s="45"/>
      <c r="AF48" s="45" t="str">
        <f t="shared" si="24"/>
        <v/>
      </c>
      <c r="AG48" s="44"/>
      <c r="AH48" s="44"/>
      <c r="AI48" s="45"/>
      <c r="AJ48" s="44"/>
      <c r="AK48" s="44"/>
      <c r="AL48" s="45"/>
      <c r="AM48" s="44"/>
      <c r="AN48" s="44"/>
      <c r="AO48" s="45"/>
      <c r="AP48" s="44"/>
      <c r="AQ48" s="44"/>
      <c r="AR48" s="45"/>
      <c r="AS48" s="44"/>
      <c r="AT48" s="44"/>
      <c r="AU48" s="45"/>
      <c r="AV48" s="44"/>
      <c r="AW48" s="46" t="str">
        <f t="shared" si="25"/>
        <v/>
      </c>
      <c r="AX48" s="47" t="str">
        <f t="shared" si="26"/>
        <v/>
      </c>
      <c r="AY48" s="48"/>
      <c r="AZ48" s="57"/>
      <c r="BA48" s="57"/>
      <c r="BB48" s="57"/>
      <c r="BC48" s="57"/>
      <c r="BD48" s="57"/>
      <c r="BE48" s="57"/>
      <c r="BF48" s="57"/>
      <c r="BG48" s="57"/>
      <c r="BH48" s="57"/>
      <c r="BI48" s="57"/>
      <c r="BJ48" s="57"/>
      <c r="BK48" s="57"/>
      <c r="BL48" s="57"/>
      <c r="BM48" s="57"/>
      <c r="BN48" s="57"/>
      <c r="BO48" s="45" t="str">
        <f t="shared" si="27"/>
        <v/>
      </c>
      <c r="BP48" s="44"/>
      <c r="BQ48" s="44"/>
      <c r="BR48" s="45"/>
      <c r="BS48" s="44"/>
      <c r="BT48" s="44"/>
      <c r="BU48" s="45"/>
      <c r="BV48" s="44"/>
      <c r="BW48" s="44"/>
      <c r="BX48" s="45"/>
      <c r="BY48" s="44"/>
      <c r="BZ48" s="44"/>
      <c r="CA48" s="45"/>
      <c r="CB48" s="44"/>
      <c r="CC48" s="44"/>
      <c r="CD48" s="45"/>
      <c r="CE48" s="46" t="str">
        <f t="shared" si="28"/>
        <v/>
      </c>
      <c r="CF48" s="47" t="str">
        <f t="shared" si="29"/>
        <v/>
      </c>
      <c r="CG48" s="48"/>
      <c r="CH48" s="57"/>
      <c r="CI48" s="49" t="str">
        <f t="shared" si="30"/>
        <v/>
      </c>
      <c r="CJ48" s="48"/>
      <c r="CK48" s="57"/>
      <c r="CL48" s="49" t="str">
        <f t="shared" si="31"/>
        <v/>
      </c>
    </row>
    <row r="49" spans="1:90">
      <c r="A49" s="8"/>
      <c r="B49" s="8"/>
      <c r="C49" s="8"/>
      <c r="E49" s="50" t="str">
        <f t="shared" si="16"/>
        <v/>
      </c>
      <c r="F49" s="8" t="str">
        <f t="shared" si="17"/>
        <v/>
      </c>
      <c r="G49" s="8" t="str">
        <f t="shared" si="18"/>
        <v/>
      </c>
      <c r="H49" s="50" t="str">
        <f t="shared" si="19"/>
        <v/>
      </c>
      <c r="I49" s="8" t="str">
        <f t="shared" si="20"/>
        <v/>
      </c>
      <c r="J49" s="8" t="str">
        <f t="shared" si="21"/>
        <v/>
      </c>
      <c r="K49" s="8"/>
      <c r="L49" s="13"/>
      <c r="M49" s="14"/>
      <c r="N49" s="44" t="str">
        <f t="shared" si="22"/>
        <v/>
      </c>
      <c r="O49" s="44" t="str">
        <f t="shared" si="23"/>
        <v/>
      </c>
      <c r="Q49" s="44"/>
      <c r="R49" s="44"/>
      <c r="S49" s="45"/>
      <c r="T49" s="44"/>
      <c r="U49" s="44"/>
      <c r="V49" s="45"/>
      <c r="W49" s="44"/>
      <c r="X49" s="44"/>
      <c r="Y49" s="45"/>
      <c r="Z49" s="44"/>
      <c r="AA49" s="44"/>
      <c r="AB49" s="45"/>
      <c r="AC49" s="44"/>
      <c r="AD49" s="44"/>
      <c r="AE49" s="45"/>
      <c r="AF49" s="45" t="str">
        <f t="shared" si="24"/>
        <v/>
      </c>
      <c r="AG49" s="44"/>
      <c r="AH49" s="44"/>
      <c r="AI49" s="45"/>
      <c r="AJ49" s="44"/>
      <c r="AK49" s="44"/>
      <c r="AL49" s="45"/>
      <c r="AM49" s="44"/>
      <c r="AN49" s="44"/>
      <c r="AO49" s="45"/>
      <c r="AP49" s="44"/>
      <c r="AQ49" s="44"/>
      <c r="AR49" s="45"/>
      <c r="AS49" s="44"/>
      <c r="AT49" s="44"/>
      <c r="AU49" s="45"/>
      <c r="AV49" s="44"/>
      <c r="AW49" s="46" t="str">
        <f t="shared" si="25"/>
        <v/>
      </c>
      <c r="AX49" s="47" t="str">
        <f t="shared" si="26"/>
        <v/>
      </c>
      <c r="AY49" s="48"/>
      <c r="AZ49" s="57"/>
      <c r="BA49" s="57"/>
      <c r="BB49" s="57"/>
      <c r="BC49" s="57"/>
      <c r="BD49" s="57"/>
      <c r="BE49" s="57"/>
      <c r="BF49" s="57"/>
      <c r="BG49" s="57"/>
      <c r="BH49" s="57"/>
      <c r="BI49" s="57"/>
      <c r="BJ49" s="57"/>
      <c r="BK49" s="57"/>
      <c r="BL49" s="57"/>
      <c r="BM49" s="57"/>
      <c r="BN49" s="57"/>
      <c r="BO49" s="45" t="str">
        <f t="shared" si="27"/>
        <v/>
      </c>
      <c r="BP49" s="44"/>
      <c r="BQ49" s="44"/>
      <c r="BR49" s="45"/>
      <c r="BS49" s="44"/>
      <c r="BT49" s="44"/>
      <c r="BU49" s="45"/>
      <c r="BV49" s="44"/>
      <c r="BW49" s="44"/>
      <c r="BX49" s="45"/>
      <c r="BY49" s="44"/>
      <c r="BZ49" s="44"/>
      <c r="CA49" s="45"/>
      <c r="CB49" s="44"/>
      <c r="CC49" s="44"/>
      <c r="CD49" s="45"/>
      <c r="CE49" s="46" t="str">
        <f t="shared" si="28"/>
        <v/>
      </c>
      <c r="CF49" s="47" t="str">
        <f t="shared" si="29"/>
        <v/>
      </c>
      <c r="CG49" s="48"/>
      <c r="CH49" s="57"/>
      <c r="CI49" s="49" t="str">
        <f t="shared" si="30"/>
        <v/>
      </c>
      <c r="CJ49" s="48"/>
      <c r="CK49" s="57"/>
      <c r="CL49" s="49" t="str">
        <f t="shared" si="31"/>
        <v/>
      </c>
    </row>
    <row r="50" spans="1:90">
      <c r="A50" s="8"/>
      <c r="B50" s="8"/>
      <c r="C50" s="8"/>
      <c r="E50" s="50" t="str">
        <f t="shared" si="16"/>
        <v/>
      </c>
      <c r="F50" s="8" t="str">
        <f t="shared" si="17"/>
        <v/>
      </c>
      <c r="G50" s="8" t="str">
        <f t="shared" si="18"/>
        <v/>
      </c>
      <c r="H50" s="50" t="str">
        <f t="shared" si="19"/>
        <v/>
      </c>
      <c r="I50" s="8" t="str">
        <f t="shared" si="20"/>
        <v/>
      </c>
      <c r="J50" s="8" t="str">
        <f t="shared" si="21"/>
        <v/>
      </c>
      <c r="K50" s="8"/>
      <c r="L50" s="13"/>
      <c r="M50" s="14"/>
      <c r="N50" s="44" t="str">
        <f t="shared" si="22"/>
        <v/>
      </c>
      <c r="O50" s="44" t="str">
        <f t="shared" si="23"/>
        <v/>
      </c>
      <c r="Q50" s="44"/>
      <c r="R50" s="44"/>
      <c r="S50" s="45"/>
      <c r="T50" s="44"/>
      <c r="U50" s="44"/>
      <c r="V50" s="45"/>
      <c r="W50" s="44"/>
      <c r="X50" s="44"/>
      <c r="Y50" s="45"/>
      <c r="Z50" s="44"/>
      <c r="AA50" s="44"/>
      <c r="AB50" s="45"/>
      <c r="AC50" s="44"/>
      <c r="AD50" s="44"/>
      <c r="AE50" s="45"/>
      <c r="AF50" s="45" t="str">
        <f t="shared" si="24"/>
        <v/>
      </c>
      <c r="AG50" s="44"/>
      <c r="AH50" s="44"/>
      <c r="AI50" s="45"/>
      <c r="AJ50" s="44"/>
      <c r="AK50" s="44"/>
      <c r="AL50" s="45"/>
      <c r="AM50" s="44"/>
      <c r="AN50" s="44"/>
      <c r="AO50" s="45"/>
      <c r="AP50" s="44"/>
      <c r="AQ50" s="44"/>
      <c r="AR50" s="45"/>
      <c r="AS50" s="44"/>
      <c r="AT50" s="44"/>
      <c r="AU50" s="45"/>
      <c r="AV50" s="44"/>
      <c r="AW50" s="46" t="str">
        <f t="shared" si="25"/>
        <v/>
      </c>
      <c r="AX50" s="47" t="str">
        <f t="shared" si="26"/>
        <v/>
      </c>
      <c r="AY50" s="48"/>
      <c r="AZ50" s="57"/>
      <c r="BA50" s="57"/>
      <c r="BB50" s="57"/>
      <c r="BC50" s="57"/>
      <c r="BD50" s="57"/>
      <c r="BE50" s="57"/>
      <c r="BF50" s="57"/>
      <c r="BG50" s="57"/>
      <c r="BH50" s="57"/>
      <c r="BI50" s="57"/>
      <c r="BJ50" s="57"/>
      <c r="BK50" s="57"/>
      <c r="BL50" s="57"/>
      <c r="BM50" s="57"/>
      <c r="BN50" s="57"/>
      <c r="BO50" s="45" t="str">
        <f t="shared" si="27"/>
        <v/>
      </c>
      <c r="BP50" s="44"/>
      <c r="BQ50" s="44"/>
      <c r="BR50" s="45"/>
      <c r="BS50" s="44"/>
      <c r="BT50" s="44"/>
      <c r="BU50" s="45"/>
      <c r="BV50" s="44"/>
      <c r="BW50" s="44"/>
      <c r="BX50" s="45"/>
      <c r="BY50" s="44"/>
      <c r="BZ50" s="44"/>
      <c r="CA50" s="45"/>
      <c r="CB50" s="44"/>
      <c r="CC50" s="44"/>
      <c r="CD50" s="45"/>
      <c r="CE50" s="46" t="str">
        <f t="shared" si="28"/>
        <v/>
      </c>
      <c r="CF50" s="47" t="str">
        <f t="shared" si="29"/>
        <v/>
      </c>
      <c r="CG50" s="48"/>
      <c r="CH50" s="57"/>
      <c r="CI50" s="49" t="str">
        <f t="shared" si="30"/>
        <v/>
      </c>
      <c r="CJ50" s="48"/>
      <c r="CK50" s="57"/>
      <c r="CL50" s="49" t="str">
        <f t="shared" si="31"/>
        <v/>
      </c>
    </row>
    <row r="51" spans="1:90">
      <c r="A51" s="8"/>
      <c r="B51" s="8"/>
      <c r="C51" s="8"/>
      <c r="E51" s="50" t="str">
        <f t="shared" si="16"/>
        <v/>
      </c>
      <c r="F51" s="8" t="str">
        <f t="shared" si="17"/>
        <v/>
      </c>
      <c r="G51" s="8" t="str">
        <f t="shared" si="18"/>
        <v/>
      </c>
      <c r="H51" s="50" t="str">
        <f t="shared" si="19"/>
        <v/>
      </c>
      <c r="I51" s="8" t="str">
        <f t="shared" si="20"/>
        <v/>
      </c>
      <c r="J51" s="8" t="str">
        <f t="shared" si="21"/>
        <v/>
      </c>
      <c r="K51" s="8"/>
      <c r="L51" s="13"/>
      <c r="M51" s="14"/>
      <c r="N51" s="44" t="str">
        <f t="shared" si="22"/>
        <v/>
      </c>
      <c r="O51" s="44" t="str">
        <f t="shared" si="23"/>
        <v/>
      </c>
      <c r="Q51" s="44"/>
      <c r="R51" s="44"/>
      <c r="S51" s="45"/>
      <c r="T51" s="44"/>
      <c r="U51" s="44"/>
      <c r="V51" s="45"/>
      <c r="W51" s="44"/>
      <c r="X51" s="44"/>
      <c r="Y51" s="45"/>
      <c r="Z51" s="44"/>
      <c r="AA51" s="44"/>
      <c r="AB51" s="45"/>
      <c r="AC51" s="44"/>
      <c r="AD51" s="44"/>
      <c r="AE51" s="45"/>
      <c r="AF51" s="45" t="str">
        <f t="shared" si="24"/>
        <v/>
      </c>
      <c r="AG51" s="44"/>
      <c r="AH51" s="44"/>
      <c r="AI51" s="45"/>
      <c r="AJ51" s="44"/>
      <c r="AK51" s="44"/>
      <c r="AL51" s="45"/>
      <c r="AM51" s="44"/>
      <c r="AN51" s="44"/>
      <c r="AO51" s="45"/>
      <c r="AP51" s="44"/>
      <c r="AQ51" s="44"/>
      <c r="AR51" s="45"/>
      <c r="AS51" s="44"/>
      <c r="AT51" s="44"/>
      <c r="AU51" s="45"/>
      <c r="AV51" s="44"/>
      <c r="AW51" s="46" t="str">
        <f t="shared" si="25"/>
        <v/>
      </c>
      <c r="AX51" s="47" t="str">
        <f t="shared" si="26"/>
        <v/>
      </c>
      <c r="AY51" s="48"/>
      <c r="AZ51" s="57"/>
      <c r="BA51" s="57"/>
      <c r="BB51" s="57"/>
      <c r="BC51" s="57"/>
      <c r="BD51" s="57"/>
      <c r="BE51" s="57"/>
      <c r="BF51" s="57"/>
      <c r="BG51" s="57"/>
      <c r="BH51" s="57"/>
      <c r="BI51" s="57"/>
      <c r="BJ51" s="57"/>
      <c r="BK51" s="57"/>
      <c r="BL51" s="57"/>
      <c r="BM51" s="57"/>
      <c r="BN51" s="57"/>
      <c r="BO51" s="45" t="str">
        <f t="shared" si="27"/>
        <v/>
      </c>
      <c r="BP51" s="44"/>
      <c r="BQ51" s="44"/>
      <c r="BR51" s="45"/>
      <c r="BS51" s="44"/>
      <c r="BT51" s="44"/>
      <c r="BU51" s="45"/>
      <c r="BV51" s="44"/>
      <c r="BW51" s="44"/>
      <c r="BX51" s="45"/>
      <c r="BY51" s="44"/>
      <c r="BZ51" s="44"/>
      <c r="CA51" s="45"/>
      <c r="CB51" s="44"/>
      <c r="CC51" s="44"/>
      <c r="CD51" s="45"/>
      <c r="CE51" s="46" t="str">
        <f t="shared" si="28"/>
        <v/>
      </c>
      <c r="CF51" s="47" t="str">
        <f t="shared" si="29"/>
        <v/>
      </c>
      <c r="CG51" s="48"/>
      <c r="CH51" s="57"/>
      <c r="CI51" s="49" t="str">
        <f t="shared" si="30"/>
        <v/>
      </c>
      <c r="CJ51" s="48"/>
      <c r="CK51" s="57"/>
      <c r="CL51" s="49" t="str">
        <f t="shared" si="31"/>
        <v/>
      </c>
    </row>
    <row r="52" spans="1:90">
      <c r="A52" s="8"/>
      <c r="B52" s="8"/>
      <c r="C52" s="8"/>
      <c r="E52" s="50" t="str">
        <f t="shared" si="16"/>
        <v/>
      </c>
      <c r="F52" s="8" t="str">
        <f t="shared" si="17"/>
        <v/>
      </c>
      <c r="G52" s="8" t="str">
        <f t="shared" si="18"/>
        <v/>
      </c>
      <c r="H52" s="50" t="str">
        <f t="shared" si="19"/>
        <v/>
      </c>
      <c r="I52" s="8" t="str">
        <f t="shared" si="20"/>
        <v/>
      </c>
      <c r="J52" s="8" t="str">
        <f t="shared" si="21"/>
        <v/>
      </c>
      <c r="K52" s="8"/>
      <c r="L52" s="13"/>
      <c r="M52" s="14"/>
      <c r="N52" s="44" t="str">
        <f t="shared" si="22"/>
        <v/>
      </c>
      <c r="O52" s="44" t="str">
        <f t="shared" si="23"/>
        <v/>
      </c>
      <c r="Q52" s="44"/>
      <c r="R52" s="44"/>
      <c r="S52" s="45"/>
      <c r="T52" s="44"/>
      <c r="U52" s="44"/>
      <c r="V52" s="45"/>
      <c r="W52" s="44"/>
      <c r="X52" s="44"/>
      <c r="Y52" s="45"/>
      <c r="Z52" s="44"/>
      <c r="AA52" s="44"/>
      <c r="AB52" s="45"/>
      <c r="AC52" s="44"/>
      <c r="AD52" s="44"/>
      <c r="AE52" s="45"/>
      <c r="AF52" s="45" t="str">
        <f t="shared" si="24"/>
        <v/>
      </c>
      <c r="AG52" s="44"/>
      <c r="AH52" s="44"/>
      <c r="AI52" s="45"/>
      <c r="AJ52" s="44"/>
      <c r="AK52" s="44"/>
      <c r="AL52" s="45"/>
      <c r="AM52" s="44"/>
      <c r="AN52" s="44"/>
      <c r="AO52" s="45"/>
      <c r="AP52" s="44"/>
      <c r="AQ52" s="44"/>
      <c r="AR52" s="45"/>
      <c r="AS52" s="44"/>
      <c r="AT52" s="44"/>
      <c r="AU52" s="45"/>
      <c r="AV52" s="44"/>
      <c r="AW52" s="46" t="str">
        <f t="shared" si="25"/>
        <v/>
      </c>
      <c r="AX52" s="47" t="str">
        <f t="shared" si="26"/>
        <v/>
      </c>
      <c r="AY52" s="48"/>
      <c r="AZ52" s="57"/>
      <c r="BA52" s="57"/>
      <c r="BB52" s="57"/>
      <c r="BC52" s="57"/>
      <c r="BD52" s="57"/>
      <c r="BE52" s="57"/>
      <c r="BF52" s="57"/>
      <c r="BG52" s="57"/>
      <c r="BH52" s="57"/>
      <c r="BI52" s="57"/>
      <c r="BJ52" s="57"/>
      <c r="BK52" s="57"/>
      <c r="BL52" s="57"/>
      <c r="BM52" s="57"/>
      <c r="BN52" s="57"/>
      <c r="BO52" s="45" t="str">
        <f t="shared" si="27"/>
        <v/>
      </c>
      <c r="BP52" s="44"/>
      <c r="BQ52" s="44"/>
      <c r="BR52" s="45"/>
      <c r="BS52" s="44"/>
      <c r="BT52" s="44"/>
      <c r="BU52" s="45"/>
      <c r="BV52" s="44"/>
      <c r="BW52" s="44"/>
      <c r="BX52" s="45"/>
      <c r="BY52" s="44"/>
      <c r="BZ52" s="44"/>
      <c r="CA52" s="45"/>
      <c r="CB52" s="44"/>
      <c r="CC52" s="44"/>
      <c r="CD52" s="45"/>
      <c r="CE52" s="46" t="str">
        <f t="shared" si="28"/>
        <v/>
      </c>
      <c r="CF52" s="47" t="str">
        <f t="shared" si="29"/>
        <v/>
      </c>
      <c r="CG52" s="48"/>
      <c r="CH52" s="57"/>
      <c r="CI52" s="49" t="str">
        <f t="shared" si="30"/>
        <v/>
      </c>
      <c r="CJ52" s="48"/>
      <c r="CK52" s="57"/>
      <c r="CL52" s="49" t="str">
        <f t="shared" si="31"/>
        <v/>
      </c>
    </row>
    <row r="53" spans="1:90">
      <c r="A53" s="8"/>
      <c r="B53" s="8"/>
      <c r="C53" s="8"/>
      <c r="E53" s="50" t="str">
        <f t="shared" si="16"/>
        <v/>
      </c>
      <c r="F53" s="8" t="str">
        <f t="shared" si="17"/>
        <v/>
      </c>
      <c r="G53" s="8" t="str">
        <f t="shared" si="18"/>
        <v/>
      </c>
      <c r="H53" s="50" t="str">
        <f t="shared" si="19"/>
        <v/>
      </c>
      <c r="I53" s="8" t="str">
        <f t="shared" si="20"/>
        <v/>
      </c>
      <c r="J53" s="8" t="str">
        <f t="shared" si="21"/>
        <v/>
      </c>
      <c r="K53" s="8"/>
      <c r="L53" s="13"/>
      <c r="M53" s="14"/>
      <c r="N53" s="44" t="str">
        <f t="shared" si="22"/>
        <v/>
      </c>
      <c r="O53" s="44" t="str">
        <f t="shared" si="23"/>
        <v/>
      </c>
      <c r="Q53" s="44"/>
      <c r="R53" s="44"/>
      <c r="S53" s="45"/>
      <c r="T53" s="44"/>
      <c r="U53" s="44"/>
      <c r="V53" s="45"/>
      <c r="W53" s="44"/>
      <c r="X53" s="44"/>
      <c r="Y53" s="45"/>
      <c r="Z53" s="44"/>
      <c r="AA53" s="44"/>
      <c r="AB53" s="45"/>
      <c r="AC53" s="44"/>
      <c r="AD53" s="44"/>
      <c r="AE53" s="45"/>
      <c r="AF53" s="45" t="str">
        <f t="shared" si="24"/>
        <v/>
      </c>
      <c r="AG53" s="44"/>
      <c r="AH53" s="44"/>
      <c r="AI53" s="45"/>
      <c r="AJ53" s="44"/>
      <c r="AK53" s="44"/>
      <c r="AL53" s="45"/>
      <c r="AM53" s="44"/>
      <c r="AN53" s="44"/>
      <c r="AO53" s="45"/>
      <c r="AP53" s="44"/>
      <c r="AQ53" s="44"/>
      <c r="AR53" s="45"/>
      <c r="AS53" s="44"/>
      <c r="AT53" s="44"/>
      <c r="AU53" s="45"/>
      <c r="AV53" s="44"/>
      <c r="AW53" s="46" t="str">
        <f t="shared" si="25"/>
        <v/>
      </c>
      <c r="AX53" s="47" t="str">
        <f t="shared" si="26"/>
        <v/>
      </c>
      <c r="AY53" s="48"/>
      <c r="AZ53" s="57"/>
      <c r="BA53" s="57"/>
      <c r="BB53" s="57"/>
      <c r="BC53" s="57"/>
      <c r="BD53" s="57"/>
      <c r="BE53" s="57"/>
      <c r="BF53" s="57"/>
      <c r="BG53" s="57"/>
      <c r="BH53" s="57"/>
      <c r="BI53" s="57"/>
      <c r="BJ53" s="57"/>
      <c r="BK53" s="57"/>
      <c r="BL53" s="57"/>
      <c r="BM53" s="57"/>
      <c r="BN53" s="57"/>
      <c r="BO53" s="45" t="str">
        <f t="shared" si="27"/>
        <v/>
      </c>
      <c r="BP53" s="44"/>
      <c r="BQ53" s="44"/>
      <c r="BR53" s="45"/>
      <c r="BS53" s="44"/>
      <c r="BT53" s="44"/>
      <c r="BU53" s="45"/>
      <c r="BV53" s="44"/>
      <c r="BW53" s="44"/>
      <c r="BX53" s="45"/>
      <c r="BY53" s="44"/>
      <c r="BZ53" s="44"/>
      <c r="CA53" s="45"/>
      <c r="CB53" s="44"/>
      <c r="CC53" s="44"/>
      <c r="CD53" s="45"/>
      <c r="CE53" s="46" t="str">
        <f t="shared" si="28"/>
        <v/>
      </c>
      <c r="CF53" s="47" t="str">
        <f t="shared" si="29"/>
        <v/>
      </c>
      <c r="CG53" s="48"/>
      <c r="CH53" s="57"/>
      <c r="CI53" s="49" t="str">
        <f t="shared" si="30"/>
        <v/>
      </c>
      <c r="CJ53" s="48"/>
      <c r="CK53" s="57"/>
      <c r="CL53" s="49" t="str">
        <f t="shared" si="31"/>
        <v/>
      </c>
    </row>
    <row r="54" spans="1:90">
      <c r="A54" s="8"/>
      <c r="B54" s="8"/>
      <c r="C54" s="8"/>
      <c r="E54" s="50" t="str">
        <f t="shared" si="16"/>
        <v/>
      </c>
      <c r="F54" s="8" t="str">
        <f t="shared" si="17"/>
        <v/>
      </c>
      <c r="G54" s="8" t="str">
        <f t="shared" si="18"/>
        <v/>
      </c>
      <c r="H54" s="50" t="str">
        <f t="shared" si="19"/>
        <v/>
      </c>
      <c r="I54" s="8" t="str">
        <f t="shared" si="20"/>
        <v/>
      </c>
      <c r="J54" s="8" t="str">
        <f t="shared" si="21"/>
        <v/>
      </c>
      <c r="K54" s="8"/>
      <c r="L54" s="13"/>
      <c r="M54" s="14"/>
      <c r="N54" s="44" t="str">
        <f t="shared" si="22"/>
        <v/>
      </c>
      <c r="O54" s="44" t="str">
        <f t="shared" si="23"/>
        <v/>
      </c>
      <c r="Q54" s="44"/>
      <c r="R54" s="44"/>
      <c r="S54" s="45"/>
      <c r="T54" s="44"/>
      <c r="U54" s="44"/>
      <c r="V54" s="45"/>
      <c r="W54" s="44"/>
      <c r="X54" s="44"/>
      <c r="Y54" s="45"/>
      <c r="Z54" s="44"/>
      <c r="AA54" s="44"/>
      <c r="AB54" s="45"/>
      <c r="AC54" s="44"/>
      <c r="AD54" s="44"/>
      <c r="AE54" s="45"/>
      <c r="AF54" s="45" t="str">
        <f t="shared" si="24"/>
        <v/>
      </c>
      <c r="AG54" s="44"/>
      <c r="AH54" s="44"/>
      <c r="AI54" s="45"/>
      <c r="AJ54" s="44"/>
      <c r="AK54" s="44"/>
      <c r="AL54" s="45"/>
      <c r="AM54" s="44"/>
      <c r="AN54" s="44"/>
      <c r="AO54" s="45"/>
      <c r="AP54" s="44"/>
      <c r="AQ54" s="44"/>
      <c r="AR54" s="45"/>
      <c r="AS54" s="44"/>
      <c r="AT54" s="44"/>
      <c r="AU54" s="45"/>
      <c r="AV54" s="44"/>
      <c r="AW54" s="46" t="str">
        <f t="shared" si="25"/>
        <v/>
      </c>
      <c r="AX54" s="47" t="str">
        <f t="shared" si="26"/>
        <v/>
      </c>
      <c r="AY54" s="48"/>
      <c r="AZ54" s="57"/>
      <c r="BA54" s="57"/>
      <c r="BB54" s="57"/>
      <c r="BC54" s="57"/>
      <c r="BD54" s="57"/>
      <c r="BE54" s="57"/>
      <c r="BF54" s="57"/>
      <c r="BG54" s="57"/>
      <c r="BH54" s="57"/>
      <c r="BI54" s="57"/>
      <c r="BJ54" s="57"/>
      <c r="BK54" s="57"/>
      <c r="BL54" s="57"/>
      <c r="BM54" s="57"/>
      <c r="BN54" s="57"/>
      <c r="BO54" s="45" t="str">
        <f t="shared" si="27"/>
        <v/>
      </c>
      <c r="BP54" s="44"/>
      <c r="BQ54" s="44"/>
      <c r="BR54" s="45"/>
      <c r="BS54" s="44"/>
      <c r="BT54" s="44"/>
      <c r="BU54" s="45"/>
      <c r="BV54" s="44"/>
      <c r="BW54" s="44"/>
      <c r="BX54" s="45"/>
      <c r="BY54" s="44"/>
      <c r="BZ54" s="44"/>
      <c r="CA54" s="45"/>
      <c r="CB54" s="44"/>
      <c r="CC54" s="44"/>
      <c r="CD54" s="45"/>
      <c r="CE54" s="46" t="str">
        <f t="shared" si="28"/>
        <v/>
      </c>
      <c r="CF54" s="47" t="str">
        <f t="shared" si="29"/>
        <v/>
      </c>
      <c r="CG54" s="48"/>
      <c r="CH54" s="57"/>
      <c r="CI54" s="49" t="str">
        <f t="shared" si="30"/>
        <v/>
      </c>
      <c r="CJ54" s="48"/>
      <c r="CK54" s="57"/>
      <c r="CL54" s="49" t="str">
        <f t="shared" si="31"/>
        <v/>
      </c>
    </row>
    <row r="55" spans="1:90">
      <c r="A55" s="8"/>
      <c r="B55" s="8"/>
      <c r="C55" s="8"/>
      <c r="E55" s="50" t="str">
        <f t="shared" si="16"/>
        <v/>
      </c>
      <c r="F55" s="8" t="str">
        <f t="shared" si="17"/>
        <v/>
      </c>
      <c r="G55" s="8" t="str">
        <f t="shared" si="18"/>
        <v/>
      </c>
      <c r="H55" s="50" t="str">
        <f t="shared" si="19"/>
        <v/>
      </c>
      <c r="I55" s="8" t="str">
        <f t="shared" si="20"/>
        <v/>
      </c>
      <c r="J55" s="8" t="str">
        <f t="shared" si="21"/>
        <v/>
      </c>
      <c r="K55" s="8"/>
      <c r="L55" s="13"/>
      <c r="M55" s="14"/>
      <c r="N55" s="44" t="str">
        <f t="shared" si="22"/>
        <v/>
      </c>
      <c r="O55" s="44" t="str">
        <f t="shared" si="23"/>
        <v/>
      </c>
      <c r="Q55" s="44"/>
      <c r="R55" s="44"/>
      <c r="S55" s="45"/>
      <c r="T55" s="44"/>
      <c r="U55" s="44"/>
      <c r="V55" s="45"/>
      <c r="W55" s="44"/>
      <c r="X55" s="44"/>
      <c r="Y55" s="45"/>
      <c r="Z55" s="44"/>
      <c r="AA55" s="44"/>
      <c r="AB55" s="45"/>
      <c r="AC55" s="44"/>
      <c r="AD55" s="44"/>
      <c r="AE55" s="45"/>
      <c r="AF55" s="45" t="str">
        <f t="shared" si="24"/>
        <v/>
      </c>
      <c r="AG55" s="44"/>
      <c r="AH55" s="44"/>
      <c r="AI55" s="45"/>
      <c r="AJ55" s="44"/>
      <c r="AK55" s="44"/>
      <c r="AL55" s="45"/>
      <c r="AM55" s="44"/>
      <c r="AN55" s="44"/>
      <c r="AO55" s="45"/>
      <c r="AP55" s="44"/>
      <c r="AQ55" s="44"/>
      <c r="AR55" s="45"/>
      <c r="AS55" s="44"/>
      <c r="AT55" s="44"/>
      <c r="AU55" s="45"/>
      <c r="AV55" s="44"/>
      <c r="AW55" s="46" t="str">
        <f t="shared" si="25"/>
        <v/>
      </c>
      <c r="AX55" s="47" t="str">
        <f t="shared" si="26"/>
        <v/>
      </c>
      <c r="AY55" s="48"/>
      <c r="AZ55" s="57"/>
      <c r="BA55" s="57"/>
      <c r="BB55" s="57"/>
      <c r="BC55" s="57"/>
      <c r="BD55" s="57"/>
      <c r="BE55" s="57"/>
      <c r="BF55" s="57"/>
      <c r="BG55" s="57"/>
      <c r="BH55" s="57"/>
      <c r="BI55" s="57"/>
      <c r="BJ55" s="57"/>
      <c r="BK55" s="57"/>
      <c r="BL55" s="57"/>
      <c r="BM55" s="57"/>
      <c r="BN55" s="57"/>
      <c r="BO55" s="45" t="str">
        <f t="shared" si="27"/>
        <v/>
      </c>
      <c r="BP55" s="44"/>
      <c r="BQ55" s="44"/>
      <c r="BR55" s="45"/>
      <c r="BS55" s="44"/>
      <c r="BT55" s="44"/>
      <c r="BU55" s="45"/>
      <c r="BV55" s="44"/>
      <c r="BW55" s="44"/>
      <c r="BX55" s="45"/>
      <c r="BY55" s="44"/>
      <c r="BZ55" s="44"/>
      <c r="CA55" s="45"/>
      <c r="CB55" s="44"/>
      <c r="CC55" s="44"/>
      <c r="CD55" s="45"/>
      <c r="CE55" s="46" t="str">
        <f t="shared" si="28"/>
        <v/>
      </c>
      <c r="CF55" s="47" t="str">
        <f t="shared" si="29"/>
        <v/>
      </c>
      <c r="CG55" s="48"/>
      <c r="CH55" s="57"/>
      <c r="CI55" s="49" t="str">
        <f t="shared" si="30"/>
        <v/>
      </c>
      <c r="CJ55" s="48"/>
      <c r="CK55" s="57"/>
      <c r="CL55" s="49" t="str">
        <f t="shared" si="31"/>
        <v/>
      </c>
    </row>
    <row r="56" spans="1:90">
      <c r="A56" s="8"/>
      <c r="B56" s="8"/>
      <c r="C56" s="8"/>
      <c r="E56" s="50" t="str">
        <f t="shared" si="16"/>
        <v/>
      </c>
      <c r="F56" s="8" t="str">
        <f t="shared" si="17"/>
        <v/>
      </c>
      <c r="G56" s="8" t="str">
        <f t="shared" si="18"/>
        <v/>
      </c>
      <c r="H56" s="50" t="str">
        <f t="shared" si="19"/>
        <v/>
      </c>
      <c r="I56" s="8" t="str">
        <f t="shared" si="20"/>
        <v/>
      </c>
      <c r="J56" s="8" t="str">
        <f t="shared" si="21"/>
        <v/>
      </c>
      <c r="K56" s="8"/>
      <c r="L56" s="13"/>
      <c r="M56" s="14"/>
      <c r="N56" s="44" t="str">
        <f t="shared" si="22"/>
        <v/>
      </c>
      <c r="O56" s="44" t="str">
        <f t="shared" si="23"/>
        <v/>
      </c>
      <c r="Q56" s="44"/>
      <c r="R56" s="44"/>
      <c r="S56" s="45"/>
      <c r="T56" s="44"/>
      <c r="U56" s="44"/>
      <c r="V56" s="45"/>
      <c r="W56" s="44"/>
      <c r="X56" s="44"/>
      <c r="Y56" s="45"/>
      <c r="Z56" s="44"/>
      <c r="AA56" s="44"/>
      <c r="AB56" s="45"/>
      <c r="AC56" s="44"/>
      <c r="AD56" s="44"/>
      <c r="AE56" s="45"/>
      <c r="AF56" s="45" t="str">
        <f t="shared" si="24"/>
        <v/>
      </c>
      <c r="AG56" s="44"/>
      <c r="AH56" s="44"/>
      <c r="AI56" s="45"/>
      <c r="AJ56" s="44"/>
      <c r="AK56" s="44"/>
      <c r="AL56" s="45"/>
      <c r="AM56" s="44"/>
      <c r="AN56" s="44"/>
      <c r="AO56" s="45"/>
      <c r="AP56" s="44"/>
      <c r="AQ56" s="44"/>
      <c r="AR56" s="45"/>
      <c r="AS56" s="44"/>
      <c r="AT56" s="44"/>
      <c r="AU56" s="45"/>
      <c r="AV56" s="44"/>
      <c r="AW56" s="46" t="str">
        <f t="shared" si="25"/>
        <v/>
      </c>
      <c r="AX56" s="47" t="str">
        <f t="shared" si="26"/>
        <v/>
      </c>
      <c r="AY56" s="48"/>
      <c r="AZ56" s="57"/>
      <c r="BA56" s="57"/>
      <c r="BB56" s="57"/>
      <c r="BC56" s="57"/>
      <c r="BD56" s="57"/>
      <c r="BE56" s="57"/>
      <c r="BF56" s="57"/>
      <c r="BG56" s="57"/>
      <c r="BH56" s="57"/>
      <c r="BI56" s="57"/>
      <c r="BJ56" s="57"/>
      <c r="BK56" s="57"/>
      <c r="BL56" s="57"/>
      <c r="BM56" s="57"/>
      <c r="BN56" s="57"/>
      <c r="BO56" s="45" t="str">
        <f t="shared" si="27"/>
        <v/>
      </c>
      <c r="BP56" s="44"/>
      <c r="BQ56" s="44"/>
      <c r="BR56" s="45"/>
      <c r="BS56" s="44"/>
      <c r="BT56" s="44"/>
      <c r="BU56" s="45"/>
      <c r="BV56" s="44"/>
      <c r="BW56" s="44"/>
      <c r="BX56" s="45"/>
      <c r="BY56" s="44"/>
      <c r="BZ56" s="44"/>
      <c r="CA56" s="45"/>
      <c r="CB56" s="44"/>
      <c r="CC56" s="44"/>
      <c r="CD56" s="45"/>
      <c r="CE56" s="46" t="str">
        <f t="shared" si="28"/>
        <v/>
      </c>
      <c r="CF56" s="47" t="str">
        <f t="shared" si="29"/>
        <v/>
      </c>
      <c r="CG56" s="48"/>
      <c r="CH56" s="57"/>
      <c r="CI56" s="49" t="str">
        <f t="shared" si="30"/>
        <v/>
      </c>
      <c r="CJ56" s="48"/>
      <c r="CK56" s="57"/>
      <c r="CL56" s="49" t="str">
        <f t="shared" si="31"/>
        <v/>
      </c>
    </row>
    <row r="57" spans="1:90">
      <c r="A57" s="8"/>
      <c r="B57" s="8"/>
      <c r="C57" s="8"/>
      <c r="E57" s="50" t="str">
        <f t="shared" si="16"/>
        <v/>
      </c>
      <c r="F57" s="8" t="str">
        <f t="shared" si="17"/>
        <v/>
      </c>
      <c r="G57" s="8" t="str">
        <f t="shared" si="18"/>
        <v/>
      </c>
      <c r="H57" s="50" t="str">
        <f t="shared" si="19"/>
        <v/>
      </c>
      <c r="I57" s="8" t="str">
        <f t="shared" si="20"/>
        <v/>
      </c>
      <c r="J57" s="8" t="str">
        <f t="shared" si="21"/>
        <v/>
      </c>
      <c r="K57" s="8"/>
      <c r="L57" s="13"/>
      <c r="M57" s="14"/>
      <c r="N57" s="44" t="str">
        <f t="shared" si="22"/>
        <v/>
      </c>
      <c r="O57" s="44" t="str">
        <f t="shared" si="23"/>
        <v/>
      </c>
      <c r="Q57" s="44"/>
      <c r="R57" s="44"/>
      <c r="S57" s="45"/>
      <c r="T57" s="44"/>
      <c r="U57" s="44"/>
      <c r="V57" s="45"/>
      <c r="W57" s="44"/>
      <c r="X57" s="44"/>
      <c r="Y57" s="45"/>
      <c r="Z57" s="44"/>
      <c r="AA57" s="44"/>
      <c r="AB57" s="45"/>
      <c r="AC57" s="44"/>
      <c r="AD57" s="44"/>
      <c r="AE57" s="45"/>
      <c r="AF57" s="45" t="str">
        <f t="shared" si="24"/>
        <v/>
      </c>
      <c r="AG57" s="44"/>
      <c r="AH57" s="44"/>
      <c r="AI57" s="45"/>
      <c r="AJ57" s="44"/>
      <c r="AK57" s="44"/>
      <c r="AL57" s="45"/>
      <c r="AM57" s="44"/>
      <c r="AN57" s="44"/>
      <c r="AO57" s="45"/>
      <c r="AP57" s="44"/>
      <c r="AQ57" s="44"/>
      <c r="AR57" s="45"/>
      <c r="AS57" s="44"/>
      <c r="AT57" s="44"/>
      <c r="AU57" s="45"/>
      <c r="AV57" s="44"/>
      <c r="AW57" s="46" t="str">
        <f t="shared" si="25"/>
        <v/>
      </c>
      <c r="AX57" s="47" t="str">
        <f t="shared" si="26"/>
        <v/>
      </c>
      <c r="AY57" s="48"/>
      <c r="AZ57" s="57"/>
      <c r="BA57" s="57"/>
      <c r="BB57" s="57"/>
      <c r="BC57" s="57"/>
      <c r="BD57" s="57"/>
      <c r="BE57" s="57"/>
      <c r="BF57" s="57"/>
      <c r="BG57" s="57"/>
      <c r="BH57" s="57"/>
      <c r="BI57" s="57"/>
      <c r="BJ57" s="57"/>
      <c r="BK57" s="57"/>
      <c r="BL57" s="57"/>
      <c r="BM57" s="57"/>
      <c r="BN57" s="57"/>
      <c r="BO57" s="45" t="str">
        <f t="shared" si="27"/>
        <v/>
      </c>
      <c r="BP57" s="44"/>
      <c r="BQ57" s="44"/>
      <c r="BR57" s="45"/>
      <c r="BS57" s="44"/>
      <c r="BT57" s="44"/>
      <c r="BU57" s="45"/>
      <c r="BV57" s="44"/>
      <c r="BW57" s="44"/>
      <c r="BX57" s="45"/>
      <c r="BY57" s="44"/>
      <c r="BZ57" s="44"/>
      <c r="CA57" s="45"/>
      <c r="CB57" s="44"/>
      <c r="CC57" s="44"/>
      <c r="CD57" s="45"/>
      <c r="CE57" s="46" t="str">
        <f t="shared" si="28"/>
        <v/>
      </c>
      <c r="CF57" s="47" t="str">
        <f t="shared" si="29"/>
        <v/>
      </c>
      <c r="CG57" s="48"/>
      <c r="CH57" s="57"/>
      <c r="CI57" s="49" t="str">
        <f t="shared" si="30"/>
        <v/>
      </c>
      <c r="CJ57" s="48"/>
      <c r="CK57" s="57"/>
      <c r="CL57" s="49" t="str">
        <f t="shared" si="31"/>
        <v/>
      </c>
    </row>
    <row r="58" spans="1:90">
      <c r="A58" s="8"/>
      <c r="B58" s="8"/>
      <c r="C58" s="8"/>
      <c r="E58" s="50" t="str">
        <f t="shared" si="16"/>
        <v/>
      </c>
      <c r="F58" s="8" t="str">
        <f t="shared" si="17"/>
        <v/>
      </c>
      <c r="G58" s="8" t="str">
        <f t="shared" si="18"/>
        <v/>
      </c>
      <c r="H58" s="50" t="str">
        <f t="shared" si="19"/>
        <v/>
      </c>
      <c r="I58" s="8" t="str">
        <f t="shared" si="20"/>
        <v/>
      </c>
      <c r="J58" s="8" t="str">
        <f t="shared" si="21"/>
        <v/>
      </c>
      <c r="K58" s="8"/>
      <c r="L58" s="13"/>
      <c r="M58" s="14"/>
      <c r="N58" s="44" t="str">
        <f t="shared" si="22"/>
        <v/>
      </c>
      <c r="O58" s="44" t="str">
        <f t="shared" si="23"/>
        <v/>
      </c>
      <c r="Q58" s="44"/>
      <c r="R58" s="44"/>
      <c r="S58" s="45"/>
      <c r="T58" s="44"/>
      <c r="U58" s="44"/>
      <c r="V58" s="45"/>
      <c r="W58" s="44"/>
      <c r="X58" s="44"/>
      <c r="Y58" s="45"/>
      <c r="Z58" s="44"/>
      <c r="AA58" s="44"/>
      <c r="AB58" s="45"/>
      <c r="AC58" s="44"/>
      <c r="AD58" s="44"/>
      <c r="AE58" s="45"/>
      <c r="AF58" s="45" t="str">
        <f t="shared" si="24"/>
        <v/>
      </c>
      <c r="AG58" s="44"/>
      <c r="AH58" s="44"/>
      <c r="AI58" s="45"/>
      <c r="AJ58" s="44"/>
      <c r="AK58" s="44"/>
      <c r="AL58" s="45"/>
      <c r="AM58" s="44"/>
      <c r="AN58" s="44"/>
      <c r="AO58" s="45"/>
      <c r="AP58" s="44"/>
      <c r="AQ58" s="44"/>
      <c r="AR58" s="45"/>
      <c r="AS58" s="44"/>
      <c r="AT58" s="44"/>
      <c r="AU58" s="45"/>
      <c r="AV58" s="44"/>
      <c r="AW58" s="46" t="str">
        <f t="shared" si="25"/>
        <v/>
      </c>
      <c r="AX58" s="47" t="str">
        <f t="shared" si="26"/>
        <v/>
      </c>
      <c r="AY58" s="48"/>
      <c r="AZ58" s="57"/>
      <c r="BA58" s="57"/>
      <c r="BB58" s="57"/>
      <c r="BC58" s="57"/>
      <c r="BD58" s="57"/>
      <c r="BE58" s="57"/>
      <c r="BF58" s="57"/>
      <c r="BG58" s="57"/>
      <c r="BH58" s="57"/>
      <c r="BI58" s="57"/>
      <c r="BJ58" s="57"/>
      <c r="BK58" s="57"/>
      <c r="BL58" s="57"/>
      <c r="BM58" s="57"/>
      <c r="BN58" s="57"/>
      <c r="BO58" s="45" t="str">
        <f t="shared" si="27"/>
        <v/>
      </c>
      <c r="BP58" s="44"/>
      <c r="BQ58" s="44"/>
      <c r="BR58" s="45"/>
      <c r="BS58" s="44"/>
      <c r="BT58" s="44"/>
      <c r="BU58" s="45"/>
      <c r="BV58" s="44"/>
      <c r="BW58" s="44"/>
      <c r="BX58" s="45"/>
      <c r="BY58" s="44"/>
      <c r="BZ58" s="44"/>
      <c r="CA58" s="45"/>
      <c r="CB58" s="44"/>
      <c r="CC58" s="44"/>
      <c r="CD58" s="45"/>
      <c r="CE58" s="46" t="str">
        <f t="shared" si="28"/>
        <v/>
      </c>
      <c r="CF58" s="47" t="str">
        <f t="shared" si="29"/>
        <v/>
      </c>
      <c r="CG58" s="48"/>
      <c r="CH58" s="57"/>
      <c r="CI58" s="49" t="str">
        <f t="shared" si="30"/>
        <v/>
      </c>
      <c r="CJ58" s="48"/>
      <c r="CK58" s="57"/>
      <c r="CL58" s="49" t="str">
        <f t="shared" si="31"/>
        <v/>
      </c>
    </row>
    <row r="59" spans="1:90">
      <c r="A59" s="8"/>
      <c r="B59" s="8"/>
      <c r="C59" s="8"/>
      <c r="E59" s="50" t="str">
        <f t="shared" si="16"/>
        <v/>
      </c>
      <c r="F59" s="8" t="str">
        <f t="shared" si="17"/>
        <v/>
      </c>
      <c r="G59" s="8" t="str">
        <f t="shared" si="18"/>
        <v/>
      </c>
      <c r="H59" s="50" t="str">
        <f t="shared" si="19"/>
        <v/>
      </c>
      <c r="I59" s="8" t="str">
        <f t="shared" si="20"/>
        <v/>
      </c>
      <c r="J59" s="8" t="str">
        <f t="shared" si="21"/>
        <v/>
      </c>
      <c r="K59" s="8"/>
      <c r="L59" s="13"/>
      <c r="M59" s="14"/>
      <c r="N59" s="44" t="str">
        <f t="shared" si="22"/>
        <v/>
      </c>
      <c r="O59" s="44" t="str">
        <f t="shared" si="23"/>
        <v/>
      </c>
      <c r="Q59" s="44"/>
      <c r="R59" s="44"/>
      <c r="S59" s="45"/>
      <c r="T59" s="44"/>
      <c r="U59" s="44"/>
      <c r="V59" s="45"/>
      <c r="W59" s="44"/>
      <c r="X59" s="44"/>
      <c r="Y59" s="45"/>
      <c r="Z59" s="44"/>
      <c r="AA59" s="44"/>
      <c r="AB59" s="45"/>
      <c r="AC59" s="44"/>
      <c r="AD59" s="44"/>
      <c r="AE59" s="45"/>
      <c r="AF59" s="45" t="str">
        <f t="shared" si="24"/>
        <v/>
      </c>
      <c r="AG59" s="44"/>
      <c r="AH59" s="44"/>
      <c r="AI59" s="45"/>
      <c r="AJ59" s="44"/>
      <c r="AK59" s="44"/>
      <c r="AL59" s="45"/>
      <c r="AM59" s="44"/>
      <c r="AN59" s="44"/>
      <c r="AO59" s="45"/>
      <c r="AP59" s="44"/>
      <c r="AQ59" s="44"/>
      <c r="AR59" s="45"/>
      <c r="AS59" s="44"/>
      <c r="AT59" s="44"/>
      <c r="AU59" s="45"/>
      <c r="AV59" s="44"/>
      <c r="AW59" s="46" t="str">
        <f t="shared" si="25"/>
        <v/>
      </c>
      <c r="AX59" s="47" t="str">
        <f t="shared" si="26"/>
        <v/>
      </c>
      <c r="AY59" s="48"/>
      <c r="AZ59" s="57"/>
      <c r="BA59" s="57"/>
      <c r="BB59" s="57"/>
      <c r="BC59" s="57"/>
      <c r="BD59" s="57"/>
      <c r="BE59" s="57"/>
      <c r="BF59" s="57"/>
      <c r="BG59" s="57"/>
      <c r="BH59" s="57"/>
      <c r="BI59" s="57"/>
      <c r="BJ59" s="57"/>
      <c r="BK59" s="57"/>
      <c r="BL59" s="57"/>
      <c r="BM59" s="57"/>
      <c r="BN59" s="57"/>
      <c r="BO59" s="45" t="str">
        <f t="shared" si="27"/>
        <v/>
      </c>
      <c r="BP59" s="44"/>
      <c r="BQ59" s="44"/>
      <c r="BR59" s="45"/>
      <c r="BS59" s="44"/>
      <c r="BT59" s="44"/>
      <c r="BU59" s="45"/>
      <c r="BV59" s="44"/>
      <c r="BW59" s="44"/>
      <c r="BX59" s="45"/>
      <c r="BY59" s="44"/>
      <c r="BZ59" s="44"/>
      <c r="CA59" s="45"/>
      <c r="CB59" s="44"/>
      <c r="CC59" s="44"/>
      <c r="CD59" s="45"/>
      <c r="CE59" s="46" t="str">
        <f t="shared" si="28"/>
        <v/>
      </c>
      <c r="CF59" s="47" t="str">
        <f t="shared" si="29"/>
        <v/>
      </c>
      <c r="CG59" s="48"/>
      <c r="CH59" s="57"/>
      <c r="CI59" s="49" t="str">
        <f t="shared" si="30"/>
        <v/>
      </c>
      <c r="CJ59" s="48"/>
      <c r="CK59" s="57"/>
      <c r="CL59" s="49" t="str">
        <f t="shared" si="31"/>
        <v/>
      </c>
    </row>
    <row r="60" spans="1:90">
      <c r="A60" s="8"/>
      <c r="B60" s="8"/>
      <c r="C60" s="8"/>
      <c r="E60" s="50" t="str">
        <f t="shared" si="16"/>
        <v/>
      </c>
      <c r="F60" s="8" t="str">
        <f t="shared" si="17"/>
        <v/>
      </c>
      <c r="G60" s="8" t="str">
        <f t="shared" si="18"/>
        <v/>
      </c>
      <c r="H60" s="50" t="str">
        <f t="shared" si="19"/>
        <v/>
      </c>
      <c r="I60" s="8" t="str">
        <f t="shared" si="20"/>
        <v/>
      </c>
      <c r="J60" s="8" t="str">
        <f t="shared" si="21"/>
        <v/>
      </c>
      <c r="K60" s="8"/>
      <c r="L60" s="13"/>
      <c r="M60" s="14"/>
      <c r="N60" s="44" t="str">
        <f t="shared" si="22"/>
        <v/>
      </c>
      <c r="O60" s="44" t="str">
        <f t="shared" si="23"/>
        <v/>
      </c>
      <c r="Q60" s="44"/>
      <c r="R60" s="44"/>
      <c r="S60" s="45"/>
      <c r="T60" s="44"/>
      <c r="U60" s="44"/>
      <c r="V60" s="45"/>
      <c r="W60" s="44"/>
      <c r="X60" s="44"/>
      <c r="Y60" s="45"/>
      <c r="Z60" s="44"/>
      <c r="AA60" s="44"/>
      <c r="AB60" s="45"/>
      <c r="AC60" s="44"/>
      <c r="AD60" s="44"/>
      <c r="AE60" s="45"/>
      <c r="AF60" s="45" t="str">
        <f t="shared" si="24"/>
        <v/>
      </c>
      <c r="AG60" s="44"/>
      <c r="AH60" s="44"/>
      <c r="AI60" s="45"/>
      <c r="AJ60" s="44"/>
      <c r="AK60" s="44"/>
      <c r="AL60" s="45"/>
      <c r="AM60" s="44"/>
      <c r="AN60" s="44"/>
      <c r="AO60" s="45"/>
      <c r="AP60" s="44"/>
      <c r="AQ60" s="44"/>
      <c r="AR60" s="45"/>
      <c r="AS60" s="44"/>
      <c r="AT60" s="44"/>
      <c r="AU60" s="45"/>
      <c r="AV60" s="44"/>
      <c r="AW60" s="46" t="str">
        <f t="shared" si="25"/>
        <v/>
      </c>
      <c r="AX60" s="47" t="str">
        <f t="shared" si="26"/>
        <v/>
      </c>
      <c r="AY60" s="48"/>
      <c r="AZ60" s="57"/>
      <c r="BA60" s="57"/>
      <c r="BB60" s="57"/>
      <c r="BC60" s="57"/>
      <c r="BD60" s="57"/>
      <c r="BE60" s="57"/>
      <c r="BF60" s="57"/>
      <c r="BG60" s="57"/>
      <c r="BH60" s="57"/>
      <c r="BI60" s="57"/>
      <c r="BJ60" s="57"/>
      <c r="BK60" s="57"/>
      <c r="BL60" s="57"/>
      <c r="BM60" s="57"/>
      <c r="BN60" s="57"/>
      <c r="BO60" s="45" t="str">
        <f t="shared" si="27"/>
        <v/>
      </c>
      <c r="BP60" s="44"/>
      <c r="BQ60" s="44"/>
      <c r="BR60" s="45"/>
      <c r="BS60" s="44"/>
      <c r="BT60" s="44"/>
      <c r="BU60" s="45"/>
      <c r="BV60" s="44"/>
      <c r="BW60" s="44"/>
      <c r="BX60" s="45"/>
      <c r="BY60" s="44"/>
      <c r="BZ60" s="44"/>
      <c r="CA60" s="45"/>
      <c r="CB60" s="44"/>
      <c r="CC60" s="44"/>
      <c r="CD60" s="45"/>
      <c r="CE60" s="46" t="str">
        <f t="shared" si="28"/>
        <v/>
      </c>
      <c r="CF60" s="47" t="str">
        <f t="shared" si="29"/>
        <v/>
      </c>
      <c r="CG60" s="48"/>
      <c r="CH60" s="57"/>
      <c r="CI60" s="49" t="str">
        <f t="shared" si="30"/>
        <v/>
      </c>
      <c r="CJ60" s="48"/>
      <c r="CK60" s="57"/>
      <c r="CL60" s="49" t="str">
        <f t="shared" si="31"/>
        <v/>
      </c>
    </row>
  </sheetData>
  <sheetProtection formatCells="0" formatColumns="0" formatRows="0" insertColumns="0" insertRows="0" insertHyperlinks="0" deleteColumns="0" deleteRows="0" sort="0" autoFilter="0" pivotTables="0"/>
  <mergeCells count="44">
    <mergeCell ref="BY9:CA9"/>
    <mergeCell ref="CB9:CD9"/>
    <mergeCell ref="CH8:CH10"/>
    <mergeCell ref="CI8:CI10"/>
    <mergeCell ref="CF8:CF10"/>
    <mergeCell ref="CK8:CK10"/>
    <mergeCell ref="CQ11:CS11"/>
    <mergeCell ref="CQ25:CS25"/>
    <mergeCell ref="AW8:AW10"/>
    <mergeCell ref="AX8:AX10"/>
    <mergeCell ref="CL8:CL10"/>
    <mergeCell ref="CE8:CE10"/>
    <mergeCell ref="AZ9:BB9"/>
    <mergeCell ref="BC9:BE9"/>
    <mergeCell ref="BF9:BH9"/>
    <mergeCell ref="BI9:BK9"/>
    <mergeCell ref="BL9:BN9"/>
    <mergeCell ref="BO9:BO10"/>
    <mergeCell ref="BP9:BR9"/>
    <mergeCell ref="BS9:BU9"/>
    <mergeCell ref="BV9:BX9"/>
    <mergeCell ref="Q9:S9"/>
    <mergeCell ref="T9:V9"/>
    <mergeCell ref="W9:Y9"/>
    <mergeCell ref="Z9:AB9"/>
    <mergeCell ref="AC9:AE9"/>
    <mergeCell ref="AV8:AV10"/>
    <mergeCell ref="AF9:AF10"/>
    <mergeCell ref="AG9:AI9"/>
    <mergeCell ref="AJ9:AL9"/>
    <mergeCell ref="AM9:AO9"/>
    <mergeCell ref="AP9:AR9"/>
    <mergeCell ref="AS9:AU9"/>
    <mergeCell ref="K9:K10"/>
    <mergeCell ref="E7:J8"/>
    <mergeCell ref="C1:O1"/>
    <mergeCell ref="N9:N10"/>
    <mergeCell ref="O9:O10"/>
    <mergeCell ref="N7:O8"/>
    <mergeCell ref="A8:A10"/>
    <mergeCell ref="B8:B10"/>
    <mergeCell ref="C8:C10"/>
    <mergeCell ref="E9:G9"/>
    <mergeCell ref="H9:J9"/>
  </mergeCells>
  <conditionalFormatting sqref="Q11">
    <cfRule type="cellIs" dxfId="15779" priority="111" operator="lessThan">
      <formula>$C$4</formula>
    </cfRule>
  </conditionalFormatting>
  <conditionalFormatting sqref="Q12">
    <cfRule type="cellIs" dxfId="15778" priority="112" operator="lessThan">
      <formula>$C$4</formula>
    </cfRule>
  </conditionalFormatting>
  <conditionalFormatting sqref="Q13">
    <cfRule type="cellIs" dxfId="15777" priority="113" operator="lessThan">
      <formula>$C$4</formula>
    </cfRule>
  </conditionalFormatting>
  <conditionalFormatting sqref="Q14">
    <cfRule type="cellIs" dxfId="15776" priority="114" operator="lessThan">
      <formula>$C$4</formula>
    </cfRule>
  </conditionalFormatting>
  <conditionalFormatting sqref="Q15">
    <cfRule type="cellIs" dxfId="15775" priority="115" operator="lessThan">
      <formula>$C$4</formula>
    </cfRule>
  </conditionalFormatting>
  <conditionalFormatting sqref="Q16">
    <cfRule type="cellIs" dxfId="15774" priority="116" operator="lessThan">
      <formula>$C$4</formula>
    </cfRule>
  </conditionalFormatting>
  <conditionalFormatting sqref="Q17">
    <cfRule type="cellIs" dxfId="15773" priority="117" operator="lessThan">
      <formula>$C$4</formula>
    </cfRule>
  </conditionalFormatting>
  <conditionalFormatting sqref="Q18">
    <cfRule type="cellIs" dxfId="15772" priority="118" operator="lessThan">
      <formula>$C$4</formula>
    </cfRule>
  </conditionalFormatting>
  <conditionalFormatting sqref="Q19">
    <cfRule type="cellIs" dxfId="15771" priority="119" operator="lessThan">
      <formula>$C$4</formula>
    </cfRule>
  </conditionalFormatting>
  <conditionalFormatting sqref="Q20">
    <cfRule type="cellIs" dxfId="15770" priority="120" operator="lessThan">
      <formula>$C$4</formula>
    </cfRule>
  </conditionalFormatting>
  <conditionalFormatting sqref="Q21">
    <cfRule type="cellIs" dxfId="15769" priority="121" operator="lessThan">
      <formula>$C$4</formula>
    </cfRule>
  </conditionalFormatting>
  <conditionalFormatting sqref="Q22">
    <cfRule type="cellIs" dxfId="15768" priority="122" operator="lessThan">
      <formula>$C$4</formula>
    </cfRule>
  </conditionalFormatting>
  <conditionalFormatting sqref="Q23">
    <cfRule type="cellIs" dxfId="15767" priority="123" operator="lessThan">
      <formula>$C$4</formula>
    </cfRule>
  </conditionalFormatting>
  <conditionalFormatting sqref="Q24">
    <cfRule type="cellIs" dxfId="15766" priority="124" operator="lessThan">
      <formula>$C$4</formula>
    </cfRule>
  </conditionalFormatting>
  <conditionalFormatting sqref="Q25">
    <cfRule type="cellIs" dxfId="15765" priority="125" operator="lessThan">
      <formula>$C$4</formula>
    </cfRule>
  </conditionalFormatting>
  <conditionalFormatting sqref="Q26">
    <cfRule type="cellIs" dxfId="15764" priority="126" operator="lessThan">
      <formula>$C$4</formula>
    </cfRule>
  </conditionalFormatting>
  <conditionalFormatting sqref="Q27">
    <cfRule type="cellIs" dxfId="15763" priority="127" operator="lessThan">
      <formula>$C$4</formula>
    </cfRule>
  </conditionalFormatting>
  <conditionalFormatting sqref="Q28">
    <cfRule type="cellIs" dxfId="15762" priority="128" operator="lessThan">
      <formula>$C$4</formula>
    </cfRule>
  </conditionalFormatting>
  <conditionalFormatting sqref="Q29">
    <cfRule type="cellIs" dxfId="15761" priority="129" operator="lessThan">
      <formula>$C$4</formula>
    </cfRule>
  </conditionalFormatting>
  <conditionalFormatting sqref="Q30">
    <cfRule type="cellIs" dxfId="15760" priority="130" operator="lessThan">
      <formula>$C$4</formula>
    </cfRule>
  </conditionalFormatting>
  <conditionalFormatting sqref="Q31">
    <cfRule type="cellIs" dxfId="15759" priority="131" operator="lessThan">
      <formula>$C$4</formula>
    </cfRule>
  </conditionalFormatting>
  <conditionalFormatting sqref="Q32">
    <cfRule type="cellIs" dxfId="15758" priority="132" operator="lessThan">
      <formula>$C$4</formula>
    </cfRule>
  </conditionalFormatting>
  <conditionalFormatting sqref="Q33">
    <cfRule type="cellIs" dxfId="15757" priority="133" operator="lessThan">
      <formula>$C$4</formula>
    </cfRule>
  </conditionalFormatting>
  <conditionalFormatting sqref="Q34">
    <cfRule type="cellIs" dxfId="15756" priority="134" operator="lessThan">
      <formula>$C$4</formula>
    </cfRule>
  </conditionalFormatting>
  <conditionalFormatting sqref="Q35">
    <cfRule type="cellIs" dxfId="15755" priority="135" operator="lessThan">
      <formula>$C$4</formula>
    </cfRule>
  </conditionalFormatting>
  <conditionalFormatting sqref="Q36">
    <cfRule type="cellIs" dxfId="15754" priority="136" operator="lessThan">
      <formula>$C$4</formula>
    </cfRule>
  </conditionalFormatting>
  <conditionalFormatting sqref="Q37">
    <cfRule type="cellIs" dxfId="15753" priority="137" operator="lessThan">
      <formula>$C$4</formula>
    </cfRule>
  </conditionalFormatting>
  <conditionalFormatting sqref="Q38">
    <cfRule type="cellIs" dxfId="15752" priority="138" operator="lessThan">
      <formula>$C$4</formula>
    </cfRule>
  </conditionalFormatting>
  <conditionalFormatting sqref="Q39">
    <cfRule type="cellIs" dxfId="15751" priority="139" operator="lessThan">
      <formula>$C$4</formula>
    </cfRule>
  </conditionalFormatting>
  <conditionalFormatting sqref="Q40">
    <cfRule type="cellIs" dxfId="15750" priority="140" operator="lessThan">
      <formula>$C$4</formula>
    </cfRule>
  </conditionalFormatting>
  <conditionalFormatting sqref="Q41">
    <cfRule type="cellIs" dxfId="15749" priority="141" operator="lessThan">
      <formula>$C$4</formula>
    </cfRule>
  </conditionalFormatting>
  <conditionalFormatting sqref="Q42">
    <cfRule type="cellIs" dxfId="15748" priority="142" operator="lessThan">
      <formula>$C$4</formula>
    </cfRule>
  </conditionalFormatting>
  <conditionalFormatting sqref="Q43">
    <cfRule type="cellIs" dxfId="15747" priority="143" operator="lessThan">
      <formula>$C$4</formula>
    </cfRule>
  </conditionalFormatting>
  <conditionalFormatting sqref="Q44">
    <cfRule type="cellIs" dxfId="15746" priority="144" operator="lessThan">
      <formula>$C$4</formula>
    </cfRule>
  </conditionalFormatting>
  <conditionalFormatting sqref="Q45">
    <cfRule type="cellIs" dxfId="15745" priority="145" operator="lessThan">
      <formula>$C$4</formula>
    </cfRule>
  </conditionalFormatting>
  <conditionalFormatting sqref="Q46">
    <cfRule type="cellIs" dxfId="15744" priority="146" operator="lessThan">
      <formula>$C$4</formula>
    </cfRule>
  </conditionalFormatting>
  <conditionalFormatting sqref="Q47">
    <cfRule type="cellIs" dxfId="15743" priority="147" operator="lessThan">
      <formula>$C$4</formula>
    </cfRule>
  </conditionalFormatting>
  <conditionalFormatting sqref="Q48">
    <cfRule type="cellIs" dxfId="15742" priority="148" operator="lessThan">
      <formula>$C$4</formula>
    </cfRule>
  </conditionalFormatting>
  <conditionalFormatting sqref="Q49">
    <cfRule type="cellIs" dxfId="15741" priority="149" operator="lessThan">
      <formula>$C$4</formula>
    </cfRule>
  </conditionalFormatting>
  <conditionalFormatting sqref="Q50">
    <cfRule type="cellIs" dxfId="15740" priority="150" operator="lessThan">
      <formula>$C$4</formula>
    </cfRule>
  </conditionalFormatting>
  <conditionalFormatting sqref="Q51">
    <cfRule type="cellIs" dxfId="15739" priority="151" operator="lessThan">
      <formula>$C$4</formula>
    </cfRule>
  </conditionalFormatting>
  <conditionalFormatting sqref="Q52">
    <cfRule type="cellIs" dxfId="15738" priority="152" operator="lessThan">
      <formula>$C$4</formula>
    </cfRule>
  </conditionalFormatting>
  <conditionalFormatting sqref="Q53">
    <cfRule type="cellIs" dxfId="15737" priority="153" operator="lessThan">
      <formula>$C$4</formula>
    </cfRule>
  </conditionalFormatting>
  <conditionalFormatting sqref="Q54">
    <cfRule type="cellIs" dxfId="15736" priority="154" operator="lessThan">
      <formula>$C$4</formula>
    </cfRule>
  </conditionalFormatting>
  <conditionalFormatting sqref="Q55">
    <cfRule type="cellIs" dxfId="15735" priority="155" operator="lessThan">
      <formula>$C$4</formula>
    </cfRule>
  </conditionalFormatting>
  <conditionalFormatting sqref="Q56">
    <cfRule type="cellIs" dxfId="15734" priority="156" operator="lessThan">
      <formula>$C$4</formula>
    </cfRule>
  </conditionalFormatting>
  <conditionalFormatting sqref="Q57">
    <cfRule type="cellIs" dxfId="15733" priority="157" operator="lessThan">
      <formula>$C$4</formula>
    </cfRule>
  </conditionalFormatting>
  <conditionalFormatting sqref="Q58">
    <cfRule type="cellIs" dxfId="15732" priority="158" operator="lessThan">
      <formula>$C$4</formula>
    </cfRule>
  </conditionalFormatting>
  <conditionalFormatting sqref="Q59">
    <cfRule type="cellIs" dxfId="15731" priority="159" operator="lessThan">
      <formula>$C$4</formula>
    </cfRule>
  </conditionalFormatting>
  <conditionalFormatting sqref="Q60">
    <cfRule type="cellIs" dxfId="15730" priority="160" operator="lessThan">
      <formula>$C$4</formula>
    </cfRule>
  </conditionalFormatting>
  <conditionalFormatting sqref="R11">
    <cfRule type="cellIs" dxfId="15729" priority="161" operator="lessThan">
      <formula>$C$4</formula>
    </cfRule>
  </conditionalFormatting>
  <conditionalFormatting sqref="R12">
    <cfRule type="cellIs" dxfId="15728" priority="162" operator="lessThan">
      <formula>$C$4</formula>
    </cfRule>
  </conditionalFormatting>
  <conditionalFormatting sqref="R13">
    <cfRule type="cellIs" dxfId="15727" priority="163" operator="lessThan">
      <formula>$C$4</formula>
    </cfRule>
  </conditionalFormatting>
  <conditionalFormatting sqref="R14">
    <cfRule type="cellIs" dxfId="15726" priority="164" operator="lessThan">
      <formula>$C$4</formula>
    </cfRule>
  </conditionalFormatting>
  <conditionalFormatting sqref="R15">
    <cfRule type="cellIs" dxfId="15725" priority="165" operator="lessThan">
      <formula>$C$4</formula>
    </cfRule>
  </conditionalFormatting>
  <conditionalFormatting sqref="R16">
    <cfRule type="cellIs" dxfId="15724" priority="166" operator="lessThan">
      <formula>$C$4</formula>
    </cfRule>
  </conditionalFormatting>
  <conditionalFormatting sqref="R17">
    <cfRule type="cellIs" dxfId="15723" priority="167" operator="lessThan">
      <formula>$C$4</formula>
    </cfRule>
  </conditionalFormatting>
  <conditionalFormatting sqref="R18">
    <cfRule type="cellIs" dxfId="15722" priority="168" operator="lessThan">
      <formula>$C$4</formula>
    </cfRule>
  </conditionalFormatting>
  <conditionalFormatting sqref="R19">
    <cfRule type="cellIs" dxfId="15721" priority="169" operator="lessThan">
      <formula>$C$4</formula>
    </cfRule>
  </conditionalFormatting>
  <conditionalFormatting sqref="R20">
    <cfRule type="cellIs" dxfId="15720" priority="170" operator="lessThan">
      <formula>$C$4</formula>
    </cfRule>
  </conditionalFormatting>
  <conditionalFormatting sqref="R21">
    <cfRule type="cellIs" dxfId="15719" priority="171" operator="lessThan">
      <formula>$C$4</formula>
    </cfRule>
  </conditionalFormatting>
  <conditionalFormatting sqref="R22">
    <cfRule type="cellIs" dxfId="15718" priority="172" operator="lessThan">
      <formula>$C$4</formula>
    </cfRule>
  </conditionalFormatting>
  <conditionalFormatting sqref="R23">
    <cfRule type="cellIs" dxfId="15717" priority="173" operator="lessThan">
      <formula>$C$4</formula>
    </cfRule>
  </conditionalFormatting>
  <conditionalFormatting sqref="R24">
    <cfRule type="cellIs" dxfId="15716" priority="174" operator="lessThan">
      <formula>$C$4</formula>
    </cfRule>
  </conditionalFormatting>
  <conditionalFormatting sqref="R25">
    <cfRule type="cellIs" dxfId="15715" priority="175" operator="lessThan">
      <formula>$C$4</formula>
    </cfRule>
  </conditionalFormatting>
  <conditionalFormatting sqref="R26">
    <cfRule type="cellIs" dxfId="15714" priority="176" operator="lessThan">
      <formula>$C$4</formula>
    </cfRule>
  </conditionalFormatting>
  <conditionalFormatting sqref="R27">
    <cfRule type="cellIs" dxfId="15713" priority="177" operator="lessThan">
      <formula>$C$4</formula>
    </cfRule>
  </conditionalFormatting>
  <conditionalFormatting sqref="R28">
    <cfRule type="cellIs" dxfId="15712" priority="178" operator="lessThan">
      <formula>$C$4</formula>
    </cfRule>
  </conditionalFormatting>
  <conditionalFormatting sqref="R29">
    <cfRule type="cellIs" dxfId="15711" priority="179" operator="lessThan">
      <formula>$C$4</formula>
    </cfRule>
  </conditionalFormatting>
  <conditionalFormatting sqref="R30">
    <cfRule type="cellIs" dxfId="15710" priority="180" operator="lessThan">
      <formula>$C$4</formula>
    </cfRule>
  </conditionalFormatting>
  <conditionalFormatting sqref="R31">
    <cfRule type="cellIs" dxfId="15709" priority="181" operator="lessThan">
      <formula>$C$4</formula>
    </cfRule>
  </conditionalFormatting>
  <conditionalFormatting sqref="R32">
    <cfRule type="cellIs" dxfId="15708" priority="182" operator="lessThan">
      <formula>$C$4</formula>
    </cfRule>
  </conditionalFormatting>
  <conditionalFormatting sqref="R33">
    <cfRule type="cellIs" dxfId="15707" priority="183" operator="lessThan">
      <formula>$C$4</formula>
    </cfRule>
  </conditionalFormatting>
  <conditionalFormatting sqref="R34">
    <cfRule type="cellIs" dxfId="15706" priority="184" operator="lessThan">
      <formula>$C$4</formula>
    </cfRule>
  </conditionalFormatting>
  <conditionalFormatting sqref="R35">
    <cfRule type="cellIs" dxfId="15705" priority="185" operator="lessThan">
      <formula>$C$4</formula>
    </cfRule>
  </conditionalFormatting>
  <conditionalFormatting sqref="R36">
    <cfRule type="cellIs" dxfId="15704" priority="186" operator="lessThan">
      <formula>$C$4</formula>
    </cfRule>
  </conditionalFormatting>
  <conditionalFormatting sqref="R37">
    <cfRule type="cellIs" dxfId="15703" priority="187" operator="lessThan">
      <formula>$C$4</formula>
    </cfRule>
  </conditionalFormatting>
  <conditionalFormatting sqref="R38">
    <cfRule type="cellIs" dxfId="15702" priority="188" operator="lessThan">
      <formula>$C$4</formula>
    </cfRule>
  </conditionalFormatting>
  <conditionalFormatting sqref="R39">
    <cfRule type="cellIs" dxfId="15701" priority="189" operator="lessThan">
      <formula>$C$4</formula>
    </cfRule>
  </conditionalFormatting>
  <conditionalFormatting sqref="R40">
    <cfRule type="cellIs" dxfId="15700" priority="190" operator="lessThan">
      <formula>$C$4</formula>
    </cfRule>
  </conditionalFormatting>
  <conditionalFormatting sqref="R41">
    <cfRule type="cellIs" dxfId="15699" priority="191" operator="lessThan">
      <formula>$C$4</formula>
    </cfRule>
  </conditionalFormatting>
  <conditionalFormatting sqref="R42">
    <cfRule type="cellIs" dxfId="15698" priority="192" operator="lessThan">
      <formula>$C$4</formula>
    </cfRule>
  </conditionalFormatting>
  <conditionalFormatting sqref="R43">
    <cfRule type="cellIs" dxfId="15697" priority="193" operator="lessThan">
      <formula>$C$4</formula>
    </cfRule>
  </conditionalFormatting>
  <conditionalFormatting sqref="R44">
    <cfRule type="cellIs" dxfId="15696" priority="194" operator="lessThan">
      <formula>$C$4</formula>
    </cfRule>
  </conditionalFormatting>
  <conditionalFormatting sqref="R45">
    <cfRule type="cellIs" dxfId="15695" priority="195" operator="lessThan">
      <formula>$C$4</formula>
    </cfRule>
  </conditionalFormatting>
  <conditionalFormatting sqref="R46">
    <cfRule type="cellIs" dxfId="15694" priority="196" operator="lessThan">
      <formula>$C$4</formula>
    </cfRule>
  </conditionalFormatting>
  <conditionalFormatting sqref="R47">
    <cfRule type="cellIs" dxfId="15693" priority="197" operator="lessThan">
      <formula>$C$4</formula>
    </cfRule>
  </conditionalFormatting>
  <conditionalFormatting sqref="R48">
    <cfRule type="cellIs" dxfId="15692" priority="198" operator="lessThan">
      <formula>$C$4</formula>
    </cfRule>
  </conditionalFormatting>
  <conditionalFormatting sqref="R49">
    <cfRule type="cellIs" dxfId="15691" priority="199" operator="lessThan">
      <formula>$C$4</formula>
    </cfRule>
  </conditionalFormatting>
  <conditionalFormatting sqref="R50">
    <cfRule type="cellIs" dxfId="15690" priority="200" operator="lessThan">
      <formula>$C$4</formula>
    </cfRule>
  </conditionalFormatting>
  <conditionalFormatting sqref="R51">
    <cfRule type="cellIs" dxfId="15689" priority="201" operator="lessThan">
      <formula>$C$4</formula>
    </cfRule>
  </conditionalFormatting>
  <conditionalFormatting sqref="R52">
    <cfRule type="cellIs" dxfId="15688" priority="202" operator="lessThan">
      <formula>$C$4</formula>
    </cfRule>
  </conditionalFormatting>
  <conditionalFormatting sqref="R53">
    <cfRule type="cellIs" dxfId="15687" priority="203" operator="lessThan">
      <formula>$C$4</formula>
    </cfRule>
  </conditionalFormatting>
  <conditionalFormatting sqref="R54">
    <cfRule type="cellIs" dxfId="15686" priority="204" operator="lessThan">
      <formula>$C$4</formula>
    </cfRule>
  </conditionalFormatting>
  <conditionalFormatting sqref="R55">
    <cfRule type="cellIs" dxfId="15685" priority="205" operator="lessThan">
      <formula>$C$4</formula>
    </cfRule>
  </conditionalFormatting>
  <conditionalFormatting sqref="R56">
    <cfRule type="cellIs" dxfId="15684" priority="206" operator="lessThan">
      <formula>$C$4</formula>
    </cfRule>
  </conditionalFormatting>
  <conditionalFormatting sqref="R57">
    <cfRule type="cellIs" dxfId="15683" priority="207" operator="lessThan">
      <formula>$C$4</formula>
    </cfRule>
  </conditionalFormatting>
  <conditionalFormatting sqref="R58">
    <cfRule type="cellIs" dxfId="15682" priority="208" operator="lessThan">
      <formula>$C$4</formula>
    </cfRule>
  </conditionalFormatting>
  <conditionalFormatting sqref="R59">
    <cfRule type="cellIs" dxfId="15681" priority="209" operator="lessThan">
      <formula>$C$4</formula>
    </cfRule>
  </conditionalFormatting>
  <conditionalFormatting sqref="R60">
    <cfRule type="cellIs" dxfId="15680" priority="210" operator="lessThan">
      <formula>$C$4</formula>
    </cfRule>
  </conditionalFormatting>
  <conditionalFormatting sqref="S11">
    <cfRule type="cellIs" dxfId="15679" priority="211" operator="lessThan">
      <formula>$C$4</formula>
    </cfRule>
  </conditionalFormatting>
  <conditionalFormatting sqref="S12">
    <cfRule type="cellIs" dxfId="15678" priority="212" operator="lessThan">
      <formula>$C$4</formula>
    </cfRule>
  </conditionalFormatting>
  <conditionalFormatting sqref="S13">
    <cfRule type="cellIs" dxfId="15677" priority="213" operator="lessThan">
      <formula>$C$4</formula>
    </cfRule>
  </conditionalFormatting>
  <conditionalFormatting sqref="S14">
    <cfRule type="cellIs" dxfId="15676" priority="214" operator="lessThan">
      <formula>$C$4</formula>
    </cfRule>
  </conditionalFormatting>
  <conditionalFormatting sqref="S15">
    <cfRule type="cellIs" dxfId="15675" priority="215" operator="lessThan">
      <formula>$C$4</formula>
    </cfRule>
  </conditionalFormatting>
  <conditionalFormatting sqref="S16">
    <cfRule type="cellIs" dxfId="15674" priority="216" operator="lessThan">
      <formula>$C$4</formula>
    </cfRule>
  </conditionalFormatting>
  <conditionalFormatting sqref="S17">
    <cfRule type="cellIs" dxfId="15673" priority="217" operator="lessThan">
      <formula>$C$4</formula>
    </cfRule>
  </conditionalFormatting>
  <conditionalFormatting sqref="S18">
    <cfRule type="cellIs" dxfId="15672" priority="218" operator="lessThan">
      <formula>$C$4</formula>
    </cfRule>
  </conditionalFormatting>
  <conditionalFormatting sqref="S19">
    <cfRule type="cellIs" dxfId="15671" priority="219" operator="lessThan">
      <formula>$C$4</formula>
    </cfRule>
  </conditionalFormatting>
  <conditionalFormatting sqref="S20">
    <cfRule type="cellIs" dxfId="15670" priority="220" operator="lessThan">
      <formula>$C$4</formula>
    </cfRule>
  </conditionalFormatting>
  <conditionalFormatting sqref="S21">
    <cfRule type="cellIs" dxfId="15669" priority="221" operator="lessThan">
      <formula>$C$4</formula>
    </cfRule>
  </conditionalFormatting>
  <conditionalFormatting sqref="S22">
    <cfRule type="cellIs" dxfId="15668" priority="222" operator="lessThan">
      <formula>$C$4</formula>
    </cfRule>
  </conditionalFormatting>
  <conditionalFormatting sqref="S23">
    <cfRule type="cellIs" dxfId="15667" priority="223" operator="lessThan">
      <formula>$C$4</formula>
    </cfRule>
  </conditionalFormatting>
  <conditionalFormatting sqref="S24">
    <cfRule type="cellIs" dxfId="15666" priority="224" operator="lessThan">
      <formula>$C$4</formula>
    </cfRule>
  </conditionalFormatting>
  <conditionalFormatting sqref="S25">
    <cfRule type="cellIs" dxfId="15665" priority="225" operator="lessThan">
      <formula>$C$4</formula>
    </cfRule>
  </conditionalFormatting>
  <conditionalFormatting sqref="S26">
    <cfRule type="cellIs" dxfId="15664" priority="226" operator="lessThan">
      <formula>$C$4</formula>
    </cfRule>
  </conditionalFormatting>
  <conditionalFormatting sqref="S27">
    <cfRule type="cellIs" dxfId="15663" priority="227" operator="lessThan">
      <formula>$C$4</formula>
    </cfRule>
  </conditionalFormatting>
  <conditionalFormatting sqref="S28">
    <cfRule type="cellIs" dxfId="15662" priority="228" operator="lessThan">
      <formula>$C$4</formula>
    </cfRule>
  </conditionalFormatting>
  <conditionalFormatting sqref="S29">
    <cfRule type="cellIs" dxfId="15661" priority="229" operator="lessThan">
      <formula>$C$4</formula>
    </cfRule>
  </conditionalFormatting>
  <conditionalFormatting sqref="S30">
    <cfRule type="cellIs" dxfId="15660" priority="230" operator="lessThan">
      <formula>$C$4</formula>
    </cfRule>
  </conditionalFormatting>
  <conditionalFormatting sqref="S31">
    <cfRule type="cellIs" dxfId="15659" priority="231" operator="lessThan">
      <formula>$C$4</formula>
    </cfRule>
  </conditionalFormatting>
  <conditionalFormatting sqref="S32">
    <cfRule type="cellIs" dxfId="15658" priority="232" operator="lessThan">
      <formula>$C$4</formula>
    </cfRule>
  </conditionalFormatting>
  <conditionalFormatting sqref="S33">
    <cfRule type="cellIs" dxfId="15657" priority="233" operator="lessThan">
      <formula>$C$4</formula>
    </cfRule>
  </conditionalFormatting>
  <conditionalFormatting sqref="S34">
    <cfRule type="cellIs" dxfId="15656" priority="234" operator="lessThan">
      <formula>$C$4</formula>
    </cfRule>
  </conditionalFormatting>
  <conditionalFormatting sqref="S35">
    <cfRule type="cellIs" dxfId="15655" priority="235" operator="lessThan">
      <formula>$C$4</formula>
    </cfRule>
  </conditionalFormatting>
  <conditionalFormatting sqref="S36">
    <cfRule type="cellIs" dxfId="15654" priority="236" operator="lessThan">
      <formula>$C$4</formula>
    </cfRule>
  </conditionalFormatting>
  <conditionalFormatting sqref="S37">
    <cfRule type="cellIs" dxfId="15653" priority="237" operator="lessThan">
      <formula>$C$4</formula>
    </cfRule>
  </conditionalFormatting>
  <conditionalFormatting sqref="S38">
    <cfRule type="cellIs" dxfId="15652" priority="238" operator="lessThan">
      <formula>$C$4</formula>
    </cfRule>
  </conditionalFormatting>
  <conditionalFormatting sqref="S39">
    <cfRule type="cellIs" dxfId="15651" priority="239" operator="lessThan">
      <formula>$C$4</formula>
    </cfRule>
  </conditionalFormatting>
  <conditionalFormatting sqref="S40">
    <cfRule type="cellIs" dxfId="15650" priority="240" operator="lessThan">
      <formula>$C$4</formula>
    </cfRule>
  </conditionalFormatting>
  <conditionalFormatting sqref="S41">
    <cfRule type="cellIs" dxfId="15649" priority="241" operator="lessThan">
      <formula>$C$4</formula>
    </cfRule>
  </conditionalFormatting>
  <conditionalFormatting sqref="S42">
    <cfRule type="cellIs" dxfId="15648" priority="242" operator="lessThan">
      <formula>$C$4</formula>
    </cfRule>
  </conditionalFormatting>
  <conditionalFormatting sqref="S43">
    <cfRule type="cellIs" dxfId="15647" priority="243" operator="lessThan">
      <formula>$C$4</formula>
    </cfRule>
  </conditionalFormatting>
  <conditionalFormatting sqref="S44">
    <cfRule type="cellIs" dxfId="15646" priority="244" operator="lessThan">
      <formula>$C$4</formula>
    </cfRule>
  </conditionalFormatting>
  <conditionalFormatting sqref="S45">
    <cfRule type="cellIs" dxfId="15645" priority="245" operator="lessThan">
      <formula>$C$4</formula>
    </cfRule>
  </conditionalFormatting>
  <conditionalFormatting sqref="S46">
    <cfRule type="cellIs" dxfId="15644" priority="246" operator="lessThan">
      <formula>$C$4</formula>
    </cfRule>
  </conditionalFormatting>
  <conditionalFormatting sqref="S47">
    <cfRule type="cellIs" dxfId="15643" priority="247" operator="lessThan">
      <formula>$C$4</formula>
    </cfRule>
  </conditionalFormatting>
  <conditionalFormatting sqref="S48">
    <cfRule type="cellIs" dxfId="15642" priority="248" operator="lessThan">
      <formula>$C$4</formula>
    </cfRule>
  </conditionalFormatting>
  <conditionalFormatting sqref="S49">
    <cfRule type="cellIs" dxfId="15641" priority="249" operator="lessThan">
      <formula>$C$4</formula>
    </cfRule>
  </conditionalFormatting>
  <conditionalFormatting sqref="S50">
    <cfRule type="cellIs" dxfId="15640" priority="250" operator="lessThan">
      <formula>$C$4</formula>
    </cfRule>
  </conditionalFormatting>
  <conditionalFormatting sqref="S51">
    <cfRule type="cellIs" dxfId="15639" priority="251" operator="lessThan">
      <formula>$C$4</formula>
    </cfRule>
  </conditionalFormatting>
  <conditionalFormatting sqref="S52">
    <cfRule type="cellIs" dxfId="15638" priority="252" operator="lessThan">
      <formula>$C$4</formula>
    </cfRule>
  </conditionalFormatting>
  <conditionalFormatting sqref="S53">
    <cfRule type="cellIs" dxfId="15637" priority="253" operator="lessThan">
      <formula>$C$4</formula>
    </cfRule>
  </conditionalFormatting>
  <conditionalFormatting sqref="S54">
    <cfRule type="cellIs" dxfId="15636" priority="254" operator="lessThan">
      <formula>$C$4</formula>
    </cfRule>
  </conditionalFormatting>
  <conditionalFormatting sqref="S55">
    <cfRule type="cellIs" dxfId="15635" priority="255" operator="lessThan">
      <formula>$C$4</formula>
    </cfRule>
  </conditionalFormatting>
  <conditionalFormatting sqref="S56">
    <cfRule type="cellIs" dxfId="15634" priority="256" operator="lessThan">
      <formula>$C$4</formula>
    </cfRule>
  </conditionalFormatting>
  <conditionalFormatting sqref="S57">
    <cfRule type="cellIs" dxfId="15633" priority="257" operator="lessThan">
      <formula>$C$4</formula>
    </cfRule>
  </conditionalFormatting>
  <conditionalFormatting sqref="S58">
    <cfRule type="cellIs" dxfId="15632" priority="258" operator="lessThan">
      <formula>$C$4</formula>
    </cfRule>
  </conditionalFormatting>
  <conditionalFormatting sqref="S59">
    <cfRule type="cellIs" dxfId="15631" priority="259" operator="lessThan">
      <formula>$C$4</formula>
    </cfRule>
  </conditionalFormatting>
  <conditionalFormatting sqref="S60">
    <cfRule type="cellIs" dxfId="15630" priority="260" operator="lessThan">
      <formula>$C$4</formula>
    </cfRule>
  </conditionalFormatting>
  <conditionalFormatting sqref="V11">
    <cfRule type="cellIs" dxfId="15629" priority="261" operator="lessThan">
      <formula>$C$4</formula>
    </cfRule>
  </conditionalFormatting>
  <conditionalFormatting sqref="V12">
    <cfRule type="cellIs" dxfId="15628" priority="262" operator="lessThan">
      <formula>$C$4</formula>
    </cfRule>
  </conditionalFormatting>
  <conditionalFormatting sqref="V13">
    <cfRule type="cellIs" dxfId="15627" priority="263" operator="lessThan">
      <formula>$C$4</formula>
    </cfRule>
  </conditionalFormatting>
  <conditionalFormatting sqref="V14">
    <cfRule type="cellIs" dxfId="15626" priority="264" operator="lessThan">
      <formula>$C$4</formula>
    </cfRule>
  </conditionalFormatting>
  <conditionalFormatting sqref="V15">
    <cfRule type="cellIs" dxfId="15625" priority="265" operator="lessThan">
      <formula>$C$4</formula>
    </cfRule>
  </conditionalFormatting>
  <conditionalFormatting sqref="V16">
    <cfRule type="cellIs" dxfId="15624" priority="266" operator="lessThan">
      <formula>$C$4</formula>
    </cfRule>
  </conditionalFormatting>
  <conditionalFormatting sqref="V17">
    <cfRule type="cellIs" dxfId="15623" priority="267" operator="lessThan">
      <formula>$C$4</formula>
    </cfRule>
  </conditionalFormatting>
  <conditionalFormatting sqref="V18">
    <cfRule type="cellIs" dxfId="15622" priority="268" operator="lessThan">
      <formula>$C$4</formula>
    </cfRule>
  </conditionalFormatting>
  <conditionalFormatting sqref="V19">
    <cfRule type="cellIs" dxfId="15621" priority="269" operator="lessThan">
      <formula>$C$4</formula>
    </cfRule>
  </conditionalFormatting>
  <conditionalFormatting sqref="V20">
    <cfRule type="cellIs" dxfId="15620" priority="270" operator="lessThan">
      <formula>$C$4</formula>
    </cfRule>
  </conditionalFormatting>
  <conditionalFormatting sqref="V21">
    <cfRule type="cellIs" dxfId="15619" priority="271" operator="lessThan">
      <formula>$C$4</formula>
    </cfRule>
  </conditionalFormatting>
  <conditionalFormatting sqref="V22">
    <cfRule type="cellIs" dxfId="15618" priority="272" operator="lessThan">
      <formula>$C$4</formula>
    </cfRule>
  </conditionalFormatting>
  <conditionalFormatting sqref="V23">
    <cfRule type="cellIs" dxfId="15617" priority="273" operator="lessThan">
      <formula>$C$4</formula>
    </cfRule>
  </conditionalFormatting>
  <conditionalFormatting sqref="V24">
    <cfRule type="cellIs" dxfId="15616" priority="274" operator="lessThan">
      <formula>$C$4</formula>
    </cfRule>
  </conditionalFormatting>
  <conditionalFormatting sqref="V25">
    <cfRule type="cellIs" dxfId="15615" priority="275" operator="lessThan">
      <formula>$C$4</formula>
    </cfRule>
  </conditionalFormatting>
  <conditionalFormatting sqref="V26">
    <cfRule type="cellIs" dxfId="15614" priority="276" operator="lessThan">
      <formula>$C$4</formula>
    </cfRule>
  </conditionalFormatting>
  <conditionalFormatting sqref="V27">
    <cfRule type="cellIs" dxfId="15613" priority="277" operator="lessThan">
      <formula>$C$4</formula>
    </cfRule>
  </conditionalFormatting>
  <conditionalFormatting sqref="V28">
    <cfRule type="cellIs" dxfId="15612" priority="278" operator="lessThan">
      <formula>$C$4</formula>
    </cfRule>
  </conditionalFormatting>
  <conditionalFormatting sqref="V29">
    <cfRule type="cellIs" dxfId="15611" priority="279" operator="lessThan">
      <formula>$C$4</formula>
    </cfRule>
  </conditionalFormatting>
  <conditionalFormatting sqref="V30">
    <cfRule type="cellIs" dxfId="15610" priority="280" operator="lessThan">
      <formula>$C$4</formula>
    </cfRule>
  </conditionalFormatting>
  <conditionalFormatting sqref="V31">
    <cfRule type="cellIs" dxfId="15609" priority="281" operator="lessThan">
      <formula>$C$4</formula>
    </cfRule>
  </conditionalFormatting>
  <conditionalFormatting sqref="V32">
    <cfRule type="cellIs" dxfId="15608" priority="282" operator="lessThan">
      <formula>$C$4</formula>
    </cfRule>
  </conditionalFormatting>
  <conditionalFormatting sqref="V33">
    <cfRule type="cellIs" dxfId="15607" priority="283" operator="lessThan">
      <formula>$C$4</formula>
    </cfRule>
  </conditionalFormatting>
  <conditionalFormatting sqref="V34">
    <cfRule type="cellIs" dxfId="15606" priority="284" operator="lessThan">
      <formula>$C$4</formula>
    </cfRule>
  </conditionalFormatting>
  <conditionalFormatting sqref="V35">
    <cfRule type="cellIs" dxfId="15605" priority="285" operator="lessThan">
      <formula>$C$4</formula>
    </cfRule>
  </conditionalFormatting>
  <conditionalFormatting sqref="V36">
    <cfRule type="cellIs" dxfId="15604" priority="286" operator="lessThan">
      <formula>$C$4</formula>
    </cfRule>
  </conditionalFormatting>
  <conditionalFormatting sqref="V37">
    <cfRule type="cellIs" dxfId="15603" priority="287" operator="lessThan">
      <formula>$C$4</formula>
    </cfRule>
  </conditionalFormatting>
  <conditionalFormatting sqref="V38">
    <cfRule type="cellIs" dxfId="15602" priority="288" operator="lessThan">
      <formula>$C$4</formula>
    </cfRule>
  </conditionalFormatting>
  <conditionalFormatting sqref="V39">
    <cfRule type="cellIs" dxfId="15601" priority="289" operator="lessThan">
      <formula>$C$4</formula>
    </cfRule>
  </conditionalFormatting>
  <conditionalFormatting sqref="V40">
    <cfRule type="cellIs" dxfId="15600" priority="290" operator="lessThan">
      <formula>$C$4</formula>
    </cfRule>
  </conditionalFormatting>
  <conditionalFormatting sqref="V41">
    <cfRule type="cellIs" dxfId="15599" priority="291" operator="lessThan">
      <formula>$C$4</formula>
    </cfRule>
  </conditionalFormatting>
  <conditionalFormatting sqref="V42">
    <cfRule type="cellIs" dxfId="15598" priority="292" operator="lessThan">
      <formula>$C$4</formula>
    </cfRule>
  </conditionalFormatting>
  <conditionalFormatting sqref="V43">
    <cfRule type="cellIs" dxfId="15597" priority="293" operator="lessThan">
      <formula>$C$4</formula>
    </cfRule>
  </conditionalFormatting>
  <conditionalFormatting sqref="V44">
    <cfRule type="cellIs" dxfId="15596" priority="294" operator="lessThan">
      <formula>$C$4</formula>
    </cfRule>
  </conditionalFormatting>
  <conditionalFormatting sqref="V45">
    <cfRule type="cellIs" dxfId="15595" priority="295" operator="lessThan">
      <formula>$C$4</formula>
    </cfRule>
  </conditionalFormatting>
  <conditionalFormatting sqref="V46">
    <cfRule type="cellIs" dxfId="15594" priority="296" operator="lessThan">
      <formula>$C$4</formula>
    </cfRule>
  </conditionalFormatting>
  <conditionalFormatting sqref="V47">
    <cfRule type="cellIs" dxfId="15593" priority="297" operator="lessThan">
      <formula>$C$4</formula>
    </cfRule>
  </conditionalFormatting>
  <conditionalFormatting sqref="V48">
    <cfRule type="cellIs" dxfId="15592" priority="298" operator="lessThan">
      <formula>$C$4</formula>
    </cfRule>
  </conditionalFormatting>
  <conditionalFormatting sqref="V49">
    <cfRule type="cellIs" dxfId="15591" priority="299" operator="lessThan">
      <formula>$C$4</formula>
    </cfRule>
  </conditionalFormatting>
  <conditionalFormatting sqref="V50">
    <cfRule type="cellIs" dxfId="15590" priority="300" operator="lessThan">
      <formula>$C$4</formula>
    </cfRule>
  </conditionalFormatting>
  <conditionalFormatting sqref="V51">
    <cfRule type="cellIs" dxfId="15589" priority="301" operator="lessThan">
      <formula>$C$4</formula>
    </cfRule>
  </conditionalFormatting>
  <conditionalFormatting sqref="V52">
    <cfRule type="cellIs" dxfId="15588" priority="302" operator="lessThan">
      <formula>$C$4</formula>
    </cfRule>
  </conditionalFormatting>
  <conditionalFormatting sqref="V53">
    <cfRule type="cellIs" dxfId="15587" priority="303" operator="lessThan">
      <formula>$C$4</formula>
    </cfRule>
  </conditionalFormatting>
  <conditionalFormatting sqref="V54">
    <cfRule type="cellIs" dxfId="15586" priority="304" operator="lessThan">
      <formula>$C$4</formula>
    </cfRule>
  </conditionalFormatting>
  <conditionalFormatting sqref="V55">
    <cfRule type="cellIs" dxfId="15585" priority="305" operator="lessThan">
      <formula>$C$4</formula>
    </cfRule>
  </conditionalFormatting>
  <conditionalFormatting sqref="V56">
    <cfRule type="cellIs" dxfId="15584" priority="306" operator="lessThan">
      <formula>$C$4</formula>
    </cfRule>
  </conditionalFormatting>
  <conditionalFormatting sqref="V57">
    <cfRule type="cellIs" dxfId="15583" priority="307" operator="lessThan">
      <formula>$C$4</formula>
    </cfRule>
  </conditionalFormatting>
  <conditionalFormatting sqref="V58">
    <cfRule type="cellIs" dxfId="15582" priority="308" operator="lessThan">
      <formula>$C$4</formula>
    </cfRule>
  </conditionalFormatting>
  <conditionalFormatting sqref="V59">
    <cfRule type="cellIs" dxfId="15581" priority="309" operator="lessThan">
      <formula>$C$4</formula>
    </cfRule>
  </conditionalFormatting>
  <conditionalFormatting sqref="V60">
    <cfRule type="cellIs" dxfId="15580" priority="310" operator="lessThan">
      <formula>$C$4</formula>
    </cfRule>
  </conditionalFormatting>
  <conditionalFormatting sqref="Y11">
    <cfRule type="cellIs" dxfId="15579" priority="311" operator="lessThan">
      <formula>$C$4</formula>
    </cfRule>
  </conditionalFormatting>
  <conditionalFormatting sqref="Y12">
    <cfRule type="cellIs" dxfId="15578" priority="312" operator="lessThan">
      <formula>$C$4</formula>
    </cfRule>
  </conditionalFormatting>
  <conditionalFormatting sqref="Y13">
    <cfRule type="cellIs" dxfId="15577" priority="313" operator="lessThan">
      <formula>$C$4</formula>
    </cfRule>
  </conditionalFormatting>
  <conditionalFormatting sqref="Y14">
    <cfRule type="cellIs" dxfId="15576" priority="314" operator="lessThan">
      <formula>$C$4</formula>
    </cfRule>
  </conditionalFormatting>
  <conditionalFormatting sqref="Y15">
    <cfRule type="cellIs" dxfId="15575" priority="315" operator="lessThan">
      <formula>$C$4</formula>
    </cfRule>
  </conditionalFormatting>
  <conditionalFormatting sqref="Y16">
    <cfRule type="cellIs" dxfId="15574" priority="316" operator="lessThan">
      <formula>$C$4</formula>
    </cfRule>
  </conditionalFormatting>
  <conditionalFormatting sqref="Y17">
    <cfRule type="cellIs" dxfId="15573" priority="317" operator="lessThan">
      <formula>$C$4</formula>
    </cfRule>
  </conditionalFormatting>
  <conditionalFormatting sqref="Y18">
    <cfRule type="cellIs" dxfId="15572" priority="318" operator="lessThan">
      <formula>$C$4</formula>
    </cfRule>
  </conditionalFormatting>
  <conditionalFormatting sqref="Y19">
    <cfRule type="cellIs" dxfId="15571" priority="319" operator="lessThan">
      <formula>$C$4</formula>
    </cfRule>
  </conditionalFormatting>
  <conditionalFormatting sqref="Y20">
    <cfRule type="cellIs" dxfId="15570" priority="320" operator="lessThan">
      <formula>$C$4</formula>
    </cfRule>
  </conditionalFormatting>
  <conditionalFormatting sqref="Y21">
    <cfRule type="cellIs" dxfId="15569" priority="321" operator="lessThan">
      <formula>$C$4</formula>
    </cfRule>
  </conditionalFormatting>
  <conditionalFormatting sqref="Y22">
    <cfRule type="cellIs" dxfId="15568" priority="322" operator="lessThan">
      <formula>$C$4</formula>
    </cfRule>
  </conditionalFormatting>
  <conditionalFormatting sqref="Y23">
    <cfRule type="cellIs" dxfId="15567" priority="323" operator="lessThan">
      <formula>$C$4</formula>
    </cfRule>
  </conditionalFormatting>
  <conditionalFormatting sqref="Y24">
    <cfRule type="cellIs" dxfId="15566" priority="324" operator="lessThan">
      <formula>$C$4</formula>
    </cfRule>
  </conditionalFormatting>
  <conditionalFormatting sqref="Y25">
    <cfRule type="cellIs" dxfId="15565" priority="325" operator="lessThan">
      <formula>$C$4</formula>
    </cfRule>
  </conditionalFormatting>
  <conditionalFormatting sqref="Y26">
    <cfRule type="cellIs" dxfId="15564" priority="326" operator="lessThan">
      <formula>$C$4</formula>
    </cfRule>
  </conditionalFormatting>
  <conditionalFormatting sqref="Y27">
    <cfRule type="cellIs" dxfId="15563" priority="327" operator="lessThan">
      <formula>$C$4</formula>
    </cfRule>
  </conditionalFormatting>
  <conditionalFormatting sqref="Y28">
    <cfRule type="cellIs" dxfId="15562" priority="328" operator="lessThan">
      <formula>$C$4</formula>
    </cfRule>
  </conditionalFormatting>
  <conditionalFormatting sqref="Y29">
    <cfRule type="cellIs" dxfId="15561" priority="329" operator="lessThan">
      <formula>$C$4</formula>
    </cfRule>
  </conditionalFormatting>
  <conditionalFormatting sqref="Y30">
    <cfRule type="cellIs" dxfId="15560" priority="330" operator="lessThan">
      <formula>$C$4</formula>
    </cfRule>
  </conditionalFormatting>
  <conditionalFormatting sqref="Y31">
    <cfRule type="cellIs" dxfId="15559" priority="331" operator="lessThan">
      <formula>$C$4</formula>
    </cfRule>
  </conditionalFormatting>
  <conditionalFormatting sqref="Y32">
    <cfRule type="cellIs" dxfId="15558" priority="332" operator="lessThan">
      <formula>$C$4</formula>
    </cfRule>
  </conditionalFormatting>
  <conditionalFormatting sqref="Y33">
    <cfRule type="cellIs" dxfId="15557" priority="333" operator="lessThan">
      <formula>$C$4</formula>
    </cfRule>
  </conditionalFormatting>
  <conditionalFormatting sqref="Y34">
    <cfRule type="cellIs" dxfId="15556" priority="334" operator="lessThan">
      <formula>$C$4</formula>
    </cfRule>
  </conditionalFormatting>
  <conditionalFormatting sqref="Y35">
    <cfRule type="cellIs" dxfId="15555" priority="335" operator="lessThan">
      <formula>$C$4</formula>
    </cfRule>
  </conditionalFormatting>
  <conditionalFormatting sqref="Y36">
    <cfRule type="cellIs" dxfId="15554" priority="336" operator="lessThan">
      <formula>$C$4</formula>
    </cfRule>
  </conditionalFormatting>
  <conditionalFormatting sqref="Y37">
    <cfRule type="cellIs" dxfId="15553" priority="337" operator="lessThan">
      <formula>$C$4</formula>
    </cfRule>
  </conditionalFormatting>
  <conditionalFormatting sqref="Y38">
    <cfRule type="cellIs" dxfId="15552" priority="338" operator="lessThan">
      <formula>$C$4</formula>
    </cfRule>
  </conditionalFormatting>
  <conditionalFormatting sqref="Y39">
    <cfRule type="cellIs" dxfId="15551" priority="339" operator="lessThan">
      <formula>$C$4</formula>
    </cfRule>
  </conditionalFormatting>
  <conditionalFormatting sqref="Y40">
    <cfRule type="cellIs" dxfId="15550" priority="340" operator="lessThan">
      <formula>$C$4</formula>
    </cfRule>
  </conditionalFormatting>
  <conditionalFormatting sqref="Y41">
    <cfRule type="cellIs" dxfId="15549" priority="341" operator="lessThan">
      <formula>$C$4</formula>
    </cfRule>
  </conditionalFormatting>
  <conditionalFormatting sqref="Y42">
    <cfRule type="cellIs" dxfId="15548" priority="342" operator="lessThan">
      <formula>$C$4</formula>
    </cfRule>
  </conditionalFormatting>
  <conditionalFormatting sqref="Y43">
    <cfRule type="cellIs" dxfId="15547" priority="343" operator="lessThan">
      <formula>$C$4</formula>
    </cfRule>
  </conditionalFormatting>
  <conditionalFormatting sqref="Y44">
    <cfRule type="cellIs" dxfId="15546" priority="344" operator="lessThan">
      <formula>$C$4</formula>
    </cfRule>
  </conditionalFormatting>
  <conditionalFormatting sqref="Y45">
    <cfRule type="cellIs" dxfId="15545" priority="345" operator="lessThan">
      <formula>$C$4</formula>
    </cfRule>
  </conditionalFormatting>
  <conditionalFormatting sqref="Y46">
    <cfRule type="cellIs" dxfId="15544" priority="346" operator="lessThan">
      <formula>$C$4</formula>
    </cfRule>
  </conditionalFormatting>
  <conditionalFormatting sqref="Y47">
    <cfRule type="cellIs" dxfId="15543" priority="347" operator="lessThan">
      <formula>$C$4</formula>
    </cfRule>
  </conditionalFormatting>
  <conditionalFormatting sqref="Y48">
    <cfRule type="cellIs" dxfId="15542" priority="348" operator="lessThan">
      <formula>$C$4</formula>
    </cfRule>
  </conditionalFormatting>
  <conditionalFormatting sqref="Y49">
    <cfRule type="cellIs" dxfId="15541" priority="349" operator="lessThan">
      <formula>$C$4</formula>
    </cfRule>
  </conditionalFormatting>
  <conditionalFormatting sqref="Y50">
    <cfRule type="cellIs" dxfId="15540" priority="350" operator="lessThan">
      <formula>$C$4</formula>
    </cfRule>
  </conditionalFormatting>
  <conditionalFormatting sqref="Y51">
    <cfRule type="cellIs" dxfId="15539" priority="351" operator="lessThan">
      <formula>$C$4</formula>
    </cfRule>
  </conditionalFormatting>
  <conditionalFormatting sqref="Y52">
    <cfRule type="cellIs" dxfId="15538" priority="352" operator="lessThan">
      <formula>$C$4</formula>
    </cfRule>
  </conditionalFormatting>
  <conditionalFormatting sqref="Y53">
    <cfRule type="cellIs" dxfId="15537" priority="353" operator="lessThan">
      <formula>$C$4</formula>
    </cfRule>
  </conditionalFormatting>
  <conditionalFormatting sqref="Y54">
    <cfRule type="cellIs" dxfId="15536" priority="354" operator="lessThan">
      <formula>$C$4</formula>
    </cfRule>
  </conditionalFormatting>
  <conditionalFormatting sqref="Y55">
    <cfRule type="cellIs" dxfId="15535" priority="355" operator="lessThan">
      <formula>$C$4</formula>
    </cfRule>
  </conditionalFormatting>
  <conditionalFormatting sqref="Y56">
    <cfRule type="cellIs" dxfId="15534" priority="356" operator="lessThan">
      <formula>$C$4</formula>
    </cfRule>
  </conditionalFormatting>
  <conditionalFormatting sqref="Y57">
    <cfRule type="cellIs" dxfId="15533" priority="357" operator="lessThan">
      <formula>$C$4</formula>
    </cfRule>
  </conditionalFormatting>
  <conditionalFormatting sqref="Y58">
    <cfRule type="cellIs" dxfId="15532" priority="358" operator="lessThan">
      <formula>$C$4</formula>
    </cfRule>
  </conditionalFormatting>
  <conditionalFormatting sqref="Y59">
    <cfRule type="cellIs" dxfId="15531" priority="359" operator="lessThan">
      <formula>$C$4</formula>
    </cfRule>
  </conditionalFormatting>
  <conditionalFormatting sqref="Y60">
    <cfRule type="cellIs" dxfId="15530" priority="360" operator="lessThan">
      <formula>$C$4</formula>
    </cfRule>
  </conditionalFormatting>
  <conditionalFormatting sqref="Z11">
    <cfRule type="cellIs" dxfId="15529" priority="361" operator="lessThan">
      <formula>$C$4</formula>
    </cfRule>
  </conditionalFormatting>
  <conditionalFormatting sqref="Z12">
    <cfRule type="cellIs" dxfId="15528" priority="362" operator="lessThan">
      <formula>$C$4</formula>
    </cfRule>
  </conditionalFormatting>
  <conditionalFormatting sqref="Z13">
    <cfRule type="cellIs" dxfId="15527" priority="363" operator="lessThan">
      <formula>$C$4</formula>
    </cfRule>
  </conditionalFormatting>
  <conditionalFormatting sqref="Z14">
    <cfRule type="cellIs" dxfId="15526" priority="364" operator="lessThan">
      <formula>$C$4</formula>
    </cfRule>
  </conditionalFormatting>
  <conditionalFormatting sqref="Z15">
    <cfRule type="cellIs" dxfId="15525" priority="365" operator="lessThan">
      <formula>$C$4</formula>
    </cfRule>
  </conditionalFormatting>
  <conditionalFormatting sqref="Z16">
    <cfRule type="cellIs" dxfId="15524" priority="366" operator="lessThan">
      <formula>$C$4</formula>
    </cfRule>
  </conditionalFormatting>
  <conditionalFormatting sqref="Z17">
    <cfRule type="cellIs" dxfId="15523" priority="367" operator="lessThan">
      <formula>$C$4</formula>
    </cfRule>
  </conditionalFormatting>
  <conditionalFormatting sqref="Z18">
    <cfRule type="cellIs" dxfId="15522" priority="368" operator="lessThan">
      <formula>$C$4</formula>
    </cfRule>
  </conditionalFormatting>
  <conditionalFormatting sqref="Z19">
    <cfRule type="cellIs" dxfId="15521" priority="369" operator="lessThan">
      <formula>$C$4</formula>
    </cfRule>
  </conditionalFormatting>
  <conditionalFormatting sqref="Z20">
    <cfRule type="cellIs" dxfId="15520" priority="370" operator="lessThan">
      <formula>$C$4</formula>
    </cfRule>
  </conditionalFormatting>
  <conditionalFormatting sqref="Z21">
    <cfRule type="cellIs" dxfId="15519" priority="371" operator="lessThan">
      <formula>$C$4</formula>
    </cfRule>
  </conditionalFormatting>
  <conditionalFormatting sqref="Z22">
    <cfRule type="cellIs" dxfId="15518" priority="372" operator="lessThan">
      <formula>$C$4</formula>
    </cfRule>
  </conditionalFormatting>
  <conditionalFormatting sqref="Z23">
    <cfRule type="cellIs" dxfId="15517" priority="373" operator="lessThan">
      <formula>$C$4</formula>
    </cfRule>
  </conditionalFormatting>
  <conditionalFormatting sqref="Z24">
    <cfRule type="cellIs" dxfId="15516" priority="374" operator="lessThan">
      <formula>$C$4</formula>
    </cfRule>
  </conditionalFormatting>
  <conditionalFormatting sqref="Z25">
    <cfRule type="cellIs" dxfId="15515" priority="375" operator="lessThan">
      <formula>$C$4</formula>
    </cfRule>
  </conditionalFormatting>
  <conditionalFormatting sqref="Z26">
    <cfRule type="cellIs" dxfId="15514" priority="376" operator="lessThan">
      <formula>$C$4</formula>
    </cfRule>
  </conditionalFormatting>
  <conditionalFormatting sqref="Z27">
    <cfRule type="cellIs" dxfId="15513" priority="377" operator="lessThan">
      <formula>$C$4</formula>
    </cfRule>
  </conditionalFormatting>
  <conditionalFormatting sqref="Z28">
    <cfRule type="cellIs" dxfId="15512" priority="378" operator="lessThan">
      <formula>$C$4</formula>
    </cfRule>
  </conditionalFormatting>
  <conditionalFormatting sqref="Z29">
    <cfRule type="cellIs" dxfId="15511" priority="379" operator="lessThan">
      <formula>$C$4</formula>
    </cfRule>
  </conditionalFormatting>
  <conditionalFormatting sqref="Z30">
    <cfRule type="cellIs" dxfId="15510" priority="380" operator="lessThan">
      <formula>$C$4</formula>
    </cfRule>
  </conditionalFormatting>
  <conditionalFormatting sqref="Z31">
    <cfRule type="cellIs" dxfId="15509" priority="381" operator="lessThan">
      <formula>$C$4</formula>
    </cfRule>
  </conditionalFormatting>
  <conditionalFormatting sqref="Z32">
    <cfRule type="cellIs" dxfId="15508" priority="382" operator="lessThan">
      <formula>$C$4</formula>
    </cfRule>
  </conditionalFormatting>
  <conditionalFormatting sqref="Z33">
    <cfRule type="cellIs" dxfId="15507" priority="383" operator="lessThan">
      <formula>$C$4</formula>
    </cfRule>
  </conditionalFormatting>
  <conditionalFormatting sqref="Z34">
    <cfRule type="cellIs" dxfId="15506" priority="384" operator="lessThan">
      <formula>$C$4</formula>
    </cfRule>
  </conditionalFormatting>
  <conditionalFormatting sqref="Z35">
    <cfRule type="cellIs" dxfId="15505" priority="385" operator="lessThan">
      <formula>$C$4</formula>
    </cfRule>
  </conditionalFormatting>
  <conditionalFormatting sqref="Z36">
    <cfRule type="cellIs" dxfId="15504" priority="386" operator="lessThan">
      <formula>$C$4</formula>
    </cfRule>
  </conditionalFormatting>
  <conditionalFormatting sqref="Z37">
    <cfRule type="cellIs" dxfId="15503" priority="387" operator="lessThan">
      <formula>$C$4</formula>
    </cfRule>
  </conditionalFormatting>
  <conditionalFormatting sqref="Z38">
    <cfRule type="cellIs" dxfId="15502" priority="388" operator="lessThan">
      <formula>$C$4</formula>
    </cfRule>
  </conditionalFormatting>
  <conditionalFormatting sqref="Z39">
    <cfRule type="cellIs" dxfId="15501" priority="389" operator="lessThan">
      <formula>$C$4</formula>
    </cfRule>
  </conditionalFormatting>
  <conditionalFormatting sqref="Z40">
    <cfRule type="cellIs" dxfId="15500" priority="390" operator="lessThan">
      <formula>$C$4</formula>
    </cfRule>
  </conditionalFormatting>
  <conditionalFormatting sqref="Z41">
    <cfRule type="cellIs" dxfId="15499" priority="391" operator="lessThan">
      <formula>$C$4</formula>
    </cfRule>
  </conditionalFormatting>
  <conditionalFormatting sqref="Z42">
    <cfRule type="cellIs" dxfId="15498" priority="392" operator="lessThan">
      <formula>$C$4</formula>
    </cfRule>
  </conditionalFormatting>
  <conditionalFormatting sqref="Z43">
    <cfRule type="cellIs" dxfId="15497" priority="393" operator="lessThan">
      <formula>$C$4</formula>
    </cfRule>
  </conditionalFormatting>
  <conditionalFormatting sqref="Z44">
    <cfRule type="cellIs" dxfId="15496" priority="394" operator="lessThan">
      <formula>$C$4</formula>
    </cfRule>
  </conditionalFormatting>
  <conditionalFormatting sqref="Z45">
    <cfRule type="cellIs" dxfId="15495" priority="395" operator="lessThan">
      <formula>$C$4</formula>
    </cfRule>
  </conditionalFormatting>
  <conditionalFormatting sqref="Z46">
    <cfRule type="cellIs" dxfId="15494" priority="396" operator="lessThan">
      <formula>$C$4</formula>
    </cfRule>
  </conditionalFormatting>
  <conditionalFormatting sqref="Z47">
    <cfRule type="cellIs" dxfId="15493" priority="397" operator="lessThan">
      <formula>$C$4</formula>
    </cfRule>
  </conditionalFormatting>
  <conditionalFormatting sqref="Z48">
    <cfRule type="cellIs" dxfId="15492" priority="398" operator="lessThan">
      <formula>$C$4</formula>
    </cfRule>
  </conditionalFormatting>
  <conditionalFormatting sqref="Z49">
    <cfRule type="cellIs" dxfId="15491" priority="399" operator="lessThan">
      <formula>$C$4</formula>
    </cfRule>
  </conditionalFormatting>
  <conditionalFormatting sqref="Z50">
    <cfRule type="cellIs" dxfId="15490" priority="400" operator="lessThan">
      <formula>$C$4</formula>
    </cfRule>
  </conditionalFormatting>
  <conditionalFormatting sqref="Z51">
    <cfRule type="cellIs" dxfId="15489" priority="401" operator="lessThan">
      <formula>$C$4</formula>
    </cfRule>
  </conditionalFormatting>
  <conditionalFormatting sqref="Z52">
    <cfRule type="cellIs" dxfId="15488" priority="402" operator="lessThan">
      <formula>$C$4</formula>
    </cfRule>
  </conditionalFormatting>
  <conditionalFormatting sqref="Z53">
    <cfRule type="cellIs" dxfId="15487" priority="403" operator="lessThan">
      <formula>$C$4</formula>
    </cfRule>
  </conditionalFormatting>
  <conditionalFormatting sqref="Z54">
    <cfRule type="cellIs" dxfId="15486" priority="404" operator="lessThan">
      <formula>$C$4</formula>
    </cfRule>
  </conditionalFormatting>
  <conditionalFormatting sqref="Z55">
    <cfRule type="cellIs" dxfId="15485" priority="405" operator="lessThan">
      <formula>$C$4</formula>
    </cfRule>
  </conditionalFormatting>
  <conditionalFormatting sqref="Z56">
    <cfRule type="cellIs" dxfId="15484" priority="406" operator="lessThan">
      <formula>$C$4</formula>
    </cfRule>
  </conditionalFormatting>
  <conditionalFormatting sqref="Z57">
    <cfRule type="cellIs" dxfId="15483" priority="407" operator="lessThan">
      <formula>$C$4</formula>
    </cfRule>
  </conditionalFormatting>
  <conditionalFormatting sqref="Z58">
    <cfRule type="cellIs" dxfId="15482" priority="408" operator="lessThan">
      <formula>$C$4</formula>
    </cfRule>
  </conditionalFormatting>
  <conditionalFormatting sqref="Z59">
    <cfRule type="cellIs" dxfId="15481" priority="409" operator="lessThan">
      <formula>$C$4</formula>
    </cfRule>
  </conditionalFormatting>
  <conditionalFormatting sqref="Z60">
    <cfRule type="cellIs" dxfId="15480" priority="410" operator="lessThan">
      <formula>$C$4</formula>
    </cfRule>
  </conditionalFormatting>
  <conditionalFormatting sqref="AA11">
    <cfRule type="cellIs" dxfId="15479" priority="411" operator="lessThan">
      <formula>$C$4</formula>
    </cfRule>
  </conditionalFormatting>
  <conditionalFormatting sqref="AA12">
    <cfRule type="cellIs" dxfId="15478" priority="412" operator="lessThan">
      <formula>$C$4</formula>
    </cfRule>
  </conditionalFormatting>
  <conditionalFormatting sqref="AA13">
    <cfRule type="cellIs" dxfId="15477" priority="413" operator="lessThan">
      <formula>$C$4</formula>
    </cfRule>
  </conditionalFormatting>
  <conditionalFormatting sqref="AA14">
    <cfRule type="cellIs" dxfId="15476" priority="414" operator="lessThan">
      <formula>$C$4</formula>
    </cfRule>
  </conditionalFormatting>
  <conditionalFormatting sqref="AA15">
    <cfRule type="cellIs" dxfId="15475" priority="415" operator="lessThan">
      <formula>$C$4</formula>
    </cfRule>
  </conditionalFormatting>
  <conditionalFormatting sqref="AA16">
    <cfRule type="cellIs" dxfId="15474" priority="416" operator="lessThan">
      <formula>$C$4</formula>
    </cfRule>
  </conditionalFormatting>
  <conditionalFormatting sqref="AA17">
    <cfRule type="cellIs" dxfId="15473" priority="417" operator="lessThan">
      <formula>$C$4</formula>
    </cfRule>
  </conditionalFormatting>
  <conditionalFormatting sqref="AA18">
    <cfRule type="cellIs" dxfId="15472" priority="418" operator="lessThan">
      <formula>$C$4</formula>
    </cfRule>
  </conditionalFormatting>
  <conditionalFormatting sqref="AA19">
    <cfRule type="cellIs" dxfId="15471" priority="419" operator="lessThan">
      <formula>$C$4</formula>
    </cfRule>
  </conditionalFormatting>
  <conditionalFormatting sqref="AA20">
    <cfRule type="cellIs" dxfId="15470" priority="420" operator="lessThan">
      <formula>$C$4</formula>
    </cfRule>
  </conditionalFormatting>
  <conditionalFormatting sqref="AA21">
    <cfRule type="cellIs" dxfId="15469" priority="421" operator="lessThan">
      <formula>$C$4</formula>
    </cfRule>
  </conditionalFormatting>
  <conditionalFormatting sqref="AA22">
    <cfRule type="cellIs" dxfId="15468" priority="422" operator="lessThan">
      <formula>$C$4</formula>
    </cfRule>
  </conditionalFormatting>
  <conditionalFormatting sqref="AA23">
    <cfRule type="cellIs" dxfId="15467" priority="423" operator="lessThan">
      <formula>$C$4</formula>
    </cfRule>
  </conditionalFormatting>
  <conditionalFormatting sqref="AA24">
    <cfRule type="cellIs" dxfId="15466" priority="424" operator="lessThan">
      <formula>$C$4</formula>
    </cfRule>
  </conditionalFormatting>
  <conditionalFormatting sqref="AA25">
    <cfRule type="cellIs" dxfId="15465" priority="425" operator="lessThan">
      <formula>$C$4</formula>
    </cfRule>
  </conditionalFormatting>
  <conditionalFormatting sqref="AA26">
    <cfRule type="cellIs" dxfId="15464" priority="426" operator="lessThan">
      <formula>$C$4</formula>
    </cfRule>
  </conditionalFormatting>
  <conditionalFormatting sqref="AA27">
    <cfRule type="cellIs" dxfId="15463" priority="427" operator="lessThan">
      <formula>$C$4</formula>
    </cfRule>
  </conditionalFormatting>
  <conditionalFormatting sqref="AA28">
    <cfRule type="cellIs" dxfId="15462" priority="428" operator="lessThan">
      <formula>$C$4</formula>
    </cfRule>
  </conditionalFormatting>
  <conditionalFormatting sqref="AA29">
    <cfRule type="cellIs" dxfId="15461" priority="429" operator="lessThan">
      <formula>$C$4</formula>
    </cfRule>
  </conditionalFormatting>
  <conditionalFormatting sqref="AA30">
    <cfRule type="cellIs" dxfId="15460" priority="430" operator="lessThan">
      <formula>$C$4</formula>
    </cfRule>
  </conditionalFormatting>
  <conditionalFormatting sqref="AA31">
    <cfRule type="cellIs" dxfId="15459" priority="431" operator="lessThan">
      <formula>$C$4</formula>
    </cfRule>
  </conditionalFormatting>
  <conditionalFormatting sqref="AA32">
    <cfRule type="cellIs" dxfId="15458" priority="432" operator="lessThan">
      <formula>$C$4</formula>
    </cfRule>
  </conditionalFormatting>
  <conditionalFormatting sqref="AA33">
    <cfRule type="cellIs" dxfId="15457" priority="433" operator="lessThan">
      <formula>$C$4</formula>
    </cfRule>
  </conditionalFormatting>
  <conditionalFormatting sqref="AA34">
    <cfRule type="cellIs" dxfId="15456" priority="434" operator="lessThan">
      <formula>$C$4</formula>
    </cfRule>
  </conditionalFormatting>
  <conditionalFormatting sqref="AA35">
    <cfRule type="cellIs" dxfId="15455" priority="435" operator="lessThan">
      <formula>$C$4</formula>
    </cfRule>
  </conditionalFormatting>
  <conditionalFormatting sqref="AA36">
    <cfRule type="cellIs" dxfId="15454" priority="436" operator="lessThan">
      <formula>$C$4</formula>
    </cfRule>
  </conditionalFormatting>
  <conditionalFormatting sqref="AA37">
    <cfRule type="cellIs" dxfId="15453" priority="437" operator="lessThan">
      <formula>$C$4</formula>
    </cfRule>
  </conditionalFormatting>
  <conditionalFormatting sqref="AA38">
    <cfRule type="cellIs" dxfId="15452" priority="438" operator="lessThan">
      <formula>$C$4</formula>
    </cfRule>
  </conditionalFormatting>
  <conditionalFormatting sqref="AA39">
    <cfRule type="cellIs" dxfId="15451" priority="439" operator="lessThan">
      <formula>$C$4</formula>
    </cfRule>
  </conditionalFormatting>
  <conditionalFormatting sqref="AA40">
    <cfRule type="cellIs" dxfId="15450" priority="440" operator="lessThan">
      <formula>$C$4</formula>
    </cfRule>
  </conditionalFormatting>
  <conditionalFormatting sqref="AA41">
    <cfRule type="cellIs" dxfId="15449" priority="441" operator="lessThan">
      <formula>$C$4</formula>
    </cfRule>
  </conditionalFormatting>
  <conditionalFormatting sqref="AA42">
    <cfRule type="cellIs" dxfId="15448" priority="442" operator="lessThan">
      <formula>$C$4</formula>
    </cfRule>
  </conditionalFormatting>
  <conditionalFormatting sqref="AA43">
    <cfRule type="cellIs" dxfId="15447" priority="443" operator="lessThan">
      <formula>$C$4</formula>
    </cfRule>
  </conditionalFormatting>
  <conditionalFormatting sqref="AA44">
    <cfRule type="cellIs" dxfId="15446" priority="444" operator="lessThan">
      <formula>$C$4</formula>
    </cfRule>
  </conditionalFormatting>
  <conditionalFormatting sqref="AA45">
    <cfRule type="cellIs" dxfId="15445" priority="445" operator="lessThan">
      <formula>$C$4</formula>
    </cfRule>
  </conditionalFormatting>
  <conditionalFormatting sqref="AA46">
    <cfRule type="cellIs" dxfId="15444" priority="446" operator="lessThan">
      <formula>$C$4</formula>
    </cfRule>
  </conditionalFormatting>
  <conditionalFormatting sqref="AA47">
    <cfRule type="cellIs" dxfId="15443" priority="447" operator="lessThan">
      <formula>$C$4</formula>
    </cfRule>
  </conditionalFormatting>
  <conditionalFormatting sqref="AA48">
    <cfRule type="cellIs" dxfId="15442" priority="448" operator="lessThan">
      <formula>$C$4</formula>
    </cfRule>
  </conditionalFormatting>
  <conditionalFormatting sqref="AA49">
    <cfRule type="cellIs" dxfId="15441" priority="449" operator="lessThan">
      <formula>$C$4</formula>
    </cfRule>
  </conditionalFormatting>
  <conditionalFormatting sqref="AA50">
    <cfRule type="cellIs" dxfId="15440" priority="450" operator="lessThan">
      <formula>$C$4</formula>
    </cfRule>
  </conditionalFormatting>
  <conditionalFormatting sqref="AA51">
    <cfRule type="cellIs" dxfId="15439" priority="451" operator="lessThan">
      <formula>$C$4</formula>
    </cfRule>
  </conditionalFormatting>
  <conditionalFormatting sqref="AA52">
    <cfRule type="cellIs" dxfId="15438" priority="452" operator="lessThan">
      <formula>$C$4</formula>
    </cfRule>
  </conditionalFormatting>
  <conditionalFormatting sqref="AA53">
    <cfRule type="cellIs" dxfId="15437" priority="453" operator="lessThan">
      <formula>$C$4</formula>
    </cfRule>
  </conditionalFormatting>
  <conditionalFormatting sqref="AA54">
    <cfRule type="cellIs" dxfId="15436" priority="454" operator="lessThan">
      <formula>$C$4</formula>
    </cfRule>
  </conditionalFormatting>
  <conditionalFormatting sqref="AA55">
    <cfRule type="cellIs" dxfId="15435" priority="455" operator="lessThan">
      <formula>$C$4</formula>
    </cfRule>
  </conditionalFormatting>
  <conditionalFormatting sqref="AA56">
    <cfRule type="cellIs" dxfId="15434" priority="456" operator="lessThan">
      <formula>$C$4</formula>
    </cfRule>
  </conditionalFormatting>
  <conditionalFormatting sqref="AA57">
    <cfRule type="cellIs" dxfId="15433" priority="457" operator="lessThan">
      <formula>$C$4</formula>
    </cfRule>
  </conditionalFormatting>
  <conditionalFormatting sqref="AA58">
    <cfRule type="cellIs" dxfId="15432" priority="458" operator="lessThan">
      <formula>$C$4</formula>
    </cfRule>
  </conditionalFormatting>
  <conditionalFormatting sqref="AA59">
    <cfRule type="cellIs" dxfId="15431" priority="459" operator="lessThan">
      <formula>$C$4</formula>
    </cfRule>
  </conditionalFormatting>
  <conditionalFormatting sqref="AA60">
    <cfRule type="cellIs" dxfId="15430" priority="460" operator="lessThan">
      <formula>$C$4</formula>
    </cfRule>
  </conditionalFormatting>
  <conditionalFormatting sqref="AB11">
    <cfRule type="cellIs" dxfId="15429" priority="461" operator="lessThan">
      <formula>$C$4</formula>
    </cfRule>
  </conditionalFormatting>
  <conditionalFormatting sqref="AB12">
    <cfRule type="cellIs" dxfId="15428" priority="462" operator="lessThan">
      <formula>$C$4</formula>
    </cfRule>
  </conditionalFormatting>
  <conditionalFormatting sqref="AB13">
    <cfRule type="cellIs" dxfId="15427" priority="463" operator="lessThan">
      <formula>$C$4</formula>
    </cfRule>
  </conditionalFormatting>
  <conditionalFormatting sqref="AB14">
    <cfRule type="cellIs" dxfId="15426" priority="464" operator="lessThan">
      <formula>$C$4</formula>
    </cfRule>
  </conditionalFormatting>
  <conditionalFormatting sqref="AB15">
    <cfRule type="cellIs" dxfId="15425" priority="465" operator="lessThan">
      <formula>$C$4</formula>
    </cfRule>
  </conditionalFormatting>
  <conditionalFormatting sqref="AB16">
    <cfRule type="cellIs" dxfId="15424" priority="466" operator="lessThan">
      <formula>$C$4</formula>
    </cfRule>
  </conditionalFormatting>
  <conditionalFormatting sqref="AB17">
    <cfRule type="cellIs" dxfId="15423" priority="467" operator="lessThan">
      <formula>$C$4</formula>
    </cfRule>
  </conditionalFormatting>
  <conditionalFormatting sqref="AB18">
    <cfRule type="cellIs" dxfId="15422" priority="468" operator="lessThan">
      <formula>$C$4</formula>
    </cfRule>
  </conditionalFormatting>
  <conditionalFormatting sqref="AB19">
    <cfRule type="cellIs" dxfId="15421" priority="469" operator="lessThan">
      <formula>$C$4</formula>
    </cfRule>
  </conditionalFormatting>
  <conditionalFormatting sqref="AB20">
    <cfRule type="cellIs" dxfId="15420" priority="470" operator="lessThan">
      <formula>$C$4</formula>
    </cfRule>
  </conditionalFormatting>
  <conditionalFormatting sqref="AB21">
    <cfRule type="cellIs" dxfId="15419" priority="471" operator="lessThan">
      <formula>$C$4</formula>
    </cfRule>
  </conditionalFormatting>
  <conditionalFormatting sqref="AB22">
    <cfRule type="cellIs" dxfId="15418" priority="472" operator="lessThan">
      <formula>$C$4</formula>
    </cfRule>
  </conditionalFormatting>
  <conditionalFormatting sqref="AB23">
    <cfRule type="cellIs" dxfId="15417" priority="473" operator="lessThan">
      <formula>$C$4</formula>
    </cfRule>
  </conditionalFormatting>
  <conditionalFormatting sqref="AB24">
    <cfRule type="cellIs" dxfId="15416" priority="474" operator="lessThan">
      <formula>$C$4</formula>
    </cfRule>
  </conditionalFormatting>
  <conditionalFormatting sqref="AB25">
    <cfRule type="cellIs" dxfId="15415" priority="475" operator="lessThan">
      <formula>$C$4</formula>
    </cfRule>
  </conditionalFormatting>
  <conditionalFormatting sqref="AB26">
    <cfRule type="cellIs" dxfId="15414" priority="476" operator="lessThan">
      <formula>$C$4</formula>
    </cfRule>
  </conditionalFormatting>
  <conditionalFormatting sqref="AB27">
    <cfRule type="cellIs" dxfId="15413" priority="477" operator="lessThan">
      <formula>$C$4</formula>
    </cfRule>
  </conditionalFormatting>
  <conditionalFormatting sqref="AB28">
    <cfRule type="cellIs" dxfId="15412" priority="478" operator="lessThan">
      <formula>$C$4</formula>
    </cfRule>
  </conditionalFormatting>
  <conditionalFormatting sqref="AB29">
    <cfRule type="cellIs" dxfId="15411" priority="479" operator="lessThan">
      <formula>$C$4</formula>
    </cfRule>
  </conditionalFormatting>
  <conditionalFormatting sqref="AB30">
    <cfRule type="cellIs" dxfId="15410" priority="480" operator="lessThan">
      <formula>$C$4</formula>
    </cfRule>
  </conditionalFormatting>
  <conditionalFormatting sqref="AB31">
    <cfRule type="cellIs" dxfId="15409" priority="481" operator="lessThan">
      <formula>$C$4</formula>
    </cfRule>
  </conditionalFormatting>
  <conditionalFormatting sqref="AB32">
    <cfRule type="cellIs" dxfId="15408" priority="482" operator="lessThan">
      <formula>$C$4</formula>
    </cfRule>
  </conditionalFormatting>
  <conditionalFormatting sqref="AB33">
    <cfRule type="cellIs" dxfId="15407" priority="483" operator="lessThan">
      <formula>$C$4</formula>
    </cfRule>
  </conditionalFormatting>
  <conditionalFormatting sqref="AB34">
    <cfRule type="cellIs" dxfId="15406" priority="484" operator="lessThan">
      <formula>$C$4</formula>
    </cfRule>
  </conditionalFormatting>
  <conditionalFormatting sqref="AB35">
    <cfRule type="cellIs" dxfId="15405" priority="485" operator="lessThan">
      <formula>$C$4</formula>
    </cfRule>
  </conditionalFormatting>
  <conditionalFormatting sqref="AB36">
    <cfRule type="cellIs" dxfId="15404" priority="486" operator="lessThan">
      <formula>$C$4</formula>
    </cfRule>
  </conditionalFormatting>
  <conditionalFormatting sqref="AB37">
    <cfRule type="cellIs" dxfId="15403" priority="487" operator="lessThan">
      <formula>$C$4</formula>
    </cfRule>
  </conditionalFormatting>
  <conditionalFormatting sqref="AB38">
    <cfRule type="cellIs" dxfId="15402" priority="488" operator="lessThan">
      <formula>$C$4</formula>
    </cfRule>
  </conditionalFormatting>
  <conditionalFormatting sqref="AB39">
    <cfRule type="cellIs" dxfId="15401" priority="489" operator="lessThan">
      <formula>$C$4</formula>
    </cfRule>
  </conditionalFormatting>
  <conditionalFormatting sqref="AB40">
    <cfRule type="cellIs" dxfId="15400" priority="490" operator="lessThan">
      <formula>$C$4</formula>
    </cfRule>
  </conditionalFormatting>
  <conditionalFormatting sqref="AB41">
    <cfRule type="cellIs" dxfId="15399" priority="491" operator="lessThan">
      <formula>$C$4</formula>
    </cfRule>
  </conditionalFormatting>
  <conditionalFormatting sqref="AB42">
    <cfRule type="cellIs" dxfId="15398" priority="492" operator="lessThan">
      <formula>$C$4</formula>
    </cfRule>
  </conditionalFormatting>
  <conditionalFormatting sqref="AB43">
    <cfRule type="cellIs" dxfId="15397" priority="493" operator="lessThan">
      <formula>$C$4</formula>
    </cfRule>
  </conditionalFormatting>
  <conditionalFormatting sqref="AB44">
    <cfRule type="cellIs" dxfId="15396" priority="494" operator="lessThan">
      <formula>$C$4</formula>
    </cfRule>
  </conditionalFormatting>
  <conditionalFormatting sqref="AB45">
    <cfRule type="cellIs" dxfId="15395" priority="495" operator="lessThan">
      <formula>$C$4</formula>
    </cfRule>
  </conditionalFormatting>
  <conditionalFormatting sqref="AB46">
    <cfRule type="cellIs" dxfId="15394" priority="496" operator="lessThan">
      <formula>$C$4</formula>
    </cfRule>
  </conditionalFormatting>
  <conditionalFormatting sqref="AB47">
    <cfRule type="cellIs" dxfId="15393" priority="497" operator="lessThan">
      <formula>$C$4</formula>
    </cfRule>
  </conditionalFormatting>
  <conditionalFormatting sqref="AB48">
    <cfRule type="cellIs" dxfId="15392" priority="498" operator="lessThan">
      <formula>$C$4</formula>
    </cfRule>
  </conditionalFormatting>
  <conditionalFormatting sqref="AB49">
    <cfRule type="cellIs" dxfId="15391" priority="499" operator="lessThan">
      <formula>$C$4</formula>
    </cfRule>
  </conditionalFormatting>
  <conditionalFormatting sqref="AB50">
    <cfRule type="cellIs" dxfId="15390" priority="500" operator="lessThan">
      <formula>$C$4</formula>
    </cfRule>
  </conditionalFormatting>
  <conditionalFormatting sqref="AB51">
    <cfRule type="cellIs" dxfId="15389" priority="501" operator="lessThan">
      <formula>$C$4</formula>
    </cfRule>
  </conditionalFormatting>
  <conditionalFormatting sqref="AB52">
    <cfRule type="cellIs" dxfId="15388" priority="502" operator="lessThan">
      <formula>$C$4</formula>
    </cfRule>
  </conditionalFormatting>
  <conditionalFormatting sqref="AB53">
    <cfRule type="cellIs" dxfId="15387" priority="503" operator="lessThan">
      <formula>$C$4</formula>
    </cfRule>
  </conditionalFormatting>
  <conditionalFormatting sqref="AB54">
    <cfRule type="cellIs" dxfId="15386" priority="504" operator="lessThan">
      <formula>$C$4</formula>
    </cfRule>
  </conditionalFormatting>
  <conditionalFormatting sqref="AB55">
    <cfRule type="cellIs" dxfId="15385" priority="505" operator="lessThan">
      <formula>$C$4</formula>
    </cfRule>
  </conditionalFormatting>
  <conditionalFormatting sqref="AB56">
    <cfRule type="cellIs" dxfId="15384" priority="506" operator="lessThan">
      <formula>$C$4</formula>
    </cfRule>
  </conditionalFormatting>
  <conditionalFormatting sqref="AB57">
    <cfRule type="cellIs" dxfId="15383" priority="507" operator="lessThan">
      <formula>$C$4</formula>
    </cfRule>
  </conditionalFormatting>
  <conditionalFormatting sqref="AB58">
    <cfRule type="cellIs" dxfId="15382" priority="508" operator="lessThan">
      <formula>$C$4</formula>
    </cfRule>
  </conditionalFormatting>
  <conditionalFormatting sqref="AB59">
    <cfRule type="cellIs" dxfId="15381" priority="509" operator="lessThan">
      <formula>$C$4</formula>
    </cfRule>
  </conditionalFormatting>
  <conditionalFormatting sqref="AB60">
    <cfRule type="cellIs" dxfId="15380" priority="510" operator="lessThan">
      <formula>$C$4</formula>
    </cfRule>
  </conditionalFormatting>
  <conditionalFormatting sqref="AC11">
    <cfRule type="cellIs" dxfId="15379" priority="511" operator="lessThan">
      <formula>$C$4</formula>
    </cfRule>
  </conditionalFormatting>
  <conditionalFormatting sqref="AC12">
    <cfRule type="cellIs" dxfId="15378" priority="512" operator="lessThan">
      <formula>$C$4</formula>
    </cfRule>
  </conditionalFormatting>
  <conditionalFormatting sqref="AC13">
    <cfRule type="cellIs" dxfId="15377" priority="513" operator="lessThan">
      <formula>$C$4</formula>
    </cfRule>
  </conditionalFormatting>
  <conditionalFormatting sqref="AC14">
    <cfRule type="cellIs" dxfId="15376" priority="514" operator="lessThan">
      <formula>$C$4</formula>
    </cfRule>
  </conditionalFormatting>
  <conditionalFormatting sqref="AC15">
    <cfRule type="cellIs" dxfId="15375" priority="515" operator="lessThan">
      <formula>$C$4</formula>
    </cfRule>
  </conditionalFormatting>
  <conditionalFormatting sqref="AC16">
    <cfRule type="cellIs" dxfId="15374" priority="516" operator="lessThan">
      <formula>$C$4</formula>
    </cfRule>
  </conditionalFormatting>
  <conditionalFormatting sqref="AC17">
    <cfRule type="cellIs" dxfId="15373" priority="517" operator="lessThan">
      <formula>$C$4</formula>
    </cfRule>
  </conditionalFormatting>
  <conditionalFormatting sqref="AC18">
    <cfRule type="cellIs" dxfId="15372" priority="518" operator="lessThan">
      <formula>$C$4</formula>
    </cfRule>
  </conditionalFormatting>
  <conditionalFormatting sqref="AC19">
    <cfRule type="cellIs" dxfId="15371" priority="519" operator="lessThan">
      <formula>$C$4</formula>
    </cfRule>
  </conditionalFormatting>
  <conditionalFormatting sqref="AC20">
    <cfRule type="cellIs" dxfId="15370" priority="520" operator="lessThan">
      <formula>$C$4</formula>
    </cfRule>
  </conditionalFormatting>
  <conditionalFormatting sqref="AC21">
    <cfRule type="cellIs" dxfId="15369" priority="521" operator="lessThan">
      <formula>$C$4</formula>
    </cfRule>
  </conditionalFormatting>
  <conditionalFormatting sqref="AC22">
    <cfRule type="cellIs" dxfId="15368" priority="522" operator="lessThan">
      <formula>$C$4</formula>
    </cfRule>
  </conditionalFormatting>
  <conditionalFormatting sqref="AC23">
    <cfRule type="cellIs" dxfId="15367" priority="523" operator="lessThan">
      <formula>$C$4</formula>
    </cfRule>
  </conditionalFormatting>
  <conditionalFormatting sqref="AC24">
    <cfRule type="cellIs" dxfId="15366" priority="524" operator="lessThan">
      <formula>$C$4</formula>
    </cfRule>
  </conditionalFormatting>
  <conditionalFormatting sqref="AC25">
    <cfRule type="cellIs" dxfId="15365" priority="525" operator="lessThan">
      <formula>$C$4</formula>
    </cfRule>
  </conditionalFormatting>
  <conditionalFormatting sqref="AC26">
    <cfRule type="cellIs" dxfId="15364" priority="526" operator="lessThan">
      <formula>$C$4</formula>
    </cfRule>
  </conditionalFormatting>
  <conditionalFormatting sqref="AC27">
    <cfRule type="cellIs" dxfId="15363" priority="527" operator="lessThan">
      <formula>$C$4</formula>
    </cfRule>
  </conditionalFormatting>
  <conditionalFormatting sqref="AC28">
    <cfRule type="cellIs" dxfId="15362" priority="528" operator="lessThan">
      <formula>$C$4</formula>
    </cfRule>
  </conditionalFormatting>
  <conditionalFormatting sqref="AC29">
    <cfRule type="cellIs" dxfId="15361" priority="529" operator="lessThan">
      <formula>$C$4</formula>
    </cfRule>
  </conditionalFormatting>
  <conditionalFormatting sqref="AC30">
    <cfRule type="cellIs" dxfId="15360" priority="530" operator="lessThan">
      <formula>$C$4</formula>
    </cfRule>
  </conditionalFormatting>
  <conditionalFormatting sqref="AC31">
    <cfRule type="cellIs" dxfId="15359" priority="531" operator="lessThan">
      <formula>$C$4</formula>
    </cfRule>
  </conditionalFormatting>
  <conditionalFormatting sqref="AC32">
    <cfRule type="cellIs" dxfId="15358" priority="532" operator="lessThan">
      <formula>$C$4</formula>
    </cfRule>
  </conditionalFormatting>
  <conditionalFormatting sqref="AC33">
    <cfRule type="cellIs" dxfId="15357" priority="533" operator="lessThan">
      <formula>$C$4</formula>
    </cfRule>
  </conditionalFormatting>
  <conditionalFormatting sqref="AC34">
    <cfRule type="cellIs" dxfId="15356" priority="534" operator="lessThan">
      <formula>$C$4</formula>
    </cfRule>
  </conditionalFormatting>
  <conditionalFormatting sqref="AC35">
    <cfRule type="cellIs" dxfId="15355" priority="535" operator="lessThan">
      <formula>$C$4</formula>
    </cfRule>
  </conditionalFormatting>
  <conditionalFormatting sqref="AC36">
    <cfRule type="cellIs" dxfId="15354" priority="536" operator="lessThan">
      <formula>$C$4</formula>
    </cfRule>
  </conditionalFormatting>
  <conditionalFormatting sqref="AC37">
    <cfRule type="cellIs" dxfId="15353" priority="537" operator="lessThan">
      <formula>$C$4</formula>
    </cfRule>
  </conditionalFormatting>
  <conditionalFormatting sqref="AC38">
    <cfRule type="cellIs" dxfId="15352" priority="538" operator="lessThan">
      <formula>$C$4</formula>
    </cfRule>
  </conditionalFormatting>
  <conditionalFormatting sqref="AC39">
    <cfRule type="cellIs" dxfId="15351" priority="539" operator="lessThan">
      <formula>$C$4</formula>
    </cfRule>
  </conditionalFormatting>
  <conditionalFormatting sqref="AC40">
    <cfRule type="cellIs" dxfId="15350" priority="540" operator="lessThan">
      <formula>$C$4</formula>
    </cfRule>
  </conditionalFormatting>
  <conditionalFormatting sqref="AC41">
    <cfRule type="cellIs" dxfId="15349" priority="541" operator="lessThan">
      <formula>$C$4</formula>
    </cfRule>
  </conditionalFormatting>
  <conditionalFormatting sqref="AC42">
    <cfRule type="cellIs" dxfId="15348" priority="542" operator="lessThan">
      <formula>$C$4</formula>
    </cfRule>
  </conditionalFormatting>
  <conditionalFormatting sqref="AC43">
    <cfRule type="cellIs" dxfId="15347" priority="543" operator="lessThan">
      <formula>$C$4</formula>
    </cfRule>
  </conditionalFormatting>
  <conditionalFormatting sqref="AC44">
    <cfRule type="cellIs" dxfId="15346" priority="544" operator="lessThan">
      <formula>$C$4</formula>
    </cfRule>
  </conditionalFormatting>
  <conditionalFormatting sqref="AC45">
    <cfRule type="cellIs" dxfId="15345" priority="545" operator="lessThan">
      <formula>$C$4</formula>
    </cfRule>
  </conditionalFormatting>
  <conditionalFormatting sqref="AC46">
    <cfRule type="cellIs" dxfId="15344" priority="546" operator="lessThan">
      <formula>$C$4</formula>
    </cfRule>
  </conditionalFormatting>
  <conditionalFormatting sqref="AC47">
    <cfRule type="cellIs" dxfId="15343" priority="547" operator="lessThan">
      <formula>$C$4</formula>
    </cfRule>
  </conditionalFormatting>
  <conditionalFormatting sqref="AC48">
    <cfRule type="cellIs" dxfId="15342" priority="548" operator="lessThan">
      <formula>$C$4</formula>
    </cfRule>
  </conditionalFormatting>
  <conditionalFormatting sqref="AC49">
    <cfRule type="cellIs" dxfId="15341" priority="549" operator="lessThan">
      <formula>$C$4</formula>
    </cfRule>
  </conditionalFormatting>
  <conditionalFormatting sqref="AC50">
    <cfRule type="cellIs" dxfId="15340" priority="550" operator="lessThan">
      <formula>$C$4</formula>
    </cfRule>
  </conditionalFormatting>
  <conditionalFormatting sqref="AC51">
    <cfRule type="cellIs" dxfId="15339" priority="551" operator="lessThan">
      <formula>$C$4</formula>
    </cfRule>
  </conditionalFormatting>
  <conditionalFormatting sqref="AC52">
    <cfRule type="cellIs" dxfId="15338" priority="552" operator="lessThan">
      <formula>$C$4</formula>
    </cfRule>
  </conditionalFormatting>
  <conditionalFormatting sqref="AC53">
    <cfRule type="cellIs" dxfId="15337" priority="553" operator="lessThan">
      <formula>$C$4</formula>
    </cfRule>
  </conditionalFormatting>
  <conditionalFormatting sqref="AC54">
    <cfRule type="cellIs" dxfId="15336" priority="554" operator="lessThan">
      <formula>$C$4</formula>
    </cfRule>
  </conditionalFormatting>
  <conditionalFormatting sqref="AC55">
    <cfRule type="cellIs" dxfId="15335" priority="555" operator="lessThan">
      <formula>$C$4</formula>
    </cfRule>
  </conditionalFormatting>
  <conditionalFormatting sqref="AC56">
    <cfRule type="cellIs" dxfId="15334" priority="556" operator="lessThan">
      <formula>$C$4</formula>
    </cfRule>
  </conditionalFormatting>
  <conditionalFormatting sqref="AC57">
    <cfRule type="cellIs" dxfId="15333" priority="557" operator="lessThan">
      <formula>$C$4</formula>
    </cfRule>
  </conditionalFormatting>
  <conditionalFormatting sqref="AC58">
    <cfRule type="cellIs" dxfId="15332" priority="558" operator="lessThan">
      <formula>$C$4</formula>
    </cfRule>
  </conditionalFormatting>
  <conditionalFormatting sqref="AC59">
    <cfRule type="cellIs" dxfId="15331" priority="559" operator="lessThan">
      <formula>$C$4</formula>
    </cfRule>
  </conditionalFormatting>
  <conditionalFormatting sqref="AC60">
    <cfRule type="cellIs" dxfId="15330" priority="560" operator="lessThan">
      <formula>$C$4</formula>
    </cfRule>
  </conditionalFormatting>
  <conditionalFormatting sqref="AD11">
    <cfRule type="cellIs" dxfId="15329" priority="561" operator="lessThan">
      <formula>$C$4</formula>
    </cfRule>
  </conditionalFormatting>
  <conditionalFormatting sqref="AD12">
    <cfRule type="cellIs" dxfId="15328" priority="562" operator="lessThan">
      <formula>$C$4</formula>
    </cfRule>
  </conditionalFormatting>
  <conditionalFormatting sqref="AD13">
    <cfRule type="cellIs" dxfId="15327" priority="563" operator="lessThan">
      <formula>$C$4</formula>
    </cfRule>
  </conditionalFormatting>
  <conditionalFormatting sqref="AD14">
    <cfRule type="cellIs" dxfId="15326" priority="564" operator="lessThan">
      <formula>$C$4</formula>
    </cfRule>
  </conditionalFormatting>
  <conditionalFormatting sqref="AD15">
    <cfRule type="cellIs" dxfId="15325" priority="565" operator="lessThan">
      <formula>$C$4</formula>
    </cfRule>
  </conditionalFormatting>
  <conditionalFormatting sqref="AD16">
    <cfRule type="cellIs" dxfId="15324" priority="566" operator="lessThan">
      <formula>$C$4</formula>
    </cfRule>
  </conditionalFormatting>
  <conditionalFormatting sqref="AD17">
    <cfRule type="cellIs" dxfId="15323" priority="567" operator="lessThan">
      <formula>$C$4</formula>
    </cfRule>
  </conditionalFormatting>
  <conditionalFormatting sqref="AD18">
    <cfRule type="cellIs" dxfId="15322" priority="568" operator="lessThan">
      <formula>$C$4</formula>
    </cfRule>
  </conditionalFormatting>
  <conditionalFormatting sqref="AD19">
    <cfRule type="cellIs" dxfId="15321" priority="569" operator="lessThan">
      <formula>$C$4</formula>
    </cfRule>
  </conditionalFormatting>
  <conditionalFormatting sqref="AD20">
    <cfRule type="cellIs" dxfId="15320" priority="570" operator="lessThan">
      <formula>$C$4</formula>
    </cfRule>
  </conditionalFormatting>
  <conditionalFormatting sqref="AD21">
    <cfRule type="cellIs" dxfId="15319" priority="571" operator="lessThan">
      <formula>$C$4</formula>
    </cfRule>
  </conditionalFormatting>
  <conditionalFormatting sqref="AD22">
    <cfRule type="cellIs" dxfId="15318" priority="572" operator="lessThan">
      <formula>$C$4</formula>
    </cfRule>
  </conditionalFormatting>
  <conditionalFormatting sqref="AD23">
    <cfRule type="cellIs" dxfId="15317" priority="573" operator="lessThan">
      <formula>$C$4</formula>
    </cfRule>
  </conditionalFormatting>
  <conditionalFormatting sqref="AD24">
    <cfRule type="cellIs" dxfId="15316" priority="574" operator="lessThan">
      <formula>$C$4</formula>
    </cfRule>
  </conditionalFormatting>
  <conditionalFormatting sqref="AD25">
    <cfRule type="cellIs" dxfId="15315" priority="575" operator="lessThan">
      <formula>$C$4</formula>
    </cfRule>
  </conditionalFormatting>
  <conditionalFormatting sqref="AD26">
    <cfRule type="cellIs" dxfId="15314" priority="576" operator="lessThan">
      <formula>$C$4</formula>
    </cfRule>
  </conditionalFormatting>
  <conditionalFormatting sqref="AD27">
    <cfRule type="cellIs" dxfId="15313" priority="577" operator="lessThan">
      <formula>$C$4</formula>
    </cfRule>
  </conditionalFormatting>
  <conditionalFormatting sqref="AD28">
    <cfRule type="cellIs" dxfId="15312" priority="578" operator="lessThan">
      <formula>$C$4</formula>
    </cfRule>
  </conditionalFormatting>
  <conditionalFormatting sqref="AD29">
    <cfRule type="cellIs" dxfId="15311" priority="579" operator="lessThan">
      <formula>$C$4</formula>
    </cfRule>
  </conditionalFormatting>
  <conditionalFormatting sqref="AD30">
    <cfRule type="cellIs" dxfId="15310" priority="580" operator="lessThan">
      <formula>$C$4</formula>
    </cfRule>
  </conditionalFormatting>
  <conditionalFormatting sqref="AD31">
    <cfRule type="cellIs" dxfId="15309" priority="581" operator="lessThan">
      <formula>$C$4</formula>
    </cfRule>
  </conditionalFormatting>
  <conditionalFormatting sqref="AD32">
    <cfRule type="cellIs" dxfId="15308" priority="582" operator="lessThan">
      <formula>$C$4</formula>
    </cfRule>
  </conditionalFormatting>
  <conditionalFormatting sqref="AD33">
    <cfRule type="cellIs" dxfId="15307" priority="583" operator="lessThan">
      <formula>$C$4</formula>
    </cfRule>
  </conditionalFormatting>
  <conditionalFormatting sqref="AD34">
    <cfRule type="cellIs" dxfId="15306" priority="584" operator="lessThan">
      <formula>$C$4</formula>
    </cfRule>
  </conditionalFormatting>
  <conditionalFormatting sqref="AD35">
    <cfRule type="cellIs" dxfId="15305" priority="585" operator="lessThan">
      <formula>$C$4</formula>
    </cfRule>
  </conditionalFormatting>
  <conditionalFormatting sqref="AD36">
    <cfRule type="cellIs" dxfId="15304" priority="586" operator="lessThan">
      <formula>$C$4</formula>
    </cfRule>
  </conditionalFormatting>
  <conditionalFormatting sqref="AD37">
    <cfRule type="cellIs" dxfId="15303" priority="587" operator="lessThan">
      <formula>$C$4</formula>
    </cfRule>
  </conditionalFormatting>
  <conditionalFormatting sqref="AD38">
    <cfRule type="cellIs" dxfId="15302" priority="588" operator="lessThan">
      <formula>$C$4</formula>
    </cfRule>
  </conditionalFormatting>
  <conditionalFormatting sqref="AD39">
    <cfRule type="cellIs" dxfId="15301" priority="589" operator="lessThan">
      <formula>$C$4</formula>
    </cfRule>
  </conditionalFormatting>
  <conditionalFormatting sqref="AD40">
    <cfRule type="cellIs" dxfId="15300" priority="590" operator="lessThan">
      <formula>$C$4</formula>
    </cfRule>
  </conditionalFormatting>
  <conditionalFormatting sqref="AD41">
    <cfRule type="cellIs" dxfId="15299" priority="591" operator="lessThan">
      <formula>$C$4</formula>
    </cfRule>
  </conditionalFormatting>
  <conditionalFormatting sqref="AD42">
    <cfRule type="cellIs" dxfId="15298" priority="592" operator="lessThan">
      <formula>$C$4</formula>
    </cfRule>
  </conditionalFormatting>
  <conditionalFormatting sqref="AD43">
    <cfRule type="cellIs" dxfId="15297" priority="593" operator="lessThan">
      <formula>$C$4</formula>
    </cfRule>
  </conditionalFormatting>
  <conditionalFormatting sqref="AD44">
    <cfRule type="cellIs" dxfId="15296" priority="594" operator="lessThan">
      <formula>$C$4</formula>
    </cfRule>
  </conditionalFormatting>
  <conditionalFormatting sqref="AD45">
    <cfRule type="cellIs" dxfId="15295" priority="595" operator="lessThan">
      <formula>$C$4</formula>
    </cfRule>
  </conditionalFormatting>
  <conditionalFormatting sqref="AD46">
    <cfRule type="cellIs" dxfId="15294" priority="596" operator="lessThan">
      <formula>$C$4</formula>
    </cfRule>
  </conditionalFormatting>
  <conditionalFormatting sqref="AD47">
    <cfRule type="cellIs" dxfId="15293" priority="597" operator="lessThan">
      <formula>$C$4</formula>
    </cfRule>
  </conditionalFormatting>
  <conditionalFormatting sqref="AD48">
    <cfRule type="cellIs" dxfId="15292" priority="598" operator="lessThan">
      <formula>$C$4</formula>
    </cfRule>
  </conditionalFormatting>
  <conditionalFormatting sqref="AD49">
    <cfRule type="cellIs" dxfId="15291" priority="599" operator="lessThan">
      <formula>$C$4</formula>
    </cfRule>
  </conditionalFormatting>
  <conditionalFormatting sqref="AD50">
    <cfRule type="cellIs" dxfId="15290" priority="600" operator="lessThan">
      <formula>$C$4</formula>
    </cfRule>
  </conditionalFormatting>
  <conditionalFormatting sqref="AD51">
    <cfRule type="cellIs" dxfId="15289" priority="601" operator="lessThan">
      <formula>$C$4</formula>
    </cfRule>
  </conditionalFormatting>
  <conditionalFormatting sqref="AD52">
    <cfRule type="cellIs" dxfId="15288" priority="602" operator="lessThan">
      <formula>$C$4</formula>
    </cfRule>
  </conditionalFormatting>
  <conditionalFormatting sqref="AD53">
    <cfRule type="cellIs" dxfId="15287" priority="603" operator="lessThan">
      <formula>$C$4</formula>
    </cfRule>
  </conditionalFormatting>
  <conditionalFormatting sqref="AD54">
    <cfRule type="cellIs" dxfId="15286" priority="604" operator="lessThan">
      <formula>$C$4</formula>
    </cfRule>
  </conditionalFormatting>
  <conditionalFormatting sqref="AD55">
    <cfRule type="cellIs" dxfId="15285" priority="605" operator="lessThan">
      <formula>$C$4</formula>
    </cfRule>
  </conditionalFormatting>
  <conditionalFormatting sqref="AD56">
    <cfRule type="cellIs" dxfId="15284" priority="606" operator="lessThan">
      <formula>$C$4</formula>
    </cfRule>
  </conditionalFormatting>
  <conditionalFormatting sqref="AD57">
    <cfRule type="cellIs" dxfId="15283" priority="607" operator="lessThan">
      <formula>$C$4</formula>
    </cfRule>
  </conditionalFormatting>
  <conditionalFormatting sqref="AD58">
    <cfRule type="cellIs" dxfId="15282" priority="608" operator="lessThan">
      <formula>$C$4</formula>
    </cfRule>
  </conditionalFormatting>
  <conditionalFormatting sqref="AD59">
    <cfRule type="cellIs" dxfId="15281" priority="609" operator="lessThan">
      <formula>$C$4</formula>
    </cfRule>
  </conditionalFormatting>
  <conditionalFormatting sqref="AD60">
    <cfRule type="cellIs" dxfId="15280" priority="610" operator="lessThan">
      <formula>$C$4</formula>
    </cfRule>
  </conditionalFormatting>
  <conditionalFormatting sqref="AE11">
    <cfRule type="cellIs" dxfId="15279" priority="611" operator="lessThan">
      <formula>$C$4</formula>
    </cfRule>
  </conditionalFormatting>
  <conditionalFormatting sqref="AE12">
    <cfRule type="cellIs" dxfId="15278" priority="612" operator="lessThan">
      <formula>$C$4</formula>
    </cfRule>
  </conditionalFormatting>
  <conditionalFormatting sqref="AE13">
    <cfRule type="cellIs" dxfId="15277" priority="613" operator="lessThan">
      <formula>$C$4</formula>
    </cfRule>
  </conditionalFormatting>
  <conditionalFormatting sqref="AE14">
    <cfRule type="cellIs" dxfId="15276" priority="614" operator="lessThan">
      <formula>$C$4</formula>
    </cfRule>
  </conditionalFormatting>
  <conditionalFormatting sqref="AE15">
    <cfRule type="cellIs" dxfId="15275" priority="615" operator="lessThan">
      <formula>$C$4</formula>
    </cfRule>
  </conditionalFormatting>
  <conditionalFormatting sqref="AE16">
    <cfRule type="cellIs" dxfId="15274" priority="616" operator="lessThan">
      <formula>$C$4</formula>
    </cfRule>
  </conditionalFormatting>
  <conditionalFormatting sqref="AE17">
    <cfRule type="cellIs" dxfId="15273" priority="617" operator="lessThan">
      <formula>$C$4</formula>
    </cfRule>
  </conditionalFormatting>
  <conditionalFormatting sqref="AE18">
    <cfRule type="cellIs" dxfId="15272" priority="618" operator="lessThan">
      <formula>$C$4</formula>
    </cfRule>
  </conditionalFormatting>
  <conditionalFormatting sqref="AE19">
    <cfRule type="cellIs" dxfId="15271" priority="619" operator="lessThan">
      <formula>$C$4</formula>
    </cfRule>
  </conditionalFormatting>
  <conditionalFormatting sqref="AE20">
    <cfRule type="cellIs" dxfId="15270" priority="620" operator="lessThan">
      <formula>$C$4</formula>
    </cfRule>
  </conditionalFormatting>
  <conditionalFormatting sqref="AE21">
    <cfRule type="cellIs" dxfId="15269" priority="621" operator="lessThan">
      <formula>$C$4</formula>
    </cfRule>
  </conditionalFormatting>
  <conditionalFormatting sqref="AE22">
    <cfRule type="cellIs" dxfId="15268" priority="622" operator="lessThan">
      <formula>$C$4</formula>
    </cfRule>
  </conditionalFormatting>
  <conditionalFormatting sqref="AE23">
    <cfRule type="cellIs" dxfId="15267" priority="623" operator="lessThan">
      <formula>$C$4</formula>
    </cfRule>
  </conditionalFormatting>
  <conditionalFormatting sqref="AE24">
    <cfRule type="cellIs" dxfId="15266" priority="624" operator="lessThan">
      <formula>$C$4</formula>
    </cfRule>
  </conditionalFormatting>
  <conditionalFormatting sqref="AE25">
    <cfRule type="cellIs" dxfId="15265" priority="625" operator="lessThan">
      <formula>$C$4</formula>
    </cfRule>
  </conditionalFormatting>
  <conditionalFormatting sqref="AE26">
    <cfRule type="cellIs" dxfId="15264" priority="626" operator="lessThan">
      <formula>$C$4</formula>
    </cfRule>
  </conditionalFormatting>
  <conditionalFormatting sqref="AE27">
    <cfRule type="cellIs" dxfId="15263" priority="627" operator="lessThan">
      <formula>$C$4</formula>
    </cfRule>
  </conditionalFormatting>
  <conditionalFormatting sqref="AE28">
    <cfRule type="cellIs" dxfId="15262" priority="628" operator="lessThan">
      <formula>$C$4</formula>
    </cfRule>
  </conditionalFormatting>
  <conditionalFormatting sqref="AE29">
    <cfRule type="cellIs" dxfId="15261" priority="629" operator="lessThan">
      <formula>$C$4</formula>
    </cfRule>
  </conditionalFormatting>
  <conditionalFormatting sqref="AE30">
    <cfRule type="cellIs" dxfId="15260" priority="630" operator="lessThan">
      <formula>$C$4</formula>
    </cfRule>
  </conditionalFormatting>
  <conditionalFormatting sqref="AE31">
    <cfRule type="cellIs" dxfId="15259" priority="631" operator="lessThan">
      <formula>$C$4</formula>
    </cfRule>
  </conditionalFormatting>
  <conditionalFormatting sqref="AE32">
    <cfRule type="cellIs" dxfId="15258" priority="632" operator="lessThan">
      <formula>$C$4</formula>
    </cfRule>
  </conditionalFormatting>
  <conditionalFormatting sqref="AE33">
    <cfRule type="cellIs" dxfId="15257" priority="633" operator="lessThan">
      <formula>$C$4</formula>
    </cfRule>
  </conditionalFormatting>
  <conditionalFormatting sqref="AE34">
    <cfRule type="cellIs" dxfId="15256" priority="634" operator="lessThan">
      <formula>$C$4</formula>
    </cfRule>
  </conditionalFormatting>
  <conditionalFormatting sqref="AE35">
    <cfRule type="cellIs" dxfId="15255" priority="635" operator="lessThan">
      <formula>$C$4</formula>
    </cfRule>
  </conditionalFormatting>
  <conditionalFormatting sqref="AE36">
    <cfRule type="cellIs" dxfId="15254" priority="636" operator="lessThan">
      <formula>$C$4</formula>
    </cfRule>
  </conditionalFormatting>
  <conditionalFormatting sqref="AE37">
    <cfRule type="cellIs" dxfId="15253" priority="637" operator="lessThan">
      <formula>$C$4</formula>
    </cfRule>
  </conditionalFormatting>
  <conditionalFormatting sqref="AE38">
    <cfRule type="cellIs" dxfId="15252" priority="638" operator="lessThan">
      <formula>$C$4</formula>
    </cfRule>
  </conditionalFormatting>
  <conditionalFormatting sqref="AE39">
    <cfRule type="cellIs" dxfId="15251" priority="639" operator="lessThan">
      <formula>$C$4</formula>
    </cfRule>
  </conditionalFormatting>
  <conditionalFormatting sqref="AE40">
    <cfRule type="cellIs" dxfId="15250" priority="640" operator="lessThan">
      <formula>$C$4</formula>
    </cfRule>
  </conditionalFormatting>
  <conditionalFormatting sqref="AE41">
    <cfRule type="cellIs" dxfId="15249" priority="641" operator="lessThan">
      <formula>$C$4</formula>
    </cfRule>
  </conditionalFormatting>
  <conditionalFormatting sqref="AE42">
    <cfRule type="cellIs" dxfId="15248" priority="642" operator="lessThan">
      <formula>$C$4</formula>
    </cfRule>
  </conditionalFormatting>
  <conditionalFormatting sqref="AE43">
    <cfRule type="cellIs" dxfId="15247" priority="643" operator="lessThan">
      <formula>$C$4</formula>
    </cfRule>
  </conditionalFormatting>
  <conditionalFormatting sqref="AE44">
    <cfRule type="cellIs" dxfId="15246" priority="644" operator="lessThan">
      <formula>$C$4</formula>
    </cfRule>
  </conditionalFormatting>
  <conditionalFormatting sqref="AE45">
    <cfRule type="cellIs" dxfId="15245" priority="645" operator="lessThan">
      <formula>$C$4</formula>
    </cfRule>
  </conditionalFormatting>
  <conditionalFormatting sqref="AE46">
    <cfRule type="cellIs" dxfId="15244" priority="646" operator="lessThan">
      <formula>$C$4</formula>
    </cfRule>
  </conditionalFormatting>
  <conditionalFormatting sqref="AE47">
    <cfRule type="cellIs" dxfId="15243" priority="647" operator="lessThan">
      <formula>$C$4</formula>
    </cfRule>
  </conditionalFormatting>
  <conditionalFormatting sqref="AE48">
    <cfRule type="cellIs" dxfId="15242" priority="648" operator="lessThan">
      <formula>$C$4</formula>
    </cfRule>
  </conditionalFormatting>
  <conditionalFormatting sqref="AE49">
    <cfRule type="cellIs" dxfId="15241" priority="649" operator="lessThan">
      <formula>$C$4</formula>
    </cfRule>
  </conditionalFormatting>
  <conditionalFormatting sqref="AE50">
    <cfRule type="cellIs" dxfId="15240" priority="650" operator="lessThan">
      <formula>$C$4</formula>
    </cfRule>
  </conditionalFormatting>
  <conditionalFormatting sqref="AE51">
    <cfRule type="cellIs" dxfId="15239" priority="651" operator="lessThan">
      <formula>$C$4</formula>
    </cfRule>
  </conditionalFormatting>
  <conditionalFormatting sqref="AE52">
    <cfRule type="cellIs" dxfId="15238" priority="652" operator="lessThan">
      <formula>$C$4</formula>
    </cfRule>
  </conditionalFormatting>
  <conditionalFormatting sqref="AE53">
    <cfRule type="cellIs" dxfId="15237" priority="653" operator="lessThan">
      <formula>$C$4</formula>
    </cfRule>
  </conditionalFormatting>
  <conditionalFormatting sqref="AE54">
    <cfRule type="cellIs" dxfId="15236" priority="654" operator="lessThan">
      <formula>$C$4</formula>
    </cfRule>
  </conditionalFormatting>
  <conditionalFormatting sqref="AE55">
    <cfRule type="cellIs" dxfId="15235" priority="655" operator="lessThan">
      <formula>$C$4</formula>
    </cfRule>
  </conditionalFormatting>
  <conditionalFormatting sqref="AE56">
    <cfRule type="cellIs" dxfId="15234" priority="656" operator="lessThan">
      <formula>$C$4</formula>
    </cfRule>
  </conditionalFormatting>
  <conditionalFormatting sqref="AE57">
    <cfRule type="cellIs" dxfId="15233" priority="657" operator="lessThan">
      <formula>$C$4</formula>
    </cfRule>
  </conditionalFormatting>
  <conditionalFormatting sqref="AE58">
    <cfRule type="cellIs" dxfId="15232" priority="658" operator="lessThan">
      <formula>$C$4</formula>
    </cfRule>
  </conditionalFormatting>
  <conditionalFormatting sqref="AE59">
    <cfRule type="cellIs" dxfId="15231" priority="659" operator="lessThan">
      <formula>$C$4</formula>
    </cfRule>
  </conditionalFormatting>
  <conditionalFormatting sqref="AE60">
    <cfRule type="cellIs" dxfId="15230" priority="660" operator="lessThan">
      <formula>$C$4</formula>
    </cfRule>
  </conditionalFormatting>
  <conditionalFormatting sqref="AF11">
    <cfRule type="cellIs" dxfId="15229" priority="661" operator="lessThan">
      <formula>$C$4</formula>
    </cfRule>
  </conditionalFormatting>
  <conditionalFormatting sqref="AF12">
    <cfRule type="cellIs" dxfId="15228" priority="662" operator="lessThan">
      <formula>$C$4</formula>
    </cfRule>
  </conditionalFormatting>
  <conditionalFormatting sqref="AF13">
    <cfRule type="cellIs" dxfId="15227" priority="663" operator="lessThan">
      <formula>$C$4</formula>
    </cfRule>
  </conditionalFormatting>
  <conditionalFormatting sqref="AF14">
    <cfRule type="cellIs" dxfId="15226" priority="664" operator="lessThan">
      <formula>$C$4</formula>
    </cfRule>
  </conditionalFormatting>
  <conditionalFormatting sqref="AF15">
    <cfRule type="cellIs" dxfId="15225" priority="665" operator="lessThan">
      <formula>$C$4</formula>
    </cfRule>
  </conditionalFormatting>
  <conditionalFormatting sqref="AF16">
    <cfRule type="cellIs" dxfId="15224" priority="666" operator="lessThan">
      <formula>$C$4</formula>
    </cfRule>
  </conditionalFormatting>
  <conditionalFormatting sqref="AF17">
    <cfRule type="cellIs" dxfId="15223" priority="667" operator="lessThan">
      <formula>$C$4</formula>
    </cfRule>
  </conditionalFormatting>
  <conditionalFormatting sqref="AF18">
    <cfRule type="cellIs" dxfId="15222" priority="668" operator="lessThan">
      <formula>$C$4</formula>
    </cfRule>
  </conditionalFormatting>
  <conditionalFormatting sqref="AF19">
    <cfRule type="cellIs" dxfId="15221" priority="669" operator="lessThan">
      <formula>$C$4</formula>
    </cfRule>
  </conditionalFormatting>
  <conditionalFormatting sqref="AF20">
    <cfRule type="cellIs" dxfId="15220" priority="670" operator="lessThan">
      <formula>$C$4</formula>
    </cfRule>
  </conditionalFormatting>
  <conditionalFormatting sqref="AF21">
    <cfRule type="cellIs" dxfId="15219" priority="671" operator="lessThan">
      <formula>$C$4</formula>
    </cfRule>
  </conditionalFormatting>
  <conditionalFormatting sqref="AF22">
    <cfRule type="cellIs" dxfId="15218" priority="672" operator="lessThan">
      <formula>$C$4</formula>
    </cfRule>
  </conditionalFormatting>
  <conditionalFormatting sqref="AF23">
    <cfRule type="cellIs" dxfId="15217" priority="673" operator="lessThan">
      <formula>$C$4</formula>
    </cfRule>
  </conditionalFormatting>
  <conditionalFormatting sqref="AF24">
    <cfRule type="cellIs" dxfId="15216" priority="674" operator="lessThan">
      <formula>$C$4</formula>
    </cfRule>
  </conditionalFormatting>
  <conditionalFormatting sqref="AF25">
    <cfRule type="cellIs" dxfId="15215" priority="675" operator="lessThan">
      <formula>$C$4</formula>
    </cfRule>
  </conditionalFormatting>
  <conditionalFormatting sqref="AF26">
    <cfRule type="cellIs" dxfId="15214" priority="676" operator="lessThan">
      <formula>$C$4</formula>
    </cfRule>
  </conditionalFormatting>
  <conditionalFormatting sqref="AF27">
    <cfRule type="cellIs" dxfId="15213" priority="677" operator="lessThan">
      <formula>$C$4</formula>
    </cfRule>
  </conditionalFormatting>
  <conditionalFormatting sqref="AF28">
    <cfRule type="cellIs" dxfId="15212" priority="678" operator="lessThan">
      <formula>$C$4</formula>
    </cfRule>
  </conditionalFormatting>
  <conditionalFormatting sqref="AF29">
    <cfRule type="cellIs" dxfId="15211" priority="679" operator="lessThan">
      <formula>$C$4</formula>
    </cfRule>
  </conditionalFormatting>
  <conditionalFormatting sqref="AF30">
    <cfRule type="cellIs" dxfId="15210" priority="680" operator="lessThan">
      <formula>$C$4</formula>
    </cfRule>
  </conditionalFormatting>
  <conditionalFormatting sqref="AF31">
    <cfRule type="cellIs" dxfId="15209" priority="681" operator="lessThan">
      <formula>$C$4</formula>
    </cfRule>
  </conditionalFormatting>
  <conditionalFormatting sqref="AF32">
    <cfRule type="cellIs" dxfId="15208" priority="682" operator="lessThan">
      <formula>$C$4</formula>
    </cfRule>
  </conditionalFormatting>
  <conditionalFormatting sqref="AF33">
    <cfRule type="cellIs" dxfId="15207" priority="683" operator="lessThan">
      <formula>$C$4</formula>
    </cfRule>
  </conditionalFormatting>
  <conditionalFormatting sqref="AF34">
    <cfRule type="cellIs" dxfId="15206" priority="684" operator="lessThan">
      <formula>$C$4</formula>
    </cfRule>
  </conditionalFormatting>
  <conditionalFormatting sqref="AF35">
    <cfRule type="cellIs" dxfId="15205" priority="685" operator="lessThan">
      <formula>$C$4</formula>
    </cfRule>
  </conditionalFormatting>
  <conditionalFormatting sqref="AF36">
    <cfRule type="cellIs" dxfId="15204" priority="686" operator="lessThan">
      <formula>$C$4</formula>
    </cfRule>
  </conditionalFormatting>
  <conditionalFormatting sqref="AF37">
    <cfRule type="cellIs" dxfId="15203" priority="687" operator="lessThan">
      <formula>$C$4</formula>
    </cfRule>
  </conditionalFormatting>
  <conditionalFormatting sqref="AF38">
    <cfRule type="cellIs" dxfId="15202" priority="688" operator="lessThan">
      <formula>$C$4</formula>
    </cfRule>
  </conditionalFormatting>
  <conditionalFormatting sqref="AF39">
    <cfRule type="cellIs" dxfId="15201" priority="689" operator="lessThan">
      <formula>$C$4</formula>
    </cfRule>
  </conditionalFormatting>
  <conditionalFormatting sqref="AF40">
    <cfRule type="cellIs" dxfId="15200" priority="690" operator="lessThan">
      <formula>$C$4</formula>
    </cfRule>
  </conditionalFormatting>
  <conditionalFormatting sqref="AF41">
    <cfRule type="cellIs" dxfId="15199" priority="691" operator="lessThan">
      <formula>$C$4</formula>
    </cfRule>
  </conditionalFormatting>
  <conditionalFormatting sqref="AF42">
    <cfRule type="cellIs" dxfId="15198" priority="692" operator="lessThan">
      <formula>$C$4</formula>
    </cfRule>
  </conditionalFormatting>
  <conditionalFormatting sqref="AF43">
    <cfRule type="cellIs" dxfId="15197" priority="693" operator="lessThan">
      <formula>$C$4</formula>
    </cfRule>
  </conditionalFormatting>
  <conditionalFormatting sqref="AF44">
    <cfRule type="cellIs" dxfId="15196" priority="694" operator="lessThan">
      <formula>$C$4</formula>
    </cfRule>
  </conditionalFormatting>
  <conditionalFormatting sqref="AF45">
    <cfRule type="cellIs" dxfId="15195" priority="695" operator="lessThan">
      <formula>$C$4</formula>
    </cfRule>
  </conditionalFormatting>
  <conditionalFormatting sqref="AF46">
    <cfRule type="cellIs" dxfId="15194" priority="696" operator="lessThan">
      <formula>$C$4</formula>
    </cfRule>
  </conditionalFormatting>
  <conditionalFormatting sqref="AF47">
    <cfRule type="cellIs" dxfId="15193" priority="697" operator="lessThan">
      <formula>$C$4</formula>
    </cfRule>
  </conditionalFormatting>
  <conditionalFormatting sqref="AF48">
    <cfRule type="cellIs" dxfId="15192" priority="698" operator="lessThan">
      <formula>$C$4</formula>
    </cfRule>
  </conditionalFormatting>
  <conditionalFormatting sqref="AF49">
    <cfRule type="cellIs" dxfId="15191" priority="699" operator="lessThan">
      <formula>$C$4</formula>
    </cfRule>
  </conditionalFormatting>
  <conditionalFormatting sqref="AF50">
    <cfRule type="cellIs" dxfId="15190" priority="700" operator="lessThan">
      <formula>$C$4</formula>
    </cfRule>
  </conditionalFormatting>
  <conditionalFormatting sqref="AF51">
    <cfRule type="cellIs" dxfId="15189" priority="701" operator="lessThan">
      <formula>$C$4</formula>
    </cfRule>
  </conditionalFormatting>
  <conditionalFormatting sqref="AF52">
    <cfRule type="cellIs" dxfId="15188" priority="702" operator="lessThan">
      <formula>$C$4</formula>
    </cfRule>
  </conditionalFormatting>
  <conditionalFormatting sqref="AF53">
    <cfRule type="cellIs" dxfId="15187" priority="703" operator="lessThan">
      <formula>$C$4</formula>
    </cfRule>
  </conditionalFormatting>
  <conditionalFormatting sqref="AF54">
    <cfRule type="cellIs" dxfId="15186" priority="704" operator="lessThan">
      <formula>$C$4</formula>
    </cfRule>
  </conditionalFormatting>
  <conditionalFormatting sqref="AF55">
    <cfRule type="cellIs" dxfId="15185" priority="705" operator="lessThan">
      <formula>$C$4</formula>
    </cfRule>
  </conditionalFormatting>
  <conditionalFormatting sqref="AF56">
    <cfRule type="cellIs" dxfId="15184" priority="706" operator="lessThan">
      <formula>$C$4</formula>
    </cfRule>
  </conditionalFormatting>
  <conditionalFormatting sqref="AF57">
    <cfRule type="cellIs" dxfId="15183" priority="707" operator="lessThan">
      <formula>$C$4</formula>
    </cfRule>
  </conditionalFormatting>
  <conditionalFormatting sqref="AF58">
    <cfRule type="cellIs" dxfId="15182" priority="708" operator="lessThan">
      <formula>$C$4</formula>
    </cfRule>
  </conditionalFormatting>
  <conditionalFormatting sqref="AF59">
    <cfRule type="cellIs" dxfId="15181" priority="709" operator="lessThan">
      <formula>$C$4</formula>
    </cfRule>
  </conditionalFormatting>
  <conditionalFormatting sqref="AF60">
    <cfRule type="cellIs" dxfId="15180" priority="710" operator="lessThan">
      <formula>$C$4</formula>
    </cfRule>
  </conditionalFormatting>
  <conditionalFormatting sqref="AG11">
    <cfRule type="cellIs" dxfId="15179" priority="711" operator="lessThan">
      <formula>$C$4</formula>
    </cfRule>
  </conditionalFormatting>
  <conditionalFormatting sqref="AG12">
    <cfRule type="cellIs" dxfId="15178" priority="712" operator="lessThan">
      <formula>$C$4</formula>
    </cfRule>
  </conditionalFormatting>
  <conditionalFormatting sqref="AG13">
    <cfRule type="cellIs" dxfId="15177" priority="713" operator="lessThan">
      <formula>$C$4</formula>
    </cfRule>
  </conditionalFormatting>
  <conditionalFormatting sqref="AG14">
    <cfRule type="cellIs" dxfId="15176" priority="714" operator="lessThan">
      <formula>$C$4</formula>
    </cfRule>
  </conditionalFormatting>
  <conditionalFormatting sqref="AG15">
    <cfRule type="cellIs" dxfId="15175" priority="715" operator="lessThan">
      <formula>$C$4</formula>
    </cfRule>
  </conditionalFormatting>
  <conditionalFormatting sqref="AG16">
    <cfRule type="cellIs" dxfId="15174" priority="716" operator="lessThan">
      <formula>$C$4</formula>
    </cfRule>
  </conditionalFormatting>
  <conditionalFormatting sqref="AG17">
    <cfRule type="cellIs" dxfId="15173" priority="717" operator="lessThan">
      <formula>$C$4</formula>
    </cfRule>
  </conditionalFormatting>
  <conditionalFormatting sqref="AG18">
    <cfRule type="cellIs" dxfId="15172" priority="718" operator="lessThan">
      <formula>$C$4</formula>
    </cfRule>
  </conditionalFormatting>
  <conditionalFormatting sqref="AG19">
    <cfRule type="cellIs" dxfId="15171" priority="719" operator="lessThan">
      <formula>$C$4</formula>
    </cfRule>
  </conditionalFormatting>
  <conditionalFormatting sqref="AG20">
    <cfRule type="cellIs" dxfId="15170" priority="720" operator="lessThan">
      <formula>$C$4</formula>
    </cfRule>
  </conditionalFormatting>
  <conditionalFormatting sqref="AG21">
    <cfRule type="cellIs" dxfId="15169" priority="721" operator="lessThan">
      <formula>$C$4</formula>
    </cfRule>
  </conditionalFormatting>
  <conditionalFormatting sqref="AG22">
    <cfRule type="cellIs" dxfId="15168" priority="722" operator="lessThan">
      <formula>$C$4</formula>
    </cfRule>
  </conditionalFormatting>
  <conditionalFormatting sqref="AG23">
    <cfRule type="cellIs" dxfId="15167" priority="723" operator="lessThan">
      <formula>$C$4</formula>
    </cfRule>
  </conditionalFormatting>
  <conditionalFormatting sqref="AG24">
    <cfRule type="cellIs" dxfId="15166" priority="724" operator="lessThan">
      <formula>$C$4</formula>
    </cfRule>
  </conditionalFormatting>
  <conditionalFormatting sqref="AG25">
    <cfRule type="cellIs" dxfId="15165" priority="725" operator="lessThan">
      <formula>$C$4</formula>
    </cfRule>
  </conditionalFormatting>
  <conditionalFormatting sqref="AG26">
    <cfRule type="cellIs" dxfId="15164" priority="726" operator="lessThan">
      <formula>$C$4</formula>
    </cfRule>
  </conditionalFormatting>
  <conditionalFormatting sqref="AG27">
    <cfRule type="cellIs" dxfId="15163" priority="727" operator="lessThan">
      <formula>$C$4</formula>
    </cfRule>
  </conditionalFormatting>
  <conditionalFormatting sqref="AG28">
    <cfRule type="cellIs" dxfId="15162" priority="728" operator="lessThan">
      <formula>$C$4</formula>
    </cfRule>
  </conditionalFormatting>
  <conditionalFormatting sqref="AG29">
    <cfRule type="cellIs" dxfId="15161" priority="729" operator="lessThan">
      <formula>$C$4</formula>
    </cfRule>
  </conditionalFormatting>
  <conditionalFormatting sqref="AG30">
    <cfRule type="cellIs" dxfId="15160" priority="730" operator="lessThan">
      <formula>$C$4</formula>
    </cfRule>
  </conditionalFormatting>
  <conditionalFormatting sqref="AG31">
    <cfRule type="cellIs" dxfId="15159" priority="731" operator="lessThan">
      <formula>$C$4</formula>
    </cfRule>
  </conditionalFormatting>
  <conditionalFormatting sqref="AG32">
    <cfRule type="cellIs" dxfId="15158" priority="732" operator="lessThan">
      <formula>$C$4</formula>
    </cfRule>
  </conditionalFormatting>
  <conditionalFormatting sqref="AG33">
    <cfRule type="cellIs" dxfId="15157" priority="733" operator="lessThan">
      <formula>$C$4</formula>
    </cfRule>
  </conditionalFormatting>
  <conditionalFormatting sqref="AG34">
    <cfRule type="cellIs" dxfId="15156" priority="734" operator="lessThan">
      <formula>$C$4</formula>
    </cfRule>
  </conditionalFormatting>
  <conditionalFormatting sqref="AG35">
    <cfRule type="cellIs" dxfId="15155" priority="735" operator="lessThan">
      <formula>$C$4</formula>
    </cfRule>
  </conditionalFormatting>
  <conditionalFormatting sqref="AG36">
    <cfRule type="cellIs" dxfId="15154" priority="736" operator="lessThan">
      <formula>$C$4</formula>
    </cfRule>
  </conditionalFormatting>
  <conditionalFormatting sqref="AG37">
    <cfRule type="cellIs" dxfId="15153" priority="737" operator="lessThan">
      <formula>$C$4</formula>
    </cfRule>
  </conditionalFormatting>
  <conditionalFormatting sqref="AG38">
    <cfRule type="cellIs" dxfId="15152" priority="738" operator="lessThan">
      <formula>$C$4</formula>
    </cfRule>
  </conditionalFormatting>
  <conditionalFormatting sqref="AG39">
    <cfRule type="cellIs" dxfId="15151" priority="739" operator="lessThan">
      <formula>$C$4</formula>
    </cfRule>
  </conditionalFormatting>
  <conditionalFormatting sqref="AG40">
    <cfRule type="cellIs" dxfId="15150" priority="740" operator="lessThan">
      <formula>$C$4</formula>
    </cfRule>
  </conditionalFormatting>
  <conditionalFormatting sqref="AG41">
    <cfRule type="cellIs" dxfId="15149" priority="741" operator="lessThan">
      <formula>$C$4</formula>
    </cfRule>
  </conditionalFormatting>
  <conditionalFormatting sqref="AG42">
    <cfRule type="cellIs" dxfId="15148" priority="742" operator="lessThan">
      <formula>$C$4</formula>
    </cfRule>
  </conditionalFormatting>
  <conditionalFormatting sqref="AG43">
    <cfRule type="cellIs" dxfId="15147" priority="743" operator="lessThan">
      <formula>$C$4</formula>
    </cfRule>
  </conditionalFormatting>
  <conditionalFormatting sqref="AG44">
    <cfRule type="cellIs" dxfId="15146" priority="744" operator="lessThan">
      <formula>$C$4</formula>
    </cfRule>
  </conditionalFormatting>
  <conditionalFormatting sqref="AG45">
    <cfRule type="cellIs" dxfId="15145" priority="745" operator="lessThan">
      <formula>$C$4</formula>
    </cfRule>
  </conditionalFormatting>
  <conditionalFormatting sqref="AG46">
    <cfRule type="cellIs" dxfId="15144" priority="746" operator="lessThan">
      <formula>$C$4</formula>
    </cfRule>
  </conditionalFormatting>
  <conditionalFormatting sqref="AG47">
    <cfRule type="cellIs" dxfId="15143" priority="747" operator="lessThan">
      <formula>$C$4</formula>
    </cfRule>
  </conditionalFormatting>
  <conditionalFormatting sqref="AG48">
    <cfRule type="cellIs" dxfId="15142" priority="748" operator="lessThan">
      <formula>$C$4</formula>
    </cfRule>
  </conditionalFormatting>
  <conditionalFormatting sqref="AG49">
    <cfRule type="cellIs" dxfId="15141" priority="749" operator="lessThan">
      <formula>$C$4</formula>
    </cfRule>
  </conditionalFormatting>
  <conditionalFormatting sqref="AG50">
    <cfRule type="cellIs" dxfId="15140" priority="750" operator="lessThan">
      <formula>$C$4</formula>
    </cfRule>
  </conditionalFormatting>
  <conditionalFormatting sqref="AG51">
    <cfRule type="cellIs" dxfId="15139" priority="751" operator="lessThan">
      <formula>$C$4</formula>
    </cfRule>
  </conditionalFormatting>
  <conditionalFormatting sqref="AG52">
    <cfRule type="cellIs" dxfId="15138" priority="752" operator="lessThan">
      <formula>$C$4</formula>
    </cfRule>
  </conditionalFormatting>
  <conditionalFormatting sqref="AG53">
    <cfRule type="cellIs" dxfId="15137" priority="753" operator="lessThan">
      <formula>$C$4</formula>
    </cfRule>
  </conditionalFormatting>
  <conditionalFormatting sqref="AG54">
    <cfRule type="cellIs" dxfId="15136" priority="754" operator="lessThan">
      <formula>$C$4</formula>
    </cfRule>
  </conditionalFormatting>
  <conditionalFormatting sqref="AG55">
    <cfRule type="cellIs" dxfId="15135" priority="755" operator="lessThan">
      <formula>$C$4</formula>
    </cfRule>
  </conditionalFormatting>
  <conditionalFormatting sqref="AG56">
    <cfRule type="cellIs" dxfId="15134" priority="756" operator="lessThan">
      <formula>$C$4</formula>
    </cfRule>
  </conditionalFormatting>
  <conditionalFormatting sqref="AG57">
    <cfRule type="cellIs" dxfId="15133" priority="757" operator="lessThan">
      <formula>$C$4</formula>
    </cfRule>
  </conditionalFormatting>
  <conditionalFormatting sqref="AG58">
    <cfRule type="cellIs" dxfId="15132" priority="758" operator="lessThan">
      <formula>$C$4</formula>
    </cfRule>
  </conditionalFormatting>
  <conditionalFormatting sqref="AG59">
    <cfRule type="cellIs" dxfId="15131" priority="759" operator="lessThan">
      <formula>$C$4</formula>
    </cfRule>
  </conditionalFormatting>
  <conditionalFormatting sqref="AG60">
    <cfRule type="cellIs" dxfId="15130" priority="760" operator="lessThan">
      <formula>$C$4</formula>
    </cfRule>
  </conditionalFormatting>
  <conditionalFormatting sqref="AH11">
    <cfRule type="cellIs" dxfId="15129" priority="761" operator="lessThan">
      <formula>$C$4</formula>
    </cfRule>
  </conditionalFormatting>
  <conditionalFormatting sqref="AH12">
    <cfRule type="cellIs" dxfId="15128" priority="762" operator="lessThan">
      <formula>$C$4</formula>
    </cfRule>
  </conditionalFormatting>
  <conditionalFormatting sqref="AH13">
    <cfRule type="cellIs" dxfId="15127" priority="763" operator="lessThan">
      <formula>$C$4</formula>
    </cfRule>
  </conditionalFormatting>
  <conditionalFormatting sqref="AH14">
    <cfRule type="cellIs" dxfId="15126" priority="764" operator="lessThan">
      <formula>$C$4</formula>
    </cfRule>
  </conditionalFormatting>
  <conditionalFormatting sqref="AH15">
    <cfRule type="cellIs" dxfId="15125" priority="765" operator="lessThan">
      <formula>$C$4</formula>
    </cfRule>
  </conditionalFormatting>
  <conditionalFormatting sqref="AH16">
    <cfRule type="cellIs" dxfId="15124" priority="766" operator="lessThan">
      <formula>$C$4</formula>
    </cfRule>
  </conditionalFormatting>
  <conditionalFormatting sqref="AH17">
    <cfRule type="cellIs" dxfId="15123" priority="767" operator="lessThan">
      <formula>$C$4</formula>
    </cfRule>
  </conditionalFormatting>
  <conditionalFormatting sqref="AH18">
    <cfRule type="cellIs" dxfId="15122" priority="768" operator="lessThan">
      <formula>$C$4</formula>
    </cfRule>
  </conditionalFormatting>
  <conditionalFormatting sqref="AH19">
    <cfRule type="cellIs" dxfId="15121" priority="769" operator="lessThan">
      <formula>$C$4</formula>
    </cfRule>
  </conditionalFormatting>
  <conditionalFormatting sqref="AH20">
    <cfRule type="cellIs" dxfId="15120" priority="770" operator="lessThan">
      <formula>$C$4</formula>
    </cfRule>
  </conditionalFormatting>
  <conditionalFormatting sqref="AH21">
    <cfRule type="cellIs" dxfId="15119" priority="771" operator="lessThan">
      <formula>$C$4</formula>
    </cfRule>
  </conditionalFormatting>
  <conditionalFormatting sqref="AH22">
    <cfRule type="cellIs" dxfId="15118" priority="772" operator="lessThan">
      <formula>$C$4</formula>
    </cfRule>
  </conditionalFormatting>
  <conditionalFormatting sqref="AH23">
    <cfRule type="cellIs" dxfId="15117" priority="773" operator="lessThan">
      <formula>$C$4</formula>
    </cfRule>
  </conditionalFormatting>
  <conditionalFormatting sqref="AH24">
    <cfRule type="cellIs" dxfId="15116" priority="774" operator="lessThan">
      <formula>$C$4</formula>
    </cfRule>
  </conditionalFormatting>
  <conditionalFormatting sqref="AH25">
    <cfRule type="cellIs" dxfId="15115" priority="775" operator="lessThan">
      <formula>$C$4</formula>
    </cfRule>
  </conditionalFormatting>
  <conditionalFormatting sqref="AH26">
    <cfRule type="cellIs" dxfId="15114" priority="776" operator="lessThan">
      <formula>$C$4</formula>
    </cfRule>
  </conditionalFormatting>
  <conditionalFormatting sqref="AH27">
    <cfRule type="cellIs" dxfId="15113" priority="777" operator="lessThan">
      <formula>$C$4</formula>
    </cfRule>
  </conditionalFormatting>
  <conditionalFormatting sqref="AH28">
    <cfRule type="cellIs" dxfId="15112" priority="778" operator="lessThan">
      <formula>$C$4</formula>
    </cfRule>
  </conditionalFormatting>
  <conditionalFormatting sqref="AH29">
    <cfRule type="cellIs" dxfId="15111" priority="779" operator="lessThan">
      <formula>$C$4</formula>
    </cfRule>
  </conditionalFormatting>
  <conditionalFormatting sqref="AH30">
    <cfRule type="cellIs" dxfId="15110" priority="780" operator="lessThan">
      <formula>$C$4</formula>
    </cfRule>
  </conditionalFormatting>
  <conditionalFormatting sqref="AH31">
    <cfRule type="cellIs" dxfId="15109" priority="781" operator="lessThan">
      <formula>$C$4</formula>
    </cfRule>
  </conditionalFormatting>
  <conditionalFormatting sqref="AH32">
    <cfRule type="cellIs" dxfId="15108" priority="782" operator="lessThan">
      <formula>$C$4</formula>
    </cfRule>
  </conditionalFormatting>
  <conditionalFormatting sqref="AH33">
    <cfRule type="cellIs" dxfId="15107" priority="783" operator="lessThan">
      <formula>$C$4</formula>
    </cfRule>
  </conditionalFormatting>
  <conditionalFormatting sqref="AH34">
    <cfRule type="cellIs" dxfId="15106" priority="784" operator="lessThan">
      <formula>$C$4</formula>
    </cfRule>
  </conditionalFormatting>
  <conditionalFormatting sqref="AH35">
    <cfRule type="cellIs" dxfId="15105" priority="785" operator="lessThan">
      <formula>$C$4</formula>
    </cfRule>
  </conditionalFormatting>
  <conditionalFormatting sqref="AH36">
    <cfRule type="cellIs" dxfId="15104" priority="786" operator="lessThan">
      <formula>$C$4</formula>
    </cfRule>
  </conditionalFormatting>
  <conditionalFormatting sqref="AH37">
    <cfRule type="cellIs" dxfId="15103" priority="787" operator="lessThan">
      <formula>$C$4</formula>
    </cfRule>
  </conditionalFormatting>
  <conditionalFormatting sqref="AH38">
    <cfRule type="cellIs" dxfId="15102" priority="788" operator="lessThan">
      <formula>$C$4</formula>
    </cfRule>
  </conditionalFormatting>
  <conditionalFormatting sqref="AH39">
    <cfRule type="cellIs" dxfId="15101" priority="789" operator="lessThan">
      <formula>$C$4</formula>
    </cfRule>
  </conditionalFormatting>
  <conditionalFormatting sqref="AH40">
    <cfRule type="cellIs" dxfId="15100" priority="790" operator="lessThan">
      <formula>$C$4</formula>
    </cfRule>
  </conditionalFormatting>
  <conditionalFormatting sqref="AH41">
    <cfRule type="cellIs" dxfId="15099" priority="791" operator="lessThan">
      <formula>$C$4</formula>
    </cfRule>
  </conditionalFormatting>
  <conditionalFormatting sqref="AH42">
    <cfRule type="cellIs" dxfId="15098" priority="792" operator="lessThan">
      <formula>$C$4</formula>
    </cfRule>
  </conditionalFormatting>
  <conditionalFormatting sqref="AH43">
    <cfRule type="cellIs" dxfId="15097" priority="793" operator="lessThan">
      <formula>$C$4</formula>
    </cfRule>
  </conditionalFormatting>
  <conditionalFormatting sqref="AH44">
    <cfRule type="cellIs" dxfId="15096" priority="794" operator="lessThan">
      <formula>$C$4</formula>
    </cfRule>
  </conditionalFormatting>
  <conditionalFormatting sqref="AH45">
    <cfRule type="cellIs" dxfId="15095" priority="795" operator="lessThan">
      <formula>$C$4</formula>
    </cfRule>
  </conditionalFormatting>
  <conditionalFormatting sqref="AH46">
    <cfRule type="cellIs" dxfId="15094" priority="796" operator="lessThan">
      <formula>$C$4</formula>
    </cfRule>
  </conditionalFormatting>
  <conditionalFormatting sqref="AH47">
    <cfRule type="cellIs" dxfId="15093" priority="797" operator="lessThan">
      <formula>$C$4</formula>
    </cfRule>
  </conditionalFormatting>
  <conditionalFormatting sqref="AH48">
    <cfRule type="cellIs" dxfId="15092" priority="798" operator="lessThan">
      <formula>$C$4</formula>
    </cfRule>
  </conditionalFormatting>
  <conditionalFormatting sqref="AH49">
    <cfRule type="cellIs" dxfId="15091" priority="799" operator="lessThan">
      <formula>$C$4</formula>
    </cfRule>
  </conditionalFormatting>
  <conditionalFormatting sqref="AH50">
    <cfRule type="cellIs" dxfId="15090" priority="800" operator="lessThan">
      <formula>$C$4</formula>
    </cfRule>
  </conditionalFormatting>
  <conditionalFormatting sqref="AH51">
    <cfRule type="cellIs" dxfId="15089" priority="801" operator="lessThan">
      <formula>$C$4</formula>
    </cfRule>
  </conditionalFormatting>
  <conditionalFormatting sqref="AH52">
    <cfRule type="cellIs" dxfId="15088" priority="802" operator="lessThan">
      <formula>$C$4</formula>
    </cfRule>
  </conditionalFormatting>
  <conditionalFormatting sqref="AH53">
    <cfRule type="cellIs" dxfId="15087" priority="803" operator="lessThan">
      <formula>$C$4</formula>
    </cfRule>
  </conditionalFormatting>
  <conditionalFormatting sqref="AH54">
    <cfRule type="cellIs" dxfId="15086" priority="804" operator="lessThan">
      <formula>$C$4</formula>
    </cfRule>
  </conditionalFormatting>
  <conditionalFormatting sqref="AH55">
    <cfRule type="cellIs" dxfId="15085" priority="805" operator="lessThan">
      <formula>$C$4</formula>
    </cfRule>
  </conditionalFormatting>
  <conditionalFormatting sqref="AH56">
    <cfRule type="cellIs" dxfId="15084" priority="806" operator="lessThan">
      <formula>$C$4</formula>
    </cfRule>
  </conditionalFormatting>
  <conditionalFormatting sqref="AH57">
    <cfRule type="cellIs" dxfId="15083" priority="807" operator="lessThan">
      <formula>$C$4</formula>
    </cfRule>
  </conditionalFormatting>
  <conditionalFormatting sqref="AH58">
    <cfRule type="cellIs" dxfId="15082" priority="808" operator="lessThan">
      <formula>$C$4</formula>
    </cfRule>
  </conditionalFormatting>
  <conditionalFormatting sqref="AH59">
    <cfRule type="cellIs" dxfId="15081" priority="809" operator="lessThan">
      <formula>$C$4</formula>
    </cfRule>
  </conditionalFormatting>
  <conditionalFormatting sqref="AH60">
    <cfRule type="cellIs" dxfId="15080" priority="810" operator="lessThan">
      <formula>$C$4</formula>
    </cfRule>
  </conditionalFormatting>
  <conditionalFormatting sqref="AI11">
    <cfRule type="cellIs" dxfId="15079" priority="811" operator="lessThan">
      <formula>$C$4</formula>
    </cfRule>
  </conditionalFormatting>
  <conditionalFormatting sqref="AI12">
    <cfRule type="cellIs" dxfId="15078" priority="812" operator="lessThan">
      <formula>$C$4</formula>
    </cfRule>
  </conditionalFormatting>
  <conditionalFormatting sqref="AI13">
    <cfRule type="cellIs" dxfId="15077" priority="813" operator="lessThan">
      <formula>$C$4</formula>
    </cfRule>
  </conditionalFormatting>
  <conditionalFormatting sqref="AI14">
    <cfRule type="cellIs" dxfId="15076" priority="814" operator="lessThan">
      <formula>$C$4</formula>
    </cfRule>
  </conditionalFormatting>
  <conditionalFormatting sqref="AI15">
    <cfRule type="cellIs" dxfId="15075" priority="815" operator="lessThan">
      <formula>$C$4</formula>
    </cfRule>
  </conditionalFormatting>
  <conditionalFormatting sqref="AI16">
    <cfRule type="cellIs" dxfId="15074" priority="816" operator="lessThan">
      <formula>$C$4</formula>
    </cfRule>
  </conditionalFormatting>
  <conditionalFormatting sqref="AI17">
    <cfRule type="cellIs" dxfId="15073" priority="817" operator="lessThan">
      <formula>$C$4</formula>
    </cfRule>
  </conditionalFormatting>
  <conditionalFormatting sqref="AI18">
    <cfRule type="cellIs" dxfId="15072" priority="818" operator="lessThan">
      <formula>$C$4</formula>
    </cfRule>
  </conditionalFormatting>
  <conditionalFormatting sqref="AI19">
    <cfRule type="cellIs" dxfId="15071" priority="819" operator="lessThan">
      <formula>$C$4</formula>
    </cfRule>
  </conditionalFormatting>
  <conditionalFormatting sqref="AI20">
    <cfRule type="cellIs" dxfId="15070" priority="820" operator="lessThan">
      <formula>$C$4</formula>
    </cfRule>
  </conditionalFormatting>
  <conditionalFormatting sqref="AI21">
    <cfRule type="cellIs" dxfId="15069" priority="821" operator="lessThan">
      <formula>$C$4</formula>
    </cfRule>
  </conditionalFormatting>
  <conditionalFormatting sqref="AI22">
    <cfRule type="cellIs" dxfId="15068" priority="822" operator="lessThan">
      <formula>$C$4</formula>
    </cfRule>
  </conditionalFormatting>
  <conditionalFormatting sqref="AI23">
    <cfRule type="cellIs" dxfId="15067" priority="823" operator="lessThan">
      <formula>$C$4</formula>
    </cfRule>
  </conditionalFormatting>
  <conditionalFormatting sqref="AI24">
    <cfRule type="cellIs" dxfId="15066" priority="824" operator="lessThan">
      <formula>$C$4</formula>
    </cfRule>
  </conditionalFormatting>
  <conditionalFormatting sqref="AI25">
    <cfRule type="cellIs" dxfId="15065" priority="825" operator="lessThan">
      <formula>$C$4</formula>
    </cfRule>
  </conditionalFormatting>
  <conditionalFormatting sqref="AI26">
    <cfRule type="cellIs" dxfId="15064" priority="826" operator="lessThan">
      <formula>$C$4</formula>
    </cfRule>
  </conditionalFormatting>
  <conditionalFormatting sqref="AI27">
    <cfRule type="cellIs" dxfId="15063" priority="827" operator="lessThan">
      <formula>$C$4</formula>
    </cfRule>
  </conditionalFormatting>
  <conditionalFormatting sqref="AI28">
    <cfRule type="cellIs" dxfId="15062" priority="828" operator="lessThan">
      <formula>$C$4</formula>
    </cfRule>
  </conditionalFormatting>
  <conditionalFormatting sqref="AI29">
    <cfRule type="cellIs" dxfId="15061" priority="829" operator="lessThan">
      <formula>$C$4</formula>
    </cfRule>
  </conditionalFormatting>
  <conditionalFormatting sqref="AI30">
    <cfRule type="cellIs" dxfId="15060" priority="830" operator="lessThan">
      <formula>$C$4</formula>
    </cfRule>
  </conditionalFormatting>
  <conditionalFormatting sqref="AI31">
    <cfRule type="cellIs" dxfId="15059" priority="831" operator="lessThan">
      <formula>$C$4</formula>
    </cfRule>
  </conditionalFormatting>
  <conditionalFormatting sqref="AI32">
    <cfRule type="cellIs" dxfId="15058" priority="832" operator="lessThan">
      <formula>$C$4</formula>
    </cfRule>
  </conditionalFormatting>
  <conditionalFormatting sqref="AI33">
    <cfRule type="cellIs" dxfId="15057" priority="833" operator="lessThan">
      <formula>$C$4</formula>
    </cfRule>
  </conditionalFormatting>
  <conditionalFormatting sqref="AI34">
    <cfRule type="cellIs" dxfId="15056" priority="834" operator="lessThan">
      <formula>$C$4</formula>
    </cfRule>
  </conditionalFormatting>
  <conditionalFormatting sqref="AI35">
    <cfRule type="cellIs" dxfId="15055" priority="835" operator="lessThan">
      <formula>$C$4</formula>
    </cfRule>
  </conditionalFormatting>
  <conditionalFormatting sqref="AI36">
    <cfRule type="cellIs" dxfId="15054" priority="836" operator="lessThan">
      <formula>$C$4</formula>
    </cfRule>
  </conditionalFormatting>
  <conditionalFormatting sqref="AI37">
    <cfRule type="cellIs" dxfId="15053" priority="837" operator="lessThan">
      <formula>$C$4</formula>
    </cfRule>
  </conditionalFormatting>
  <conditionalFormatting sqref="AI38">
    <cfRule type="cellIs" dxfId="15052" priority="838" operator="lessThan">
      <formula>$C$4</formula>
    </cfRule>
  </conditionalFormatting>
  <conditionalFormatting sqref="AI39">
    <cfRule type="cellIs" dxfId="15051" priority="839" operator="lessThan">
      <formula>$C$4</formula>
    </cfRule>
  </conditionalFormatting>
  <conditionalFormatting sqref="AI40">
    <cfRule type="cellIs" dxfId="15050" priority="840" operator="lessThan">
      <formula>$C$4</formula>
    </cfRule>
  </conditionalFormatting>
  <conditionalFormatting sqref="AI41">
    <cfRule type="cellIs" dxfId="15049" priority="841" operator="lessThan">
      <formula>$C$4</formula>
    </cfRule>
  </conditionalFormatting>
  <conditionalFormatting sqref="AI42">
    <cfRule type="cellIs" dxfId="15048" priority="842" operator="lessThan">
      <formula>$C$4</formula>
    </cfRule>
  </conditionalFormatting>
  <conditionalFormatting sqref="AI43">
    <cfRule type="cellIs" dxfId="15047" priority="843" operator="lessThan">
      <formula>$C$4</formula>
    </cfRule>
  </conditionalFormatting>
  <conditionalFormatting sqref="AI44">
    <cfRule type="cellIs" dxfId="15046" priority="844" operator="lessThan">
      <formula>$C$4</formula>
    </cfRule>
  </conditionalFormatting>
  <conditionalFormatting sqref="AI45">
    <cfRule type="cellIs" dxfId="15045" priority="845" operator="lessThan">
      <formula>$C$4</formula>
    </cfRule>
  </conditionalFormatting>
  <conditionalFormatting sqref="AI46">
    <cfRule type="cellIs" dxfId="15044" priority="846" operator="lessThan">
      <formula>$C$4</formula>
    </cfRule>
  </conditionalFormatting>
  <conditionalFormatting sqref="AI47">
    <cfRule type="cellIs" dxfId="15043" priority="847" operator="lessThan">
      <formula>$C$4</formula>
    </cfRule>
  </conditionalFormatting>
  <conditionalFormatting sqref="AI48">
    <cfRule type="cellIs" dxfId="15042" priority="848" operator="lessThan">
      <formula>$C$4</formula>
    </cfRule>
  </conditionalFormatting>
  <conditionalFormatting sqref="AI49">
    <cfRule type="cellIs" dxfId="15041" priority="849" operator="lessThan">
      <formula>$C$4</formula>
    </cfRule>
  </conditionalFormatting>
  <conditionalFormatting sqref="AI50">
    <cfRule type="cellIs" dxfId="15040" priority="850" operator="lessThan">
      <formula>$C$4</formula>
    </cfRule>
  </conditionalFormatting>
  <conditionalFormatting sqref="AI51">
    <cfRule type="cellIs" dxfId="15039" priority="851" operator="lessThan">
      <formula>$C$4</formula>
    </cfRule>
  </conditionalFormatting>
  <conditionalFormatting sqref="AI52">
    <cfRule type="cellIs" dxfId="15038" priority="852" operator="lessThan">
      <formula>$C$4</formula>
    </cfRule>
  </conditionalFormatting>
  <conditionalFormatting sqref="AI53">
    <cfRule type="cellIs" dxfId="15037" priority="853" operator="lessThan">
      <formula>$C$4</formula>
    </cfRule>
  </conditionalFormatting>
  <conditionalFormatting sqref="AI54">
    <cfRule type="cellIs" dxfId="15036" priority="854" operator="lessThan">
      <formula>$C$4</formula>
    </cfRule>
  </conditionalFormatting>
  <conditionalFormatting sqref="AI55">
    <cfRule type="cellIs" dxfId="15035" priority="855" operator="lessThan">
      <formula>$C$4</formula>
    </cfRule>
  </conditionalFormatting>
  <conditionalFormatting sqref="AI56">
    <cfRule type="cellIs" dxfId="15034" priority="856" operator="lessThan">
      <formula>$C$4</formula>
    </cfRule>
  </conditionalFormatting>
  <conditionalFormatting sqref="AI57">
    <cfRule type="cellIs" dxfId="15033" priority="857" operator="lessThan">
      <formula>$C$4</formula>
    </cfRule>
  </conditionalFormatting>
  <conditionalFormatting sqref="AI58">
    <cfRule type="cellIs" dxfId="15032" priority="858" operator="lessThan">
      <formula>$C$4</formula>
    </cfRule>
  </conditionalFormatting>
  <conditionalFormatting sqref="AI59">
    <cfRule type="cellIs" dxfId="15031" priority="859" operator="lessThan">
      <formula>$C$4</formula>
    </cfRule>
  </conditionalFormatting>
  <conditionalFormatting sqref="AI60">
    <cfRule type="cellIs" dxfId="15030" priority="860" operator="lessThan">
      <formula>$C$4</formula>
    </cfRule>
  </conditionalFormatting>
  <conditionalFormatting sqref="AJ11">
    <cfRule type="cellIs" dxfId="15029" priority="861" operator="lessThan">
      <formula>$C$4</formula>
    </cfRule>
  </conditionalFormatting>
  <conditionalFormatting sqref="AJ12">
    <cfRule type="cellIs" dxfId="15028" priority="862" operator="lessThan">
      <formula>$C$4</formula>
    </cfRule>
  </conditionalFormatting>
  <conditionalFormatting sqref="AJ13">
    <cfRule type="cellIs" dxfId="15027" priority="863" operator="lessThan">
      <formula>$C$4</formula>
    </cfRule>
  </conditionalFormatting>
  <conditionalFormatting sqref="AJ14">
    <cfRule type="cellIs" dxfId="15026" priority="864" operator="lessThan">
      <formula>$C$4</formula>
    </cfRule>
  </conditionalFormatting>
  <conditionalFormatting sqref="AJ15">
    <cfRule type="cellIs" dxfId="15025" priority="865" operator="lessThan">
      <formula>$C$4</formula>
    </cfRule>
  </conditionalFormatting>
  <conditionalFormatting sqref="AJ16">
    <cfRule type="cellIs" dxfId="15024" priority="866" operator="lessThan">
      <formula>$C$4</formula>
    </cfRule>
  </conditionalFormatting>
  <conditionalFormatting sqref="AJ17">
    <cfRule type="cellIs" dxfId="15023" priority="867" operator="lessThan">
      <formula>$C$4</formula>
    </cfRule>
  </conditionalFormatting>
  <conditionalFormatting sqref="AJ18">
    <cfRule type="cellIs" dxfId="15022" priority="868" operator="lessThan">
      <formula>$C$4</formula>
    </cfRule>
  </conditionalFormatting>
  <conditionalFormatting sqref="AJ19">
    <cfRule type="cellIs" dxfId="15021" priority="869" operator="lessThan">
      <formula>$C$4</formula>
    </cfRule>
  </conditionalFormatting>
  <conditionalFormatting sqref="AJ20">
    <cfRule type="cellIs" dxfId="15020" priority="870" operator="lessThan">
      <formula>$C$4</formula>
    </cfRule>
  </conditionalFormatting>
  <conditionalFormatting sqref="AJ21">
    <cfRule type="cellIs" dxfId="15019" priority="871" operator="lessThan">
      <formula>$C$4</formula>
    </cfRule>
  </conditionalFormatting>
  <conditionalFormatting sqref="AJ22">
    <cfRule type="cellIs" dxfId="15018" priority="872" operator="lessThan">
      <formula>$C$4</formula>
    </cfRule>
  </conditionalFormatting>
  <conditionalFormatting sqref="AJ23">
    <cfRule type="cellIs" dxfId="15017" priority="873" operator="lessThan">
      <formula>$C$4</formula>
    </cfRule>
  </conditionalFormatting>
  <conditionalFormatting sqref="AJ24">
    <cfRule type="cellIs" dxfId="15016" priority="874" operator="lessThan">
      <formula>$C$4</formula>
    </cfRule>
  </conditionalFormatting>
  <conditionalFormatting sqref="AJ25">
    <cfRule type="cellIs" dxfId="15015" priority="875" operator="lessThan">
      <formula>$C$4</formula>
    </cfRule>
  </conditionalFormatting>
  <conditionalFormatting sqref="AJ26">
    <cfRule type="cellIs" dxfId="15014" priority="876" operator="lessThan">
      <formula>$C$4</formula>
    </cfRule>
  </conditionalFormatting>
  <conditionalFormatting sqref="AJ27">
    <cfRule type="cellIs" dxfId="15013" priority="877" operator="lessThan">
      <formula>$C$4</formula>
    </cfRule>
  </conditionalFormatting>
  <conditionalFormatting sqref="AJ28">
    <cfRule type="cellIs" dxfId="15012" priority="878" operator="lessThan">
      <formula>$C$4</formula>
    </cfRule>
  </conditionalFormatting>
  <conditionalFormatting sqref="AJ29">
    <cfRule type="cellIs" dxfId="15011" priority="879" operator="lessThan">
      <formula>$C$4</formula>
    </cfRule>
  </conditionalFormatting>
  <conditionalFormatting sqref="AJ30">
    <cfRule type="cellIs" dxfId="15010" priority="880" operator="lessThan">
      <formula>$C$4</formula>
    </cfRule>
  </conditionalFormatting>
  <conditionalFormatting sqref="AJ31">
    <cfRule type="cellIs" dxfId="15009" priority="881" operator="lessThan">
      <formula>$C$4</formula>
    </cfRule>
  </conditionalFormatting>
  <conditionalFormatting sqref="AJ32">
    <cfRule type="cellIs" dxfId="15008" priority="882" operator="lessThan">
      <formula>$C$4</formula>
    </cfRule>
  </conditionalFormatting>
  <conditionalFormatting sqref="AJ33">
    <cfRule type="cellIs" dxfId="15007" priority="883" operator="lessThan">
      <formula>$C$4</formula>
    </cfRule>
  </conditionalFormatting>
  <conditionalFormatting sqref="AJ34">
    <cfRule type="cellIs" dxfId="15006" priority="884" operator="lessThan">
      <formula>$C$4</formula>
    </cfRule>
  </conditionalFormatting>
  <conditionalFormatting sqref="AJ35">
    <cfRule type="cellIs" dxfId="15005" priority="885" operator="lessThan">
      <formula>$C$4</formula>
    </cfRule>
  </conditionalFormatting>
  <conditionalFormatting sqref="AJ36">
    <cfRule type="cellIs" dxfId="15004" priority="886" operator="lessThan">
      <formula>$C$4</formula>
    </cfRule>
  </conditionalFormatting>
  <conditionalFormatting sqref="AJ37">
    <cfRule type="cellIs" dxfId="15003" priority="887" operator="lessThan">
      <formula>$C$4</formula>
    </cfRule>
  </conditionalFormatting>
  <conditionalFormatting sqref="AJ38">
    <cfRule type="cellIs" dxfId="15002" priority="888" operator="lessThan">
      <formula>$C$4</formula>
    </cfRule>
  </conditionalFormatting>
  <conditionalFormatting sqref="AJ39">
    <cfRule type="cellIs" dxfId="15001" priority="889" operator="lessThan">
      <formula>$C$4</formula>
    </cfRule>
  </conditionalFormatting>
  <conditionalFormatting sqref="AJ40">
    <cfRule type="cellIs" dxfId="15000" priority="890" operator="lessThan">
      <formula>$C$4</formula>
    </cfRule>
  </conditionalFormatting>
  <conditionalFormatting sqref="AJ41">
    <cfRule type="cellIs" dxfId="14999" priority="891" operator="lessThan">
      <formula>$C$4</formula>
    </cfRule>
  </conditionalFormatting>
  <conditionalFormatting sqref="AJ42">
    <cfRule type="cellIs" dxfId="14998" priority="892" operator="lessThan">
      <formula>$C$4</formula>
    </cfRule>
  </conditionalFormatting>
  <conditionalFormatting sqref="AJ43">
    <cfRule type="cellIs" dxfId="14997" priority="893" operator="lessThan">
      <formula>$C$4</formula>
    </cfRule>
  </conditionalFormatting>
  <conditionalFormatting sqref="AJ44">
    <cfRule type="cellIs" dxfId="14996" priority="894" operator="lessThan">
      <formula>$C$4</formula>
    </cfRule>
  </conditionalFormatting>
  <conditionalFormatting sqref="AJ45">
    <cfRule type="cellIs" dxfId="14995" priority="895" operator="lessThan">
      <formula>$C$4</formula>
    </cfRule>
  </conditionalFormatting>
  <conditionalFormatting sqref="AJ46">
    <cfRule type="cellIs" dxfId="14994" priority="896" operator="lessThan">
      <formula>$C$4</formula>
    </cfRule>
  </conditionalFormatting>
  <conditionalFormatting sqref="AJ47">
    <cfRule type="cellIs" dxfId="14993" priority="897" operator="lessThan">
      <formula>$C$4</formula>
    </cfRule>
  </conditionalFormatting>
  <conditionalFormatting sqref="AJ48">
    <cfRule type="cellIs" dxfId="14992" priority="898" operator="lessThan">
      <formula>$C$4</formula>
    </cfRule>
  </conditionalFormatting>
  <conditionalFormatting sqref="AJ49">
    <cfRule type="cellIs" dxfId="14991" priority="899" operator="lessThan">
      <formula>$C$4</formula>
    </cfRule>
  </conditionalFormatting>
  <conditionalFormatting sqref="AJ50">
    <cfRule type="cellIs" dxfId="14990" priority="900" operator="lessThan">
      <formula>$C$4</formula>
    </cfRule>
  </conditionalFormatting>
  <conditionalFormatting sqref="AJ51">
    <cfRule type="cellIs" dxfId="14989" priority="901" operator="lessThan">
      <formula>$C$4</formula>
    </cfRule>
  </conditionalFormatting>
  <conditionalFormatting sqref="AJ52">
    <cfRule type="cellIs" dxfId="14988" priority="902" operator="lessThan">
      <formula>$C$4</formula>
    </cfRule>
  </conditionalFormatting>
  <conditionalFormatting sqref="AJ53">
    <cfRule type="cellIs" dxfId="14987" priority="903" operator="lessThan">
      <formula>$C$4</formula>
    </cfRule>
  </conditionalFormatting>
  <conditionalFormatting sqref="AJ54">
    <cfRule type="cellIs" dxfId="14986" priority="904" operator="lessThan">
      <formula>$C$4</formula>
    </cfRule>
  </conditionalFormatting>
  <conditionalFormatting sqref="AJ55">
    <cfRule type="cellIs" dxfId="14985" priority="905" operator="lessThan">
      <formula>$C$4</formula>
    </cfRule>
  </conditionalFormatting>
  <conditionalFormatting sqref="AJ56">
    <cfRule type="cellIs" dxfId="14984" priority="906" operator="lessThan">
      <formula>$C$4</formula>
    </cfRule>
  </conditionalFormatting>
  <conditionalFormatting sqref="AJ57">
    <cfRule type="cellIs" dxfId="14983" priority="907" operator="lessThan">
      <formula>$C$4</formula>
    </cfRule>
  </conditionalFormatting>
  <conditionalFormatting sqref="AJ58">
    <cfRule type="cellIs" dxfId="14982" priority="908" operator="lessThan">
      <formula>$C$4</formula>
    </cfRule>
  </conditionalFormatting>
  <conditionalFormatting sqref="AJ59">
    <cfRule type="cellIs" dxfId="14981" priority="909" operator="lessThan">
      <formula>$C$4</formula>
    </cfRule>
  </conditionalFormatting>
  <conditionalFormatting sqref="AJ60">
    <cfRule type="cellIs" dxfId="14980" priority="910" operator="lessThan">
      <formula>$C$4</formula>
    </cfRule>
  </conditionalFormatting>
  <conditionalFormatting sqref="AK11">
    <cfRule type="cellIs" dxfId="14979" priority="911" operator="lessThan">
      <formula>$C$4</formula>
    </cfRule>
  </conditionalFormatting>
  <conditionalFormatting sqref="AK12">
    <cfRule type="cellIs" dxfId="14978" priority="912" operator="lessThan">
      <formula>$C$4</formula>
    </cfRule>
  </conditionalFormatting>
  <conditionalFormatting sqref="AK13">
    <cfRule type="cellIs" dxfId="14977" priority="913" operator="lessThan">
      <formula>$C$4</formula>
    </cfRule>
  </conditionalFormatting>
  <conditionalFormatting sqref="AK14">
    <cfRule type="cellIs" dxfId="14976" priority="914" operator="lessThan">
      <formula>$C$4</formula>
    </cfRule>
  </conditionalFormatting>
  <conditionalFormatting sqref="AK15">
    <cfRule type="cellIs" dxfId="14975" priority="915" operator="lessThan">
      <formula>$C$4</formula>
    </cfRule>
  </conditionalFormatting>
  <conditionalFormatting sqref="AK16">
    <cfRule type="cellIs" dxfId="14974" priority="916" operator="lessThan">
      <formula>$C$4</formula>
    </cfRule>
  </conditionalFormatting>
  <conditionalFormatting sqref="AK17">
    <cfRule type="cellIs" dxfId="14973" priority="917" operator="lessThan">
      <formula>$C$4</formula>
    </cfRule>
  </conditionalFormatting>
  <conditionalFormatting sqref="AK18">
    <cfRule type="cellIs" dxfId="14972" priority="918" operator="lessThan">
      <formula>$C$4</formula>
    </cfRule>
  </conditionalFormatting>
  <conditionalFormatting sqref="AK19">
    <cfRule type="cellIs" dxfId="14971" priority="919" operator="lessThan">
      <formula>$C$4</formula>
    </cfRule>
  </conditionalFormatting>
  <conditionalFormatting sqref="AK20">
    <cfRule type="cellIs" dxfId="14970" priority="920" operator="lessThan">
      <formula>$C$4</formula>
    </cfRule>
  </conditionalFormatting>
  <conditionalFormatting sqref="AK21">
    <cfRule type="cellIs" dxfId="14969" priority="921" operator="lessThan">
      <formula>$C$4</formula>
    </cfRule>
  </conditionalFormatting>
  <conditionalFormatting sqref="AK22">
    <cfRule type="cellIs" dxfId="14968" priority="922" operator="lessThan">
      <formula>$C$4</formula>
    </cfRule>
  </conditionalFormatting>
  <conditionalFormatting sqref="AK23">
    <cfRule type="cellIs" dxfId="14967" priority="923" operator="lessThan">
      <formula>$C$4</formula>
    </cfRule>
  </conditionalFormatting>
  <conditionalFormatting sqref="AK24">
    <cfRule type="cellIs" dxfId="14966" priority="924" operator="lessThan">
      <formula>$C$4</formula>
    </cfRule>
  </conditionalFormatting>
  <conditionalFormatting sqref="AK25">
    <cfRule type="cellIs" dxfId="14965" priority="925" operator="lessThan">
      <formula>$C$4</formula>
    </cfRule>
  </conditionalFormatting>
  <conditionalFormatting sqref="AK26">
    <cfRule type="cellIs" dxfId="14964" priority="926" operator="lessThan">
      <formula>$C$4</formula>
    </cfRule>
  </conditionalFormatting>
  <conditionalFormatting sqref="AK27">
    <cfRule type="cellIs" dxfId="14963" priority="927" operator="lessThan">
      <formula>$C$4</formula>
    </cfRule>
  </conditionalFormatting>
  <conditionalFormatting sqref="AK28">
    <cfRule type="cellIs" dxfId="14962" priority="928" operator="lessThan">
      <formula>$C$4</formula>
    </cfRule>
  </conditionalFormatting>
  <conditionalFormatting sqref="AK29">
    <cfRule type="cellIs" dxfId="14961" priority="929" operator="lessThan">
      <formula>$C$4</formula>
    </cfRule>
  </conditionalFormatting>
  <conditionalFormatting sqref="AK30">
    <cfRule type="cellIs" dxfId="14960" priority="930" operator="lessThan">
      <formula>$C$4</formula>
    </cfRule>
  </conditionalFormatting>
  <conditionalFormatting sqref="AK31">
    <cfRule type="cellIs" dxfId="14959" priority="931" operator="lessThan">
      <formula>$C$4</formula>
    </cfRule>
  </conditionalFormatting>
  <conditionalFormatting sqref="AK32">
    <cfRule type="cellIs" dxfId="14958" priority="932" operator="lessThan">
      <formula>$C$4</formula>
    </cfRule>
  </conditionalFormatting>
  <conditionalFormatting sqref="AK33">
    <cfRule type="cellIs" dxfId="14957" priority="933" operator="lessThan">
      <formula>$C$4</formula>
    </cfRule>
  </conditionalFormatting>
  <conditionalFormatting sqref="AK34">
    <cfRule type="cellIs" dxfId="14956" priority="934" operator="lessThan">
      <formula>$C$4</formula>
    </cfRule>
  </conditionalFormatting>
  <conditionalFormatting sqref="AK35">
    <cfRule type="cellIs" dxfId="14955" priority="935" operator="lessThan">
      <formula>$C$4</formula>
    </cfRule>
  </conditionalFormatting>
  <conditionalFormatting sqref="AK36">
    <cfRule type="cellIs" dxfId="14954" priority="936" operator="lessThan">
      <formula>$C$4</formula>
    </cfRule>
  </conditionalFormatting>
  <conditionalFormatting sqref="AK37">
    <cfRule type="cellIs" dxfId="14953" priority="937" operator="lessThan">
      <formula>$C$4</formula>
    </cfRule>
  </conditionalFormatting>
  <conditionalFormatting sqref="AK38">
    <cfRule type="cellIs" dxfId="14952" priority="938" operator="lessThan">
      <formula>$C$4</formula>
    </cfRule>
  </conditionalFormatting>
  <conditionalFormatting sqref="AK39">
    <cfRule type="cellIs" dxfId="14951" priority="939" operator="lessThan">
      <formula>$C$4</formula>
    </cfRule>
  </conditionalFormatting>
  <conditionalFormatting sqref="AK40">
    <cfRule type="cellIs" dxfId="14950" priority="940" operator="lessThan">
      <formula>$C$4</formula>
    </cfRule>
  </conditionalFormatting>
  <conditionalFormatting sqref="AK41">
    <cfRule type="cellIs" dxfId="14949" priority="941" operator="lessThan">
      <formula>$C$4</formula>
    </cfRule>
  </conditionalFormatting>
  <conditionalFormatting sqref="AK42">
    <cfRule type="cellIs" dxfId="14948" priority="942" operator="lessThan">
      <formula>$C$4</formula>
    </cfRule>
  </conditionalFormatting>
  <conditionalFormatting sqref="AK43">
    <cfRule type="cellIs" dxfId="14947" priority="943" operator="lessThan">
      <formula>$C$4</formula>
    </cfRule>
  </conditionalFormatting>
  <conditionalFormatting sqref="AK44">
    <cfRule type="cellIs" dxfId="14946" priority="944" operator="lessThan">
      <formula>$C$4</formula>
    </cfRule>
  </conditionalFormatting>
  <conditionalFormatting sqref="AK45">
    <cfRule type="cellIs" dxfId="14945" priority="945" operator="lessThan">
      <formula>$C$4</formula>
    </cfRule>
  </conditionalFormatting>
  <conditionalFormatting sqref="AK46">
    <cfRule type="cellIs" dxfId="14944" priority="946" operator="lessThan">
      <formula>$C$4</formula>
    </cfRule>
  </conditionalFormatting>
  <conditionalFormatting sqref="AK47">
    <cfRule type="cellIs" dxfId="14943" priority="947" operator="lessThan">
      <formula>$C$4</formula>
    </cfRule>
  </conditionalFormatting>
  <conditionalFormatting sqref="AK48">
    <cfRule type="cellIs" dxfId="14942" priority="948" operator="lessThan">
      <formula>$C$4</formula>
    </cfRule>
  </conditionalFormatting>
  <conditionalFormatting sqref="AK49">
    <cfRule type="cellIs" dxfId="14941" priority="949" operator="lessThan">
      <formula>$C$4</formula>
    </cfRule>
  </conditionalFormatting>
  <conditionalFormatting sqref="AK50">
    <cfRule type="cellIs" dxfId="14940" priority="950" operator="lessThan">
      <formula>$C$4</formula>
    </cfRule>
  </conditionalFormatting>
  <conditionalFormatting sqref="AK51">
    <cfRule type="cellIs" dxfId="14939" priority="951" operator="lessThan">
      <formula>$C$4</formula>
    </cfRule>
  </conditionalFormatting>
  <conditionalFormatting sqref="AK52">
    <cfRule type="cellIs" dxfId="14938" priority="952" operator="lessThan">
      <formula>$C$4</formula>
    </cfRule>
  </conditionalFormatting>
  <conditionalFormatting sqref="AK53">
    <cfRule type="cellIs" dxfId="14937" priority="953" operator="lessThan">
      <formula>$C$4</formula>
    </cfRule>
  </conditionalFormatting>
  <conditionalFormatting sqref="AK54">
    <cfRule type="cellIs" dxfId="14936" priority="954" operator="lessThan">
      <formula>$C$4</formula>
    </cfRule>
  </conditionalFormatting>
  <conditionalFormatting sqref="AK55">
    <cfRule type="cellIs" dxfId="14935" priority="955" operator="lessThan">
      <formula>$C$4</formula>
    </cfRule>
  </conditionalFormatting>
  <conditionalFormatting sqref="AK56">
    <cfRule type="cellIs" dxfId="14934" priority="956" operator="lessThan">
      <formula>$C$4</formula>
    </cfRule>
  </conditionalFormatting>
  <conditionalFormatting sqref="AK57">
    <cfRule type="cellIs" dxfId="14933" priority="957" operator="lessThan">
      <formula>$C$4</formula>
    </cfRule>
  </conditionalFormatting>
  <conditionalFormatting sqref="AK58">
    <cfRule type="cellIs" dxfId="14932" priority="958" operator="lessThan">
      <formula>$C$4</formula>
    </cfRule>
  </conditionalFormatting>
  <conditionalFormatting sqref="AK59">
    <cfRule type="cellIs" dxfId="14931" priority="959" operator="lessThan">
      <formula>$C$4</formula>
    </cfRule>
  </conditionalFormatting>
  <conditionalFormatting sqref="AK60">
    <cfRule type="cellIs" dxfId="14930" priority="960" operator="lessThan">
      <formula>$C$4</formula>
    </cfRule>
  </conditionalFormatting>
  <conditionalFormatting sqref="AL11">
    <cfRule type="cellIs" dxfId="14929" priority="961" operator="lessThan">
      <formula>$C$4</formula>
    </cfRule>
  </conditionalFormatting>
  <conditionalFormatting sqref="AL12">
    <cfRule type="cellIs" dxfId="14928" priority="962" operator="lessThan">
      <formula>$C$4</formula>
    </cfRule>
  </conditionalFormatting>
  <conditionalFormatting sqref="AL13">
    <cfRule type="cellIs" dxfId="14927" priority="963" operator="lessThan">
      <formula>$C$4</formula>
    </cfRule>
  </conditionalFormatting>
  <conditionalFormatting sqref="AL14">
    <cfRule type="cellIs" dxfId="14926" priority="964" operator="lessThan">
      <formula>$C$4</formula>
    </cfRule>
  </conditionalFormatting>
  <conditionalFormatting sqref="AL15">
    <cfRule type="cellIs" dxfId="14925" priority="965" operator="lessThan">
      <formula>$C$4</formula>
    </cfRule>
  </conditionalFormatting>
  <conditionalFormatting sqref="AL16">
    <cfRule type="cellIs" dxfId="14924" priority="966" operator="lessThan">
      <formula>$C$4</formula>
    </cfRule>
  </conditionalFormatting>
  <conditionalFormatting sqref="AL17">
    <cfRule type="cellIs" dxfId="14923" priority="967" operator="lessThan">
      <formula>$C$4</formula>
    </cfRule>
  </conditionalFormatting>
  <conditionalFormatting sqref="AL18">
    <cfRule type="cellIs" dxfId="14922" priority="968" operator="lessThan">
      <formula>$C$4</formula>
    </cfRule>
  </conditionalFormatting>
  <conditionalFormatting sqref="AL19">
    <cfRule type="cellIs" dxfId="14921" priority="969" operator="lessThan">
      <formula>$C$4</formula>
    </cfRule>
  </conditionalFormatting>
  <conditionalFormatting sqref="AL20">
    <cfRule type="cellIs" dxfId="14920" priority="970" operator="lessThan">
      <formula>$C$4</formula>
    </cfRule>
  </conditionalFormatting>
  <conditionalFormatting sqref="AL21">
    <cfRule type="cellIs" dxfId="14919" priority="971" operator="lessThan">
      <formula>$C$4</formula>
    </cfRule>
  </conditionalFormatting>
  <conditionalFormatting sqref="AL22">
    <cfRule type="cellIs" dxfId="14918" priority="972" operator="lessThan">
      <formula>$C$4</formula>
    </cfRule>
  </conditionalFormatting>
  <conditionalFormatting sqref="AL23">
    <cfRule type="cellIs" dxfId="14917" priority="973" operator="lessThan">
      <formula>$C$4</formula>
    </cfRule>
  </conditionalFormatting>
  <conditionalFormatting sqref="AL24">
    <cfRule type="cellIs" dxfId="14916" priority="974" operator="lessThan">
      <formula>$C$4</formula>
    </cfRule>
  </conditionalFormatting>
  <conditionalFormatting sqref="AL25">
    <cfRule type="cellIs" dxfId="14915" priority="975" operator="lessThan">
      <formula>$C$4</formula>
    </cfRule>
  </conditionalFormatting>
  <conditionalFormatting sqref="AL26">
    <cfRule type="cellIs" dxfId="14914" priority="976" operator="lessThan">
      <formula>$C$4</formula>
    </cfRule>
  </conditionalFormatting>
  <conditionalFormatting sqref="AL27">
    <cfRule type="cellIs" dxfId="14913" priority="977" operator="lessThan">
      <formula>$C$4</formula>
    </cfRule>
  </conditionalFormatting>
  <conditionalFormatting sqref="AL28">
    <cfRule type="cellIs" dxfId="14912" priority="978" operator="lessThan">
      <formula>$C$4</formula>
    </cfRule>
  </conditionalFormatting>
  <conditionalFormatting sqref="AL29">
    <cfRule type="cellIs" dxfId="14911" priority="979" operator="lessThan">
      <formula>$C$4</formula>
    </cfRule>
  </conditionalFormatting>
  <conditionalFormatting sqref="AL30">
    <cfRule type="cellIs" dxfId="14910" priority="980" operator="lessThan">
      <formula>$C$4</formula>
    </cfRule>
  </conditionalFormatting>
  <conditionalFormatting sqref="AL31">
    <cfRule type="cellIs" dxfId="14909" priority="981" operator="lessThan">
      <formula>$C$4</formula>
    </cfRule>
  </conditionalFormatting>
  <conditionalFormatting sqref="AL32">
    <cfRule type="cellIs" dxfId="14908" priority="982" operator="lessThan">
      <formula>$C$4</formula>
    </cfRule>
  </conditionalFormatting>
  <conditionalFormatting sqref="AL33">
    <cfRule type="cellIs" dxfId="14907" priority="983" operator="lessThan">
      <formula>$C$4</formula>
    </cfRule>
  </conditionalFormatting>
  <conditionalFormatting sqref="AL34">
    <cfRule type="cellIs" dxfId="14906" priority="984" operator="lessThan">
      <formula>$C$4</formula>
    </cfRule>
  </conditionalFormatting>
  <conditionalFormatting sqref="AL35">
    <cfRule type="cellIs" dxfId="14905" priority="985" operator="lessThan">
      <formula>$C$4</formula>
    </cfRule>
  </conditionalFormatting>
  <conditionalFormatting sqref="AL36">
    <cfRule type="cellIs" dxfId="14904" priority="986" operator="lessThan">
      <formula>$C$4</formula>
    </cfRule>
  </conditionalFormatting>
  <conditionalFormatting sqref="AL37">
    <cfRule type="cellIs" dxfId="14903" priority="987" operator="lessThan">
      <formula>$C$4</formula>
    </cfRule>
  </conditionalFormatting>
  <conditionalFormatting sqref="AL38">
    <cfRule type="cellIs" dxfId="14902" priority="988" operator="lessThan">
      <formula>$C$4</formula>
    </cfRule>
  </conditionalFormatting>
  <conditionalFormatting sqref="AL39">
    <cfRule type="cellIs" dxfId="14901" priority="989" operator="lessThan">
      <formula>$C$4</formula>
    </cfRule>
  </conditionalFormatting>
  <conditionalFormatting sqref="AL40">
    <cfRule type="cellIs" dxfId="14900" priority="990" operator="lessThan">
      <formula>$C$4</formula>
    </cfRule>
  </conditionalFormatting>
  <conditionalFormatting sqref="AL41">
    <cfRule type="cellIs" dxfId="14899" priority="991" operator="lessThan">
      <formula>$C$4</formula>
    </cfRule>
  </conditionalFormatting>
  <conditionalFormatting sqref="AL42">
    <cfRule type="cellIs" dxfId="14898" priority="992" operator="lessThan">
      <formula>$C$4</formula>
    </cfRule>
  </conditionalFormatting>
  <conditionalFormatting sqref="AL43">
    <cfRule type="cellIs" dxfId="14897" priority="993" operator="lessThan">
      <formula>$C$4</formula>
    </cfRule>
  </conditionalFormatting>
  <conditionalFormatting sqref="AL44">
    <cfRule type="cellIs" dxfId="14896" priority="994" operator="lessThan">
      <formula>$C$4</formula>
    </cfRule>
  </conditionalFormatting>
  <conditionalFormatting sqref="AL45">
    <cfRule type="cellIs" dxfId="14895" priority="995" operator="lessThan">
      <formula>$C$4</formula>
    </cfRule>
  </conditionalFormatting>
  <conditionalFormatting sqref="AL46">
    <cfRule type="cellIs" dxfId="14894" priority="996" operator="lessThan">
      <formula>$C$4</formula>
    </cfRule>
  </conditionalFormatting>
  <conditionalFormatting sqref="AL47">
    <cfRule type="cellIs" dxfId="14893" priority="997" operator="lessThan">
      <formula>$C$4</formula>
    </cfRule>
  </conditionalFormatting>
  <conditionalFormatting sqref="AL48">
    <cfRule type="cellIs" dxfId="14892" priority="998" operator="lessThan">
      <formula>$C$4</formula>
    </cfRule>
  </conditionalFormatting>
  <conditionalFormatting sqref="AL49">
    <cfRule type="cellIs" dxfId="14891" priority="999" operator="lessThan">
      <formula>$C$4</formula>
    </cfRule>
  </conditionalFormatting>
  <conditionalFormatting sqref="AL50">
    <cfRule type="cellIs" dxfId="14890" priority="1000" operator="lessThan">
      <formula>$C$4</formula>
    </cfRule>
  </conditionalFormatting>
  <conditionalFormatting sqref="AL51">
    <cfRule type="cellIs" dxfId="14889" priority="1001" operator="lessThan">
      <formula>$C$4</formula>
    </cfRule>
  </conditionalFormatting>
  <conditionalFormatting sqref="AL52">
    <cfRule type="cellIs" dxfId="14888" priority="1002" operator="lessThan">
      <formula>$C$4</formula>
    </cfRule>
  </conditionalFormatting>
  <conditionalFormatting sqref="AL53">
    <cfRule type="cellIs" dxfId="14887" priority="1003" operator="lessThan">
      <formula>$C$4</formula>
    </cfRule>
  </conditionalFormatting>
  <conditionalFormatting sqref="AL54">
    <cfRule type="cellIs" dxfId="14886" priority="1004" operator="lessThan">
      <formula>$C$4</formula>
    </cfRule>
  </conditionalFormatting>
  <conditionalFormatting sqref="AL55">
    <cfRule type="cellIs" dxfId="14885" priority="1005" operator="lessThan">
      <formula>$C$4</formula>
    </cfRule>
  </conditionalFormatting>
  <conditionalFormatting sqref="AL56">
    <cfRule type="cellIs" dxfId="14884" priority="1006" operator="lessThan">
      <formula>$C$4</formula>
    </cfRule>
  </conditionalFormatting>
  <conditionalFormatting sqref="AL57">
    <cfRule type="cellIs" dxfId="14883" priority="1007" operator="lessThan">
      <formula>$C$4</formula>
    </cfRule>
  </conditionalFormatting>
  <conditionalFormatting sqref="AL58">
    <cfRule type="cellIs" dxfId="14882" priority="1008" operator="lessThan">
      <formula>$C$4</formula>
    </cfRule>
  </conditionalFormatting>
  <conditionalFormatting sqref="AL59">
    <cfRule type="cellIs" dxfId="14881" priority="1009" operator="lessThan">
      <formula>$C$4</formula>
    </cfRule>
  </conditionalFormatting>
  <conditionalFormatting sqref="AL60">
    <cfRule type="cellIs" dxfId="14880" priority="1010" operator="lessThan">
      <formula>$C$4</formula>
    </cfRule>
  </conditionalFormatting>
  <conditionalFormatting sqref="AM11">
    <cfRule type="cellIs" dxfId="14879" priority="1011" operator="lessThan">
      <formula>$C$4</formula>
    </cfRule>
  </conditionalFormatting>
  <conditionalFormatting sqref="AM12">
    <cfRule type="cellIs" dxfId="14878" priority="1012" operator="lessThan">
      <formula>$C$4</formula>
    </cfRule>
  </conditionalFormatting>
  <conditionalFormatting sqref="AM13">
    <cfRule type="cellIs" dxfId="14877" priority="1013" operator="lessThan">
      <formula>$C$4</formula>
    </cfRule>
  </conditionalFormatting>
  <conditionalFormatting sqref="AM14">
    <cfRule type="cellIs" dxfId="14876" priority="1014" operator="lessThan">
      <formula>$C$4</formula>
    </cfRule>
  </conditionalFormatting>
  <conditionalFormatting sqref="AM15">
    <cfRule type="cellIs" dxfId="14875" priority="1015" operator="lessThan">
      <formula>$C$4</formula>
    </cfRule>
  </conditionalFormatting>
  <conditionalFormatting sqref="AM16">
    <cfRule type="cellIs" dxfId="14874" priority="1016" operator="lessThan">
      <formula>$C$4</formula>
    </cfRule>
  </conditionalFormatting>
  <conditionalFormatting sqref="AM17">
    <cfRule type="cellIs" dxfId="14873" priority="1017" operator="lessThan">
      <formula>$C$4</formula>
    </cfRule>
  </conditionalFormatting>
  <conditionalFormatting sqref="AM18">
    <cfRule type="cellIs" dxfId="14872" priority="1018" operator="lessThan">
      <formula>$C$4</formula>
    </cfRule>
  </conditionalFormatting>
  <conditionalFormatting sqref="AM19">
    <cfRule type="cellIs" dxfId="14871" priority="1019" operator="lessThan">
      <formula>$C$4</formula>
    </cfRule>
  </conditionalFormatting>
  <conditionalFormatting sqref="AM20">
    <cfRule type="cellIs" dxfId="14870" priority="1020" operator="lessThan">
      <formula>$C$4</formula>
    </cfRule>
  </conditionalFormatting>
  <conditionalFormatting sqref="AM21">
    <cfRule type="cellIs" dxfId="14869" priority="1021" operator="lessThan">
      <formula>$C$4</formula>
    </cfRule>
  </conditionalFormatting>
  <conditionalFormatting sqref="AM22">
    <cfRule type="cellIs" dxfId="14868" priority="1022" operator="lessThan">
      <formula>$C$4</formula>
    </cfRule>
  </conditionalFormatting>
  <conditionalFormatting sqref="AM23">
    <cfRule type="cellIs" dxfId="14867" priority="1023" operator="lessThan">
      <formula>$C$4</formula>
    </cfRule>
  </conditionalFormatting>
  <conditionalFormatting sqref="AM24">
    <cfRule type="cellIs" dxfId="14866" priority="1024" operator="lessThan">
      <formula>$C$4</formula>
    </cfRule>
  </conditionalFormatting>
  <conditionalFormatting sqref="AM25">
    <cfRule type="cellIs" dxfId="14865" priority="1025" operator="lessThan">
      <formula>$C$4</formula>
    </cfRule>
  </conditionalFormatting>
  <conditionalFormatting sqref="AM26">
    <cfRule type="cellIs" dxfId="14864" priority="1026" operator="lessThan">
      <formula>$C$4</formula>
    </cfRule>
  </conditionalFormatting>
  <conditionalFormatting sqref="AM27">
    <cfRule type="cellIs" dxfId="14863" priority="1027" operator="lessThan">
      <formula>$C$4</formula>
    </cfRule>
  </conditionalFormatting>
  <conditionalFormatting sqref="AM28">
    <cfRule type="cellIs" dxfId="14862" priority="1028" operator="lessThan">
      <formula>$C$4</formula>
    </cfRule>
  </conditionalFormatting>
  <conditionalFormatting sqref="AM29">
    <cfRule type="cellIs" dxfId="14861" priority="1029" operator="lessThan">
      <formula>$C$4</formula>
    </cfRule>
  </conditionalFormatting>
  <conditionalFormatting sqref="AM30">
    <cfRule type="cellIs" dxfId="14860" priority="1030" operator="lessThan">
      <formula>$C$4</formula>
    </cfRule>
  </conditionalFormatting>
  <conditionalFormatting sqref="AM31">
    <cfRule type="cellIs" dxfId="14859" priority="1031" operator="lessThan">
      <formula>$C$4</formula>
    </cfRule>
  </conditionalFormatting>
  <conditionalFormatting sqref="AM32">
    <cfRule type="cellIs" dxfId="14858" priority="1032" operator="lessThan">
      <formula>$C$4</formula>
    </cfRule>
  </conditionalFormatting>
  <conditionalFormatting sqref="AM33">
    <cfRule type="cellIs" dxfId="14857" priority="1033" operator="lessThan">
      <formula>$C$4</formula>
    </cfRule>
  </conditionalFormatting>
  <conditionalFormatting sqref="AM34">
    <cfRule type="cellIs" dxfId="14856" priority="1034" operator="lessThan">
      <formula>$C$4</formula>
    </cfRule>
  </conditionalFormatting>
  <conditionalFormatting sqref="AM35">
    <cfRule type="cellIs" dxfId="14855" priority="1035" operator="lessThan">
      <formula>$C$4</formula>
    </cfRule>
  </conditionalFormatting>
  <conditionalFormatting sqref="AM36">
    <cfRule type="cellIs" dxfId="14854" priority="1036" operator="lessThan">
      <formula>$C$4</formula>
    </cfRule>
  </conditionalFormatting>
  <conditionalFormatting sqref="AM37">
    <cfRule type="cellIs" dxfId="14853" priority="1037" operator="lessThan">
      <formula>$C$4</formula>
    </cfRule>
  </conditionalFormatting>
  <conditionalFormatting sqref="AM38">
    <cfRule type="cellIs" dxfId="14852" priority="1038" operator="lessThan">
      <formula>$C$4</formula>
    </cfRule>
  </conditionalFormatting>
  <conditionalFormatting sqref="AM39">
    <cfRule type="cellIs" dxfId="14851" priority="1039" operator="lessThan">
      <formula>$C$4</formula>
    </cfRule>
  </conditionalFormatting>
  <conditionalFormatting sqref="AM40">
    <cfRule type="cellIs" dxfId="14850" priority="1040" operator="lessThan">
      <formula>$C$4</formula>
    </cfRule>
  </conditionalFormatting>
  <conditionalFormatting sqref="AM41">
    <cfRule type="cellIs" dxfId="14849" priority="1041" operator="lessThan">
      <formula>$C$4</formula>
    </cfRule>
  </conditionalFormatting>
  <conditionalFormatting sqref="AM42">
    <cfRule type="cellIs" dxfId="14848" priority="1042" operator="lessThan">
      <formula>$C$4</formula>
    </cfRule>
  </conditionalFormatting>
  <conditionalFormatting sqref="AM43">
    <cfRule type="cellIs" dxfId="14847" priority="1043" operator="lessThan">
      <formula>$C$4</formula>
    </cfRule>
  </conditionalFormatting>
  <conditionalFormatting sqref="AM44">
    <cfRule type="cellIs" dxfId="14846" priority="1044" operator="lessThan">
      <formula>$C$4</formula>
    </cfRule>
  </conditionalFormatting>
  <conditionalFormatting sqref="AM45">
    <cfRule type="cellIs" dxfId="14845" priority="1045" operator="lessThan">
      <formula>$C$4</formula>
    </cfRule>
  </conditionalFormatting>
  <conditionalFormatting sqref="AM46">
    <cfRule type="cellIs" dxfId="14844" priority="1046" operator="lessThan">
      <formula>$C$4</formula>
    </cfRule>
  </conditionalFormatting>
  <conditionalFormatting sqref="AM47">
    <cfRule type="cellIs" dxfId="14843" priority="1047" operator="lessThan">
      <formula>$C$4</formula>
    </cfRule>
  </conditionalFormatting>
  <conditionalFormatting sqref="AM48">
    <cfRule type="cellIs" dxfId="14842" priority="1048" operator="lessThan">
      <formula>$C$4</formula>
    </cfRule>
  </conditionalFormatting>
  <conditionalFormatting sqref="AM49">
    <cfRule type="cellIs" dxfId="14841" priority="1049" operator="lessThan">
      <formula>$C$4</formula>
    </cfRule>
  </conditionalFormatting>
  <conditionalFormatting sqref="AM50">
    <cfRule type="cellIs" dxfId="14840" priority="1050" operator="lessThan">
      <formula>$C$4</formula>
    </cfRule>
  </conditionalFormatting>
  <conditionalFormatting sqref="AM51">
    <cfRule type="cellIs" dxfId="14839" priority="1051" operator="lessThan">
      <formula>$C$4</formula>
    </cfRule>
  </conditionalFormatting>
  <conditionalFormatting sqref="AM52">
    <cfRule type="cellIs" dxfId="14838" priority="1052" operator="lessThan">
      <formula>$C$4</formula>
    </cfRule>
  </conditionalFormatting>
  <conditionalFormatting sqref="AM53">
    <cfRule type="cellIs" dxfId="14837" priority="1053" operator="lessThan">
      <formula>$C$4</formula>
    </cfRule>
  </conditionalFormatting>
  <conditionalFormatting sqref="AM54">
    <cfRule type="cellIs" dxfId="14836" priority="1054" operator="lessThan">
      <formula>$C$4</formula>
    </cfRule>
  </conditionalFormatting>
  <conditionalFormatting sqref="AM55">
    <cfRule type="cellIs" dxfId="14835" priority="1055" operator="lessThan">
      <formula>$C$4</formula>
    </cfRule>
  </conditionalFormatting>
  <conditionalFormatting sqref="AM56">
    <cfRule type="cellIs" dxfId="14834" priority="1056" operator="lessThan">
      <formula>$C$4</formula>
    </cfRule>
  </conditionalFormatting>
  <conditionalFormatting sqref="AM57">
    <cfRule type="cellIs" dxfId="14833" priority="1057" operator="lessThan">
      <formula>$C$4</formula>
    </cfRule>
  </conditionalFormatting>
  <conditionalFormatting sqref="AM58">
    <cfRule type="cellIs" dxfId="14832" priority="1058" operator="lessThan">
      <formula>$C$4</formula>
    </cfRule>
  </conditionalFormatting>
  <conditionalFormatting sqref="AM59">
    <cfRule type="cellIs" dxfId="14831" priority="1059" operator="lessThan">
      <formula>$C$4</formula>
    </cfRule>
  </conditionalFormatting>
  <conditionalFormatting sqref="AM60">
    <cfRule type="cellIs" dxfId="14830" priority="1060" operator="lessThan">
      <formula>$C$4</formula>
    </cfRule>
  </conditionalFormatting>
  <conditionalFormatting sqref="AN11">
    <cfRule type="cellIs" dxfId="14829" priority="1061" operator="lessThan">
      <formula>$C$4</formula>
    </cfRule>
  </conditionalFormatting>
  <conditionalFormatting sqref="AN12">
    <cfRule type="cellIs" dxfId="14828" priority="1062" operator="lessThan">
      <formula>$C$4</formula>
    </cfRule>
  </conditionalFormatting>
  <conditionalFormatting sqref="AN13">
    <cfRule type="cellIs" dxfId="14827" priority="1063" operator="lessThan">
      <formula>$C$4</formula>
    </cfRule>
  </conditionalFormatting>
  <conditionalFormatting sqref="AN14">
    <cfRule type="cellIs" dxfId="14826" priority="1064" operator="lessThan">
      <formula>$C$4</formula>
    </cfRule>
  </conditionalFormatting>
  <conditionalFormatting sqref="AN15">
    <cfRule type="cellIs" dxfId="14825" priority="1065" operator="lessThan">
      <formula>$C$4</formula>
    </cfRule>
  </conditionalFormatting>
  <conditionalFormatting sqref="AN16">
    <cfRule type="cellIs" dxfId="14824" priority="1066" operator="lessThan">
      <formula>$C$4</formula>
    </cfRule>
  </conditionalFormatting>
  <conditionalFormatting sqref="AN17">
    <cfRule type="cellIs" dxfId="14823" priority="1067" operator="lessThan">
      <formula>$C$4</formula>
    </cfRule>
  </conditionalFormatting>
  <conditionalFormatting sqref="AN18">
    <cfRule type="cellIs" dxfId="14822" priority="1068" operator="lessThan">
      <formula>$C$4</formula>
    </cfRule>
  </conditionalFormatting>
  <conditionalFormatting sqref="AN19">
    <cfRule type="cellIs" dxfId="14821" priority="1069" operator="lessThan">
      <formula>$C$4</formula>
    </cfRule>
  </conditionalFormatting>
  <conditionalFormatting sqref="AN20">
    <cfRule type="cellIs" dxfId="14820" priority="1070" operator="lessThan">
      <formula>$C$4</formula>
    </cfRule>
  </conditionalFormatting>
  <conditionalFormatting sqref="AN21">
    <cfRule type="cellIs" dxfId="14819" priority="1071" operator="lessThan">
      <formula>$C$4</formula>
    </cfRule>
  </conditionalFormatting>
  <conditionalFormatting sqref="AN22">
    <cfRule type="cellIs" dxfId="14818" priority="1072" operator="lessThan">
      <formula>$C$4</formula>
    </cfRule>
  </conditionalFormatting>
  <conditionalFormatting sqref="AN23">
    <cfRule type="cellIs" dxfId="14817" priority="1073" operator="lessThan">
      <formula>$C$4</formula>
    </cfRule>
  </conditionalFormatting>
  <conditionalFormatting sqref="AN24">
    <cfRule type="cellIs" dxfId="14816" priority="1074" operator="lessThan">
      <formula>$C$4</formula>
    </cfRule>
  </conditionalFormatting>
  <conditionalFormatting sqref="AN25">
    <cfRule type="cellIs" dxfId="14815" priority="1075" operator="lessThan">
      <formula>$C$4</formula>
    </cfRule>
  </conditionalFormatting>
  <conditionalFormatting sqref="AN26">
    <cfRule type="cellIs" dxfId="14814" priority="1076" operator="lessThan">
      <formula>$C$4</formula>
    </cfRule>
  </conditionalFormatting>
  <conditionalFormatting sqref="AN27">
    <cfRule type="cellIs" dxfId="14813" priority="1077" operator="lessThan">
      <formula>$C$4</formula>
    </cfRule>
  </conditionalFormatting>
  <conditionalFormatting sqref="AN28">
    <cfRule type="cellIs" dxfId="14812" priority="1078" operator="lessThan">
      <formula>$C$4</formula>
    </cfRule>
  </conditionalFormatting>
  <conditionalFormatting sqref="AN29">
    <cfRule type="cellIs" dxfId="14811" priority="1079" operator="lessThan">
      <formula>$C$4</formula>
    </cfRule>
  </conditionalFormatting>
  <conditionalFormatting sqref="AN30">
    <cfRule type="cellIs" dxfId="14810" priority="1080" operator="lessThan">
      <formula>$C$4</formula>
    </cfRule>
  </conditionalFormatting>
  <conditionalFormatting sqref="AN31">
    <cfRule type="cellIs" dxfId="14809" priority="1081" operator="lessThan">
      <formula>$C$4</formula>
    </cfRule>
  </conditionalFormatting>
  <conditionalFormatting sqref="AN32">
    <cfRule type="cellIs" dxfId="14808" priority="1082" operator="lessThan">
      <formula>$C$4</formula>
    </cfRule>
  </conditionalFormatting>
  <conditionalFormatting sqref="AN33">
    <cfRule type="cellIs" dxfId="14807" priority="1083" operator="lessThan">
      <formula>$C$4</formula>
    </cfRule>
  </conditionalFormatting>
  <conditionalFormatting sqref="AN34">
    <cfRule type="cellIs" dxfId="14806" priority="1084" operator="lessThan">
      <formula>$C$4</formula>
    </cfRule>
  </conditionalFormatting>
  <conditionalFormatting sqref="AN35">
    <cfRule type="cellIs" dxfId="14805" priority="1085" operator="lessThan">
      <formula>$C$4</formula>
    </cfRule>
  </conditionalFormatting>
  <conditionalFormatting sqref="AN36">
    <cfRule type="cellIs" dxfId="14804" priority="1086" operator="lessThan">
      <formula>$C$4</formula>
    </cfRule>
  </conditionalFormatting>
  <conditionalFormatting sqref="AN37">
    <cfRule type="cellIs" dxfId="14803" priority="1087" operator="lessThan">
      <formula>$C$4</formula>
    </cfRule>
  </conditionalFormatting>
  <conditionalFormatting sqref="AN38">
    <cfRule type="cellIs" dxfId="14802" priority="1088" operator="lessThan">
      <formula>$C$4</formula>
    </cfRule>
  </conditionalFormatting>
  <conditionalFormatting sqref="AN39">
    <cfRule type="cellIs" dxfId="14801" priority="1089" operator="lessThan">
      <formula>$C$4</formula>
    </cfRule>
  </conditionalFormatting>
  <conditionalFormatting sqref="AN40">
    <cfRule type="cellIs" dxfId="14800" priority="1090" operator="lessThan">
      <formula>$C$4</formula>
    </cfRule>
  </conditionalFormatting>
  <conditionalFormatting sqref="AN41">
    <cfRule type="cellIs" dxfId="14799" priority="1091" operator="lessThan">
      <formula>$C$4</formula>
    </cfRule>
  </conditionalFormatting>
  <conditionalFormatting sqref="AN42">
    <cfRule type="cellIs" dxfId="14798" priority="1092" operator="lessThan">
      <formula>$C$4</formula>
    </cfRule>
  </conditionalFormatting>
  <conditionalFormatting sqref="AN43">
    <cfRule type="cellIs" dxfId="14797" priority="1093" operator="lessThan">
      <formula>$C$4</formula>
    </cfRule>
  </conditionalFormatting>
  <conditionalFormatting sqref="AN44">
    <cfRule type="cellIs" dxfId="14796" priority="1094" operator="lessThan">
      <formula>$C$4</formula>
    </cfRule>
  </conditionalFormatting>
  <conditionalFormatting sqref="AN45">
    <cfRule type="cellIs" dxfId="14795" priority="1095" operator="lessThan">
      <formula>$C$4</formula>
    </cfRule>
  </conditionalFormatting>
  <conditionalFormatting sqref="AN46">
    <cfRule type="cellIs" dxfId="14794" priority="1096" operator="lessThan">
      <formula>$C$4</formula>
    </cfRule>
  </conditionalFormatting>
  <conditionalFormatting sqref="AN47">
    <cfRule type="cellIs" dxfId="14793" priority="1097" operator="lessThan">
      <formula>$C$4</formula>
    </cfRule>
  </conditionalFormatting>
  <conditionalFormatting sqref="AN48">
    <cfRule type="cellIs" dxfId="14792" priority="1098" operator="lessThan">
      <formula>$C$4</formula>
    </cfRule>
  </conditionalFormatting>
  <conditionalFormatting sqref="AN49">
    <cfRule type="cellIs" dxfId="14791" priority="1099" operator="lessThan">
      <formula>$C$4</formula>
    </cfRule>
  </conditionalFormatting>
  <conditionalFormatting sqref="AN50">
    <cfRule type="cellIs" dxfId="14790" priority="1100" operator="lessThan">
      <formula>$C$4</formula>
    </cfRule>
  </conditionalFormatting>
  <conditionalFormatting sqref="AN51">
    <cfRule type="cellIs" dxfId="14789" priority="1101" operator="lessThan">
      <formula>$C$4</formula>
    </cfRule>
  </conditionalFormatting>
  <conditionalFormatting sqref="AN52">
    <cfRule type="cellIs" dxfId="14788" priority="1102" operator="lessThan">
      <formula>$C$4</formula>
    </cfRule>
  </conditionalFormatting>
  <conditionalFormatting sqref="AN53">
    <cfRule type="cellIs" dxfId="14787" priority="1103" operator="lessThan">
      <formula>$C$4</formula>
    </cfRule>
  </conditionalFormatting>
  <conditionalFormatting sqref="AN54">
    <cfRule type="cellIs" dxfId="14786" priority="1104" operator="lessThan">
      <formula>$C$4</formula>
    </cfRule>
  </conditionalFormatting>
  <conditionalFormatting sqref="AN55">
    <cfRule type="cellIs" dxfId="14785" priority="1105" operator="lessThan">
      <formula>$C$4</formula>
    </cfRule>
  </conditionalFormatting>
  <conditionalFormatting sqref="AN56">
    <cfRule type="cellIs" dxfId="14784" priority="1106" operator="lessThan">
      <formula>$C$4</formula>
    </cfRule>
  </conditionalFormatting>
  <conditionalFormatting sqref="AN57">
    <cfRule type="cellIs" dxfId="14783" priority="1107" operator="lessThan">
      <formula>$C$4</formula>
    </cfRule>
  </conditionalFormatting>
  <conditionalFormatting sqref="AN58">
    <cfRule type="cellIs" dxfId="14782" priority="1108" operator="lessThan">
      <formula>$C$4</formula>
    </cfRule>
  </conditionalFormatting>
  <conditionalFormatting sqref="AN59">
    <cfRule type="cellIs" dxfId="14781" priority="1109" operator="lessThan">
      <formula>$C$4</formula>
    </cfRule>
  </conditionalFormatting>
  <conditionalFormatting sqref="AN60">
    <cfRule type="cellIs" dxfId="14780" priority="1110" operator="lessThan">
      <formula>$C$4</formula>
    </cfRule>
  </conditionalFormatting>
  <conditionalFormatting sqref="AO11">
    <cfRule type="cellIs" dxfId="14779" priority="1111" operator="lessThan">
      <formula>$C$4</formula>
    </cfRule>
  </conditionalFormatting>
  <conditionalFormatting sqref="AO12">
    <cfRule type="cellIs" dxfId="14778" priority="1112" operator="lessThan">
      <formula>$C$4</formula>
    </cfRule>
  </conditionalFormatting>
  <conditionalFormatting sqref="AO13">
    <cfRule type="cellIs" dxfId="14777" priority="1113" operator="lessThan">
      <formula>$C$4</formula>
    </cfRule>
  </conditionalFormatting>
  <conditionalFormatting sqref="AO14">
    <cfRule type="cellIs" dxfId="14776" priority="1114" operator="lessThan">
      <formula>$C$4</formula>
    </cfRule>
  </conditionalFormatting>
  <conditionalFormatting sqref="AO15">
    <cfRule type="cellIs" dxfId="14775" priority="1115" operator="lessThan">
      <formula>$C$4</formula>
    </cfRule>
  </conditionalFormatting>
  <conditionalFormatting sqref="AO16">
    <cfRule type="cellIs" dxfId="14774" priority="1116" operator="lessThan">
      <formula>$C$4</formula>
    </cfRule>
  </conditionalFormatting>
  <conditionalFormatting sqref="AO17">
    <cfRule type="cellIs" dxfId="14773" priority="1117" operator="lessThan">
      <formula>$C$4</formula>
    </cfRule>
  </conditionalFormatting>
  <conditionalFormatting sqref="AO18">
    <cfRule type="cellIs" dxfId="14772" priority="1118" operator="lessThan">
      <formula>$C$4</formula>
    </cfRule>
  </conditionalFormatting>
  <conditionalFormatting sqref="AO19">
    <cfRule type="cellIs" dxfId="14771" priority="1119" operator="lessThan">
      <formula>$C$4</formula>
    </cfRule>
  </conditionalFormatting>
  <conditionalFormatting sqref="AO20">
    <cfRule type="cellIs" dxfId="14770" priority="1120" operator="lessThan">
      <formula>$C$4</formula>
    </cfRule>
  </conditionalFormatting>
  <conditionalFormatting sqref="AO21">
    <cfRule type="cellIs" dxfId="14769" priority="1121" operator="lessThan">
      <formula>$C$4</formula>
    </cfRule>
  </conditionalFormatting>
  <conditionalFormatting sqref="AO22">
    <cfRule type="cellIs" dxfId="14768" priority="1122" operator="lessThan">
      <formula>$C$4</formula>
    </cfRule>
  </conditionalFormatting>
  <conditionalFormatting sqref="AO23">
    <cfRule type="cellIs" dxfId="14767" priority="1123" operator="lessThan">
      <formula>$C$4</formula>
    </cfRule>
  </conditionalFormatting>
  <conditionalFormatting sqref="AO24">
    <cfRule type="cellIs" dxfId="14766" priority="1124" operator="lessThan">
      <formula>$C$4</formula>
    </cfRule>
  </conditionalFormatting>
  <conditionalFormatting sqref="AO25">
    <cfRule type="cellIs" dxfId="14765" priority="1125" operator="lessThan">
      <formula>$C$4</formula>
    </cfRule>
  </conditionalFormatting>
  <conditionalFormatting sqref="AO26">
    <cfRule type="cellIs" dxfId="14764" priority="1126" operator="lessThan">
      <formula>$C$4</formula>
    </cfRule>
  </conditionalFormatting>
  <conditionalFormatting sqref="AO27">
    <cfRule type="cellIs" dxfId="14763" priority="1127" operator="lessThan">
      <formula>$C$4</formula>
    </cfRule>
  </conditionalFormatting>
  <conditionalFormatting sqref="AO28">
    <cfRule type="cellIs" dxfId="14762" priority="1128" operator="lessThan">
      <formula>$C$4</formula>
    </cfRule>
  </conditionalFormatting>
  <conditionalFormatting sqref="AO29">
    <cfRule type="cellIs" dxfId="14761" priority="1129" operator="lessThan">
      <formula>$C$4</formula>
    </cfRule>
  </conditionalFormatting>
  <conditionalFormatting sqref="AO30">
    <cfRule type="cellIs" dxfId="14760" priority="1130" operator="lessThan">
      <formula>$C$4</formula>
    </cfRule>
  </conditionalFormatting>
  <conditionalFormatting sqref="AO31">
    <cfRule type="cellIs" dxfId="14759" priority="1131" operator="lessThan">
      <formula>$C$4</formula>
    </cfRule>
  </conditionalFormatting>
  <conditionalFormatting sqref="AO32">
    <cfRule type="cellIs" dxfId="14758" priority="1132" operator="lessThan">
      <formula>$C$4</formula>
    </cfRule>
  </conditionalFormatting>
  <conditionalFormatting sqref="AO33">
    <cfRule type="cellIs" dxfId="14757" priority="1133" operator="lessThan">
      <formula>$C$4</formula>
    </cfRule>
  </conditionalFormatting>
  <conditionalFormatting sqref="AO34">
    <cfRule type="cellIs" dxfId="14756" priority="1134" operator="lessThan">
      <formula>$C$4</formula>
    </cfRule>
  </conditionalFormatting>
  <conditionalFormatting sqref="AO35">
    <cfRule type="cellIs" dxfId="14755" priority="1135" operator="lessThan">
      <formula>$C$4</formula>
    </cfRule>
  </conditionalFormatting>
  <conditionalFormatting sqref="AO36">
    <cfRule type="cellIs" dxfId="14754" priority="1136" operator="lessThan">
      <formula>$C$4</formula>
    </cfRule>
  </conditionalFormatting>
  <conditionalFormatting sqref="AO37">
    <cfRule type="cellIs" dxfId="14753" priority="1137" operator="lessThan">
      <formula>$C$4</formula>
    </cfRule>
  </conditionalFormatting>
  <conditionalFormatting sqref="AO38">
    <cfRule type="cellIs" dxfId="14752" priority="1138" operator="lessThan">
      <formula>$C$4</formula>
    </cfRule>
  </conditionalFormatting>
  <conditionalFormatting sqref="AO39">
    <cfRule type="cellIs" dxfId="14751" priority="1139" operator="lessThan">
      <formula>$C$4</formula>
    </cfRule>
  </conditionalFormatting>
  <conditionalFormatting sqref="AO40">
    <cfRule type="cellIs" dxfId="14750" priority="1140" operator="lessThan">
      <formula>$C$4</formula>
    </cfRule>
  </conditionalFormatting>
  <conditionalFormatting sqref="AO41">
    <cfRule type="cellIs" dxfId="14749" priority="1141" operator="lessThan">
      <formula>$C$4</formula>
    </cfRule>
  </conditionalFormatting>
  <conditionalFormatting sqref="AO42">
    <cfRule type="cellIs" dxfId="14748" priority="1142" operator="lessThan">
      <formula>$C$4</formula>
    </cfRule>
  </conditionalFormatting>
  <conditionalFormatting sqref="AO43">
    <cfRule type="cellIs" dxfId="14747" priority="1143" operator="lessThan">
      <formula>$C$4</formula>
    </cfRule>
  </conditionalFormatting>
  <conditionalFormatting sqref="AO44">
    <cfRule type="cellIs" dxfId="14746" priority="1144" operator="lessThan">
      <formula>$C$4</formula>
    </cfRule>
  </conditionalFormatting>
  <conditionalFormatting sqref="AO45">
    <cfRule type="cellIs" dxfId="14745" priority="1145" operator="lessThan">
      <formula>$C$4</formula>
    </cfRule>
  </conditionalFormatting>
  <conditionalFormatting sqref="AO46">
    <cfRule type="cellIs" dxfId="14744" priority="1146" operator="lessThan">
      <formula>$C$4</formula>
    </cfRule>
  </conditionalFormatting>
  <conditionalFormatting sqref="AO47">
    <cfRule type="cellIs" dxfId="14743" priority="1147" operator="lessThan">
      <formula>$C$4</formula>
    </cfRule>
  </conditionalFormatting>
  <conditionalFormatting sqref="AO48">
    <cfRule type="cellIs" dxfId="14742" priority="1148" operator="lessThan">
      <formula>$C$4</formula>
    </cfRule>
  </conditionalFormatting>
  <conditionalFormatting sqref="AO49">
    <cfRule type="cellIs" dxfId="14741" priority="1149" operator="lessThan">
      <formula>$C$4</formula>
    </cfRule>
  </conditionalFormatting>
  <conditionalFormatting sqref="AO50">
    <cfRule type="cellIs" dxfId="14740" priority="1150" operator="lessThan">
      <formula>$C$4</formula>
    </cfRule>
  </conditionalFormatting>
  <conditionalFormatting sqref="AO51">
    <cfRule type="cellIs" dxfId="14739" priority="1151" operator="lessThan">
      <formula>$C$4</formula>
    </cfRule>
  </conditionalFormatting>
  <conditionalFormatting sqref="AO52">
    <cfRule type="cellIs" dxfId="14738" priority="1152" operator="lessThan">
      <formula>$C$4</formula>
    </cfRule>
  </conditionalFormatting>
  <conditionalFormatting sqref="AO53">
    <cfRule type="cellIs" dxfId="14737" priority="1153" operator="lessThan">
      <formula>$C$4</formula>
    </cfRule>
  </conditionalFormatting>
  <conditionalFormatting sqref="AO54">
    <cfRule type="cellIs" dxfId="14736" priority="1154" operator="lessThan">
      <formula>$C$4</formula>
    </cfRule>
  </conditionalFormatting>
  <conditionalFormatting sqref="AO55">
    <cfRule type="cellIs" dxfId="14735" priority="1155" operator="lessThan">
      <formula>$C$4</formula>
    </cfRule>
  </conditionalFormatting>
  <conditionalFormatting sqref="AO56">
    <cfRule type="cellIs" dxfId="14734" priority="1156" operator="lessThan">
      <formula>$C$4</formula>
    </cfRule>
  </conditionalFormatting>
  <conditionalFormatting sqref="AO57">
    <cfRule type="cellIs" dxfId="14733" priority="1157" operator="lessThan">
      <formula>$C$4</formula>
    </cfRule>
  </conditionalFormatting>
  <conditionalFormatting sqref="AO58">
    <cfRule type="cellIs" dxfId="14732" priority="1158" operator="lessThan">
      <formula>$C$4</formula>
    </cfRule>
  </conditionalFormatting>
  <conditionalFormatting sqref="AO59">
    <cfRule type="cellIs" dxfId="14731" priority="1159" operator="lessThan">
      <formula>$C$4</formula>
    </cfRule>
  </conditionalFormatting>
  <conditionalFormatting sqref="AO60">
    <cfRule type="cellIs" dxfId="14730" priority="1160" operator="lessThan">
      <formula>$C$4</formula>
    </cfRule>
  </conditionalFormatting>
  <conditionalFormatting sqref="AP11">
    <cfRule type="cellIs" dxfId="14729" priority="1161" operator="lessThan">
      <formula>$C$4</formula>
    </cfRule>
  </conditionalFormatting>
  <conditionalFormatting sqref="AP12">
    <cfRule type="cellIs" dxfId="14728" priority="1162" operator="lessThan">
      <formula>$C$4</formula>
    </cfRule>
  </conditionalFormatting>
  <conditionalFormatting sqref="AP13">
    <cfRule type="cellIs" dxfId="14727" priority="1163" operator="lessThan">
      <formula>$C$4</formula>
    </cfRule>
  </conditionalFormatting>
  <conditionalFormatting sqref="AP14">
    <cfRule type="cellIs" dxfId="14726" priority="1164" operator="lessThan">
      <formula>$C$4</formula>
    </cfRule>
  </conditionalFormatting>
  <conditionalFormatting sqref="AP15">
    <cfRule type="cellIs" dxfId="14725" priority="1165" operator="lessThan">
      <formula>$C$4</formula>
    </cfRule>
  </conditionalFormatting>
  <conditionalFormatting sqref="AP16">
    <cfRule type="cellIs" dxfId="14724" priority="1166" operator="lessThan">
      <formula>$C$4</formula>
    </cfRule>
  </conditionalFormatting>
  <conditionalFormatting sqref="AP17">
    <cfRule type="cellIs" dxfId="14723" priority="1167" operator="lessThan">
      <formula>$C$4</formula>
    </cfRule>
  </conditionalFormatting>
  <conditionalFormatting sqref="AP18">
    <cfRule type="cellIs" dxfId="14722" priority="1168" operator="lessThan">
      <formula>$C$4</formula>
    </cfRule>
  </conditionalFormatting>
  <conditionalFormatting sqref="AP19">
    <cfRule type="cellIs" dxfId="14721" priority="1169" operator="lessThan">
      <formula>$C$4</formula>
    </cfRule>
  </conditionalFormatting>
  <conditionalFormatting sqref="AP20">
    <cfRule type="cellIs" dxfId="14720" priority="1170" operator="lessThan">
      <formula>$C$4</formula>
    </cfRule>
  </conditionalFormatting>
  <conditionalFormatting sqref="AP21">
    <cfRule type="cellIs" dxfId="14719" priority="1171" operator="lessThan">
      <formula>$C$4</formula>
    </cfRule>
  </conditionalFormatting>
  <conditionalFormatting sqref="AP22">
    <cfRule type="cellIs" dxfId="14718" priority="1172" operator="lessThan">
      <formula>$C$4</formula>
    </cfRule>
  </conditionalFormatting>
  <conditionalFormatting sqref="AP23">
    <cfRule type="cellIs" dxfId="14717" priority="1173" operator="lessThan">
      <formula>$C$4</formula>
    </cfRule>
  </conditionalFormatting>
  <conditionalFormatting sqref="AP24">
    <cfRule type="cellIs" dxfId="14716" priority="1174" operator="lessThan">
      <formula>$C$4</formula>
    </cfRule>
  </conditionalFormatting>
  <conditionalFormatting sqref="AP25">
    <cfRule type="cellIs" dxfId="14715" priority="1175" operator="lessThan">
      <formula>$C$4</formula>
    </cfRule>
  </conditionalFormatting>
  <conditionalFormatting sqref="AP26">
    <cfRule type="cellIs" dxfId="14714" priority="1176" operator="lessThan">
      <formula>$C$4</formula>
    </cfRule>
  </conditionalFormatting>
  <conditionalFormatting sqref="AP27">
    <cfRule type="cellIs" dxfId="14713" priority="1177" operator="lessThan">
      <formula>$C$4</formula>
    </cfRule>
  </conditionalFormatting>
  <conditionalFormatting sqref="AP28">
    <cfRule type="cellIs" dxfId="14712" priority="1178" operator="lessThan">
      <formula>$C$4</formula>
    </cfRule>
  </conditionalFormatting>
  <conditionalFormatting sqref="AP29">
    <cfRule type="cellIs" dxfId="14711" priority="1179" operator="lessThan">
      <formula>$C$4</formula>
    </cfRule>
  </conditionalFormatting>
  <conditionalFormatting sqref="AP30">
    <cfRule type="cellIs" dxfId="14710" priority="1180" operator="lessThan">
      <formula>$C$4</formula>
    </cfRule>
  </conditionalFormatting>
  <conditionalFormatting sqref="AP31">
    <cfRule type="cellIs" dxfId="14709" priority="1181" operator="lessThan">
      <formula>$C$4</formula>
    </cfRule>
  </conditionalFormatting>
  <conditionalFormatting sqref="AP32">
    <cfRule type="cellIs" dxfId="14708" priority="1182" operator="lessThan">
      <formula>$C$4</formula>
    </cfRule>
  </conditionalFormatting>
  <conditionalFormatting sqref="AP33">
    <cfRule type="cellIs" dxfId="14707" priority="1183" operator="lessThan">
      <formula>$C$4</formula>
    </cfRule>
  </conditionalFormatting>
  <conditionalFormatting sqref="AP34">
    <cfRule type="cellIs" dxfId="14706" priority="1184" operator="lessThan">
      <formula>$C$4</formula>
    </cfRule>
  </conditionalFormatting>
  <conditionalFormatting sqref="AP35">
    <cfRule type="cellIs" dxfId="14705" priority="1185" operator="lessThan">
      <formula>$C$4</formula>
    </cfRule>
  </conditionalFormatting>
  <conditionalFormatting sqref="AP36">
    <cfRule type="cellIs" dxfId="14704" priority="1186" operator="lessThan">
      <formula>$C$4</formula>
    </cfRule>
  </conditionalFormatting>
  <conditionalFormatting sqref="AP37">
    <cfRule type="cellIs" dxfId="14703" priority="1187" operator="lessThan">
      <formula>$C$4</formula>
    </cfRule>
  </conditionalFormatting>
  <conditionalFormatting sqref="AP38">
    <cfRule type="cellIs" dxfId="14702" priority="1188" operator="lessThan">
      <formula>$C$4</formula>
    </cfRule>
  </conditionalFormatting>
  <conditionalFormatting sqref="AP39">
    <cfRule type="cellIs" dxfId="14701" priority="1189" operator="lessThan">
      <formula>$C$4</formula>
    </cfRule>
  </conditionalFormatting>
  <conditionalFormatting sqref="AP40">
    <cfRule type="cellIs" dxfId="14700" priority="1190" operator="lessThan">
      <formula>$C$4</formula>
    </cfRule>
  </conditionalFormatting>
  <conditionalFormatting sqref="AP41">
    <cfRule type="cellIs" dxfId="14699" priority="1191" operator="lessThan">
      <formula>$C$4</formula>
    </cfRule>
  </conditionalFormatting>
  <conditionalFormatting sqref="AP42">
    <cfRule type="cellIs" dxfId="14698" priority="1192" operator="lessThan">
      <formula>$C$4</formula>
    </cfRule>
  </conditionalFormatting>
  <conditionalFormatting sqref="AP43">
    <cfRule type="cellIs" dxfId="14697" priority="1193" operator="lessThan">
      <formula>$C$4</formula>
    </cfRule>
  </conditionalFormatting>
  <conditionalFormatting sqref="AP44">
    <cfRule type="cellIs" dxfId="14696" priority="1194" operator="lessThan">
      <formula>$C$4</formula>
    </cfRule>
  </conditionalFormatting>
  <conditionalFormatting sqref="AP45">
    <cfRule type="cellIs" dxfId="14695" priority="1195" operator="lessThan">
      <formula>$C$4</formula>
    </cfRule>
  </conditionalFormatting>
  <conditionalFormatting sqref="AP46">
    <cfRule type="cellIs" dxfId="14694" priority="1196" operator="lessThan">
      <formula>$C$4</formula>
    </cfRule>
  </conditionalFormatting>
  <conditionalFormatting sqref="AP47">
    <cfRule type="cellIs" dxfId="14693" priority="1197" operator="lessThan">
      <formula>$C$4</formula>
    </cfRule>
  </conditionalFormatting>
  <conditionalFormatting sqref="AP48">
    <cfRule type="cellIs" dxfId="14692" priority="1198" operator="lessThan">
      <formula>$C$4</formula>
    </cfRule>
  </conditionalFormatting>
  <conditionalFormatting sqref="AP49">
    <cfRule type="cellIs" dxfId="14691" priority="1199" operator="lessThan">
      <formula>$C$4</formula>
    </cfRule>
  </conditionalFormatting>
  <conditionalFormatting sqref="AP50">
    <cfRule type="cellIs" dxfId="14690" priority="1200" operator="lessThan">
      <formula>$C$4</formula>
    </cfRule>
  </conditionalFormatting>
  <conditionalFormatting sqref="AP51">
    <cfRule type="cellIs" dxfId="14689" priority="1201" operator="lessThan">
      <formula>$C$4</formula>
    </cfRule>
  </conditionalFormatting>
  <conditionalFormatting sqref="AP52">
    <cfRule type="cellIs" dxfId="14688" priority="1202" operator="lessThan">
      <formula>$C$4</formula>
    </cfRule>
  </conditionalFormatting>
  <conditionalFormatting sqref="AP53">
    <cfRule type="cellIs" dxfId="14687" priority="1203" operator="lessThan">
      <formula>$C$4</formula>
    </cfRule>
  </conditionalFormatting>
  <conditionalFormatting sqref="AP54">
    <cfRule type="cellIs" dxfId="14686" priority="1204" operator="lessThan">
      <formula>$C$4</formula>
    </cfRule>
  </conditionalFormatting>
  <conditionalFormatting sqref="AP55">
    <cfRule type="cellIs" dxfId="14685" priority="1205" operator="lessThan">
      <formula>$C$4</formula>
    </cfRule>
  </conditionalFormatting>
  <conditionalFormatting sqref="AP56">
    <cfRule type="cellIs" dxfId="14684" priority="1206" operator="lessThan">
      <formula>$C$4</formula>
    </cfRule>
  </conditionalFormatting>
  <conditionalFormatting sqref="AP57">
    <cfRule type="cellIs" dxfId="14683" priority="1207" operator="lessThan">
      <formula>$C$4</formula>
    </cfRule>
  </conditionalFormatting>
  <conditionalFormatting sqref="AP58">
    <cfRule type="cellIs" dxfId="14682" priority="1208" operator="lessThan">
      <formula>$C$4</formula>
    </cfRule>
  </conditionalFormatting>
  <conditionalFormatting sqref="AP59">
    <cfRule type="cellIs" dxfId="14681" priority="1209" operator="lessThan">
      <formula>$C$4</formula>
    </cfRule>
  </conditionalFormatting>
  <conditionalFormatting sqref="AP60">
    <cfRule type="cellIs" dxfId="14680" priority="1210" operator="lessThan">
      <formula>$C$4</formula>
    </cfRule>
  </conditionalFormatting>
  <conditionalFormatting sqref="AQ11">
    <cfRule type="cellIs" dxfId="14679" priority="1211" operator="lessThan">
      <formula>$C$4</formula>
    </cfRule>
  </conditionalFormatting>
  <conditionalFormatting sqref="AQ12">
    <cfRule type="cellIs" dxfId="14678" priority="1212" operator="lessThan">
      <formula>$C$4</formula>
    </cfRule>
  </conditionalFormatting>
  <conditionalFormatting sqref="AQ13">
    <cfRule type="cellIs" dxfId="14677" priority="1213" operator="lessThan">
      <formula>$C$4</formula>
    </cfRule>
  </conditionalFormatting>
  <conditionalFormatting sqref="AQ14">
    <cfRule type="cellIs" dxfId="14676" priority="1214" operator="lessThan">
      <formula>$C$4</formula>
    </cfRule>
  </conditionalFormatting>
  <conditionalFormatting sqref="AQ15">
    <cfRule type="cellIs" dxfId="14675" priority="1215" operator="lessThan">
      <formula>$C$4</formula>
    </cfRule>
  </conditionalFormatting>
  <conditionalFormatting sqref="AQ16">
    <cfRule type="cellIs" dxfId="14674" priority="1216" operator="lessThan">
      <formula>$C$4</formula>
    </cfRule>
  </conditionalFormatting>
  <conditionalFormatting sqref="AQ17">
    <cfRule type="cellIs" dxfId="14673" priority="1217" operator="lessThan">
      <formula>$C$4</formula>
    </cfRule>
  </conditionalFormatting>
  <conditionalFormatting sqref="AQ18">
    <cfRule type="cellIs" dxfId="14672" priority="1218" operator="lessThan">
      <formula>$C$4</formula>
    </cfRule>
  </conditionalFormatting>
  <conditionalFormatting sqref="AQ19">
    <cfRule type="cellIs" dxfId="14671" priority="1219" operator="lessThan">
      <formula>$C$4</formula>
    </cfRule>
  </conditionalFormatting>
  <conditionalFormatting sqref="AQ20">
    <cfRule type="cellIs" dxfId="14670" priority="1220" operator="lessThan">
      <formula>$C$4</formula>
    </cfRule>
  </conditionalFormatting>
  <conditionalFormatting sqref="AQ21">
    <cfRule type="cellIs" dxfId="14669" priority="1221" operator="lessThan">
      <formula>$C$4</formula>
    </cfRule>
  </conditionalFormatting>
  <conditionalFormatting sqref="AQ22">
    <cfRule type="cellIs" dxfId="14668" priority="1222" operator="lessThan">
      <formula>$C$4</formula>
    </cfRule>
  </conditionalFormatting>
  <conditionalFormatting sqref="AQ23">
    <cfRule type="cellIs" dxfId="14667" priority="1223" operator="lessThan">
      <formula>$C$4</formula>
    </cfRule>
  </conditionalFormatting>
  <conditionalFormatting sqref="AQ24">
    <cfRule type="cellIs" dxfId="14666" priority="1224" operator="lessThan">
      <formula>$C$4</formula>
    </cfRule>
  </conditionalFormatting>
  <conditionalFormatting sqref="AQ25">
    <cfRule type="cellIs" dxfId="14665" priority="1225" operator="lessThan">
      <formula>$C$4</formula>
    </cfRule>
  </conditionalFormatting>
  <conditionalFormatting sqref="AQ26">
    <cfRule type="cellIs" dxfId="14664" priority="1226" operator="lessThan">
      <formula>$C$4</formula>
    </cfRule>
  </conditionalFormatting>
  <conditionalFormatting sqref="AQ27">
    <cfRule type="cellIs" dxfId="14663" priority="1227" operator="lessThan">
      <formula>$C$4</formula>
    </cfRule>
  </conditionalFormatting>
  <conditionalFormatting sqref="AQ28">
    <cfRule type="cellIs" dxfId="14662" priority="1228" operator="lessThan">
      <formula>$C$4</formula>
    </cfRule>
  </conditionalFormatting>
  <conditionalFormatting sqref="AQ29">
    <cfRule type="cellIs" dxfId="14661" priority="1229" operator="lessThan">
      <formula>$C$4</formula>
    </cfRule>
  </conditionalFormatting>
  <conditionalFormatting sqref="AQ30">
    <cfRule type="cellIs" dxfId="14660" priority="1230" operator="lessThan">
      <formula>$C$4</formula>
    </cfRule>
  </conditionalFormatting>
  <conditionalFormatting sqref="AQ31">
    <cfRule type="cellIs" dxfId="14659" priority="1231" operator="lessThan">
      <formula>$C$4</formula>
    </cfRule>
  </conditionalFormatting>
  <conditionalFormatting sqref="AQ32">
    <cfRule type="cellIs" dxfId="14658" priority="1232" operator="lessThan">
      <formula>$C$4</formula>
    </cfRule>
  </conditionalFormatting>
  <conditionalFormatting sqref="AQ33">
    <cfRule type="cellIs" dxfId="14657" priority="1233" operator="lessThan">
      <formula>$C$4</formula>
    </cfRule>
  </conditionalFormatting>
  <conditionalFormatting sqref="AQ34">
    <cfRule type="cellIs" dxfId="14656" priority="1234" operator="lessThan">
      <formula>$C$4</formula>
    </cfRule>
  </conditionalFormatting>
  <conditionalFormatting sqref="AQ35">
    <cfRule type="cellIs" dxfId="14655" priority="1235" operator="lessThan">
      <formula>$C$4</formula>
    </cfRule>
  </conditionalFormatting>
  <conditionalFormatting sqref="AQ36">
    <cfRule type="cellIs" dxfId="14654" priority="1236" operator="lessThan">
      <formula>$C$4</formula>
    </cfRule>
  </conditionalFormatting>
  <conditionalFormatting sqref="AQ37">
    <cfRule type="cellIs" dxfId="14653" priority="1237" operator="lessThan">
      <formula>$C$4</formula>
    </cfRule>
  </conditionalFormatting>
  <conditionalFormatting sqref="AQ38">
    <cfRule type="cellIs" dxfId="14652" priority="1238" operator="lessThan">
      <formula>$C$4</formula>
    </cfRule>
  </conditionalFormatting>
  <conditionalFormatting sqref="AQ39">
    <cfRule type="cellIs" dxfId="14651" priority="1239" operator="lessThan">
      <formula>$C$4</formula>
    </cfRule>
  </conditionalFormatting>
  <conditionalFormatting sqref="AQ40">
    <cfRule type="cellIs" dxfId="14650" priority="1240" operator="lessThan">
      <formula>$C$4</formula>
    </cfRule>
  </conditionalFormatting>
  <conditionalFormatting sqref="AQ41">
    <cfRule type="cellIs" dxfId="14649" priority="1241" operator="lessThan">
      <formula>$C$4</formula>
    </cfRule>
  </conditionalFormatting>
  <conditionalFormatting sqref="AQ42">
    <cfRule type="cellIs" dxfId="14648" priority="1242" operator="lessThan">
      <formula>$C$4</formula>
    </cfRule>
  </conditionalFormatting>
  <conditionalFormatting sqref="AQ43">
    <cfRule type="cellIs" dxfId="14647" priority="1243" operator="lessThan">
      <formula>$C$4</formula>
    </cfRule>
  </conditionalFormatting>
  <conditionalFormatting sqref="AQ44">
    <cfRule type="cellIs" dxfId="14646" priority="1244" operator="lessThan">
      <formula>$C$4</formula>
    </cfRule>
  </conditionalFormatting>
  <conditionalFormatting sqref="AQ45">
    <cfRule type="cellIs" dxfId="14645" priority="1245" operator="lessThan">
      <formula>$C$4</formula>
    </cfRule>
  </conditionalFormatting>
  <conditionalFormatting sqref="AQ46">
    <cfRule type="cellIs" dxfId="14644" priority="1246" operator="lessThan">
      <formula>$C$4</formula>
    </cfRule>
  </conditionalFormatting>
  <conditionalFormatting sqref="AQ47">
    <cfRule type="cellIs" dxfId="14643" priority="1247" operator="lessThan">
      <formula>$C$4</formula>
    </cfRule>
  </conditionalFormatting>
  <conditionalFormatting sqref="AQ48">
    <cfRule type="cellIs" dxfId="14642" priority="1248" operator="lessThan">
      <formula>$C$4</formula>
    </cfRule>
  </conditionalFormatting>
  <conditionalFormatting sqref="AQ49">
    <cfRule type="cellIs" dxfId="14641" priority="1249" operator="lessThan">
      <formula>$C$4</formula>
    </cfRule>
  </conditionalFormatting>
  <conditionalFormatting sqref="AQ50">
    <cfRule type="cellIs" dxfId="14640" priority="1250" operator="lessThan">
      <formula>$C$4</formula>
    </cfRule>
  </conditionalFormatting>
  <conditionalFormatting sqref="AQ51">
    <cfRule type="cellIs" dxfId="14639" priority="1251" operator="lessThan">
      <formula>$C$4</formula>
    </cfRule>
  </conditionalFormatting>
  <conditionalFormatting sqref="AQ52">
    <cfRule type="cellIs" dxfId="14638" priority="1252" operator="lessThan">
      <formula>$C$4</formula>
    </cfRule>
  </conditionalFormatting>
  <conditionalFormatting sqref="AQ53">
    <cfRule type="cellIs" dxfId="14637" priority="1253" operator="lessThan">
      <formula>$C$4</formula>
    </cfRule>
  </conditionalFormatting>
  <conditionalFormatting sqref="AQ54">
    <cfRule type="cellIs" dxfId="14636" priority="1254" operator="lessThan">
      <formula>$C$4</formula>
    </cfRule>
  </conditionalFormatting>
  <conditionalFormatting sqref="AQ55">
    <cfRule type="cellIs" dxfId="14635" priority="1255" operator="lessThan">
      <formula>$C$4</formula>
    </cfRule>
  </conditionalFormatting>
  <conditionalFormatting sqref="AQ56">
    <cfRule type="cellIs" dxfId="14634" priority="1256" operator="lessThan">
      <formula>$C$4</formula>
    </cfRule>
  </conditionalFormatting>
  <conditionalFormatting sqref="AQ57">
    <cfRule type="cellIs" dxfId="14633" priority="1257" operator="lessThan">
      <formula>$C$4</formula>
    </cfRule>
  </conditionalFormatting>
  <conditionalFormatting sqref="AQ58">
    <cfRule type="cellIs" dxfId="14632" priority="1258" operator="lessThan">
      <formula>$C$4</formula>
    </cfRule>
  </conditionalFormatting>
  <conditionalFormatting sqref="AQ59">
    <cfRule type="cellIs" dxfId="14631" priority="1259" operator="lessThan">
      <formula>$C$4</formula>
    </cfRule>
  </conditionalFormatting>
  <conditionalFormatting sqref="AQ60">
    <cfRule type="cellIs" dxfId="14630" priority="1260" operator="lessThan">
      <formula>$C$4</formula>
    </cfRule>
  </conditionalFormatting>
  <conditionalFormatting sqref="AR11">
    <cfRule type="cellIs" dxfId="14629" priority="1261" operator="lessThan">
      <formula>$C$4</formula>
    </cfRule>
  </conditionalFormatting>
  <conditionalFormatting sqref="AR12">
    <cfRule type="cellIs" dxfId="14628" priority="1262" operator="lessThan">
      <formula>$C$4</formula>
    </cfRule>
  </conditionalFormatting>
  <conditionalFormatting sqref="AR13">
    <cfRule type="cellIs" dxfId="14627" priority="1263" operator="lessThan">
      <formula>$C$4</formula>
    </cfRule>
  </conditionalFormatting>
  <conditionalFormatting sqref="AR14">
    <cfRule type="cellIs" dxfId="14626" priority="1264" operator="lessThan">
      <formula>$C$4</formula>
    </cfRule>
  </conditionalFormatting>
  <conditionalFormatting sqref="AR15">
    <cfRule type="cellIs" dxfId="14625" priority="1265" operator="lessThan">
      <formula>$C$4</formula>
    </cfRule>
  </conditionalFormatting>
  <conditionalFormatting sqref="AR16">
    <cfRule type="cellIs" dxfId="14624" priority="1266" operator="lessThan">
      <formula>$C$4</formula>
    </cfRule>
  </conditionalFormatting>
  <conditionalFormatting sqref="AR17">
    <cfRule type="cellIs" dxfId="14623" priority="1267" operator="lessThan">
      <formula>$C$4</formula>
    </cfRule>
  </conditionalFormatting>
  <conditionalFormatting sqref="AR18">
    <cfRule type="cellIs" dxfId="14622" priority="1268" operator="lessThan">
      <formula>$C$4</formula>
    </cfRule>
  </conditionalFormatting>
  <conditionalFormatting sqref="AR19">
    <cfRule type="cellIs" dxfId="14621" priority="1269" operator="lessThan">
      <formula>$C$4</formula>
    </cfRule>
  </conditionalFormatting>
  <conditionalFormatting sqref="AR20">
    <cfRule type="cellIs" dxfId="14620" priority="1270" operator="lessThan">
      <formula>$C$4</formula>
    </cfRule>
  </conditionalFormatting>
  <conditionalFormatting sqref="AR21">
    <cfRule type="cellIs" dxfId="14619" priority="1271" operator="lessThan">
      <formula>$C$4</formula>
    </cfRule>
  </conditionalFormatting>
  <conditionalFormatting sqref="AR22">
    <cfRule type="cellIs" dxfId="14618" priority="1272" operator="lessThan">
      <formula>$C$4</formula>
    </cfRule>
  </conditionalFormatting>
  <conditionalFormatting sqref="AR23">
    <cfRule type="cellIs" dxfId="14617" priority="1273" operator="lessThan">
      <formula>$C$4</formula>
    </cfRule>
  </conditionalFormatting>
  <conditionalFormatting sqref="AR24">
    <cfRule type="cellIs" dxfId="14616" priority="1274" operator="lessThan">
      <formula>$C$4</formula>
    </cfRule>
  </conditionalFormatting>
  <conditionalFormatting sqref="AR25">
    <cfRule type="cellIs" dxfId="14615" priority="1275" operator="lessThan">
      <formula>$C$4</formula>
    </cfRule>
  </conditionalFormatting>
  <conditionalFormatting sqref="AR26">
    <cfRule type="cellIs" dxfId="14614" priority="1276" operator="lessThan">
      <formula>$C$4</formula>
    </cfRule>
  </conditionalFormatting>
  <conditionalFormatting sqref="AR27">
    <cfRule type="cellIs" dxfId="14613" priority="1277" operator="lessThan">
      <formula>$C$4</formula>
    </cfRule>
  </conditionalFormatting>
  <conditionalFormatting sqref="AR28">
    <cfRule type="cellIs" dxfId="14612" priority="1278" operator="lessThan">
      <formula>$C$4</formula>
    </cfRule>
  </conditionalFormatting>
  <conditionalFormatting sqref="AR29">
    <cfRule type="cellIs" dxfId="14611" priority="1279" operator="lessThan">
      <formula>$C$4</formula>
    </cfRule>
  </conditionalFormatting>
  <conditionalFormatting sqref="AR30">
    <cfRule type="cellIs" dxfId="14610" priority="1280" operator="lessThan">
      <formula>$C$4</formula>
    </cfRule>
  </conditionalFormatting>
  <conditionalFormatting sqref="AR31">
    <cfRule type="cellIs" dxfId="14609" priority="1281" operator="lessThan">
      <formula>$C$4</formula>
    </cfRule>
  </conditionalFormatting>
  <conditionalFormatting sqref="AR32">
    <cfRule type="cellIs" dxfId="14608" priority="1282" operator="lessThan">
      <formula>$C$4</formula>
    </cfRule>
  </conditionalFormatting>
  <conditionalFormatting sqref="AR33">
    <cfRule type="cellIs" dxfId="14607" priority="1283" operator="lessThan">
      <formula>$C$4</formula>
    </cfRule>
  </conditionalFormatting>
  <conditionalFormatting sqref="AR34">
    <cfRule type="cellIs" dxfId="14606" priority="1284" operator="lessThan">
      <formula>$C$4</formula>
    </cfRule>
  </conditionalFormatting>
  <conditionalFormatting sqref="AR35">
    <cfRule type="cellIs" dxfId="14605" priority="1285" operator="lessThan">
      <formula>$C$4</formula>
    </cfRule>
  </conditionalFormatting>
  <conditionalFormatting sqref="AR36">
    <cfRule type="cellIs" dxfId="14604" priority="1286" operator="lessThan">
      <formula>$C$4</formula>
    </cfRule>
  </conditionalFormatting>
  <conditionalFormatting sqref="AR37">
    <cfRule type="cellIs" dxfId="14603" priority="1287" operator="lessThan">
      <formula>$C$4</formula>
    </cfRule>
  </conditionalFormatting>
  <conditionalFormatting sqref="AR38">
    <cfRule type="cellIs" dxfId="14602" priority="1288" operator="lessThan">
      <formula>$C$4</formula>
    </cfRule>
  </conditionalFormatting>
  <conditionalFormatting sqref="AR39">
    <cfRule type="cellIs" dxfId="14601" priority="1289" operator="lessThan">
      <formula>$C$4</formula>
    </cfRule>
  </conditionalFormatting>
  <conditionalFormatting sqref="AR40">
    <cfRule type="cellIs" dxfId="14600" priority="1290" operator="lessThan">
      <formula>$C$4</formula>
    </cfRule>
  </conditionalFormatting>
  <conditionalFormatting sqref="AR41">
    <cfRule type="cellIs" dxfId="14599" priority="1291" operator="lessThan">
      <formula>$C$4</formula>
    </cfRule>
  </conditionalFormatting>
  <conditionalFormatting sqref="AR42">
    <cfRule type="cellIs" dxfId="14598" priority="1292" operator="lessThan">
      <formula>$C$4</formula>
    </cfRule>
  </conditionalFormatting>
  <conditionalFormatting sqref="AR43">
    <cfRule type="cellIs" dxfId="14597" priority="1293" operator="lessThan">
      <formula>$C$4</formula>
    </cfRule>
  </conditionalFormatting>
  <conditionalFormatting sqref="AR44">
    <cfRule type="cellIs" dxfId="14596" priority="1294" operator="lessThan">
      <formula>$C$4</formula>
    </cfRule>
  </conditionalFormatting>
  <conditionalFormatting sqref="AR45">
    <cfRule type="cellIs" dxfId="14595" priority="1295" operator="lessThan">
      <formula>$C$4</formula>
    </cfRule>
  </conditionalFormatting>
  <conditionalFormatting sqref="AR46">
    <cfRule type="cellIs" dxfId="14594" priority="1296" operator="lessThan">
      <formula>$C$4</formula>
    </cfRule>
  </conditionalFormatting>
  <conditionalFormatting sqref="AR47">
    <cfRule type="cellIs" dxfId="14593" priority="1297" operator="lessThan">
      <formula>$C$4</formula>
    </cfRule>
  </conditionalFormatting>
  <conditionalFormatting sqref="AR48">
    <cfRule type="cellIs" dxfId="14592" priority="1298" operator="lessThan">
      <formula>$C$4</formula>
    </cfRule>
  </conditionalFormatting>
  <conditionalFormatting sqref="AR49">
    <cfRule type="cellIs" dxfId="14591" priority="1299" operator="lessThan">
      <formula>$C$4</formula>
    </cfRule>
  </conditionalFormatting>
  <conditionalFormatting sqref="AR50">
    <cfRule type="cellIs" dxfId="14590" priority="1300" operator="lessThan">
      <formula>$C$4</formula>
    </cfRule>
  </conditionalFormatting>
  <conditionalFormatting sqref="AR51">
    <cfRule type="cellIs" dxfId="14589" priority="1301" operator="lessThan">
      <formula>$C$4</formula>
    </cfRule>
  </conditionalFormatting>
  <conditionalFormatting sqref="AR52">
    <cfRule type="cellIs" dxfId="14588" priority="1302" operator="lessThan">
      <formula>$C$4</formula>
    </cfRule>
  </conditionalFormatting>
  <conditionalFormatting sqref="AR53">
    <cfRule type="cellIs" dxfId="14587" priority="1303" operator="lessThan">
      <formula>$C$4</formula>
    </cfRule>
  </conditionalFormatting>
  <conditionalFormatting sqref="AR54">
    <cfRule type="cellIs" dxfId="14586" priority="1304" operator="lessThan">
      <formula>$C$4</formula>
    </cfRule>
  </conditionalFormatting>
  <conditionalFormatting sqref="AR55">
    <cfRule type="cellIs" dxfId="14585" priority="1305" operator="lessThan">
      <formula>$C$4</formula>
    </cfRule>
  </conditionalFormatting>
  <conditionalFormatting sqref="AR56">
    <cfRule type="cellIs" dxfId="14584" priority="1306" operator="lessThan">
      <formula>$C$4</formula>
    </cfRule>
  </conditionalFormatting>
  <conditionalFormatting sqref="AR57">
    <cfRule type="cellIs" dxfId="14583" priority="1307" operator="lessThan">
      <formula>$C$4</formula>
    </cfRule>
  </conditionalFormatting>
  <conditionalFormatting sqref="AR58">
    <cfRule type="cellIs" dxfId="14582" priority="1308" operator="lessThan">
      <formula>$C$4</formula>
    </cfRule>
  </conditionalFormatting>
  <conditionalFormatting sqref="AR59">
    <cfRule type="cellIs" dxfId="14581" priority="1309" operator="lessThan">
      <formula>$C$4</formula>
    </cfRule>
  </conditionalFormatting>
  <conditionalFormatting sqref="AR60">
    <cfRule type="cellIs" dxfId="14580" priority="1310" operator="lessThan">
      <formula>$C$4</formula>
    </cfRule>
  </conditionalFormatting>
  <conditionalFormatting sqref="AS11">
    <cfRule type="cellIs" dxfId="14579" priority="1311" operator="lessThan">
      <formula>$C$4</formula>
    </cfRule>
  </conditionalFormatting>
  <conditionalFormatting sqref="AS12">
    <cfRule type="cellIs" dxfId="14578" priority="1312" operator="lessThan">
      <formula>$C$4</formula>
    </cfRule>
  </conditionalFormatting>
  <conditionalFormatting sqref="AS13">
    <cfRule type="cellIs" dxfId="14577" priority="1313" operator="lessThan">
      <formula>$C$4</formula>
    </cfRule>
  </conditionalFormatting>
  <conditionalFormatting sqref="AS14">
    <cfRule type="cellIs" dxfId="14576" priority="1314" operator="lessThan">
      <formula>$C$4</formula>
    </cfRule>
  </conditionalFormatting>
  <conditionalFormatting sqref="AS15">
    <cfRule type="cellIs" dxfId="14575" priority="1315" operator="lessThan">
      <formula>$C$4</formula>
    </cfRule>
  </conditionalFormatting>
  <conditionalFormatting sqref="AS16">
    <cfRule type="cellIs" dxfId="14574" priority="1316" operator="lessThan">
      <formula>$C$4</formula>
    </cfRule>
  </conditionalFormatting>
  <conditionalFormatting sqref="AS17">
    <cfRule type="cellIs" dxfId="14573" priority="1317" operator="lessThan">
      <formula>$C$4</formula>
    </cfRule>
  </conditionalFormatting>
  <conditionalFormatting sqref="AS18">
    <cfRule type="cellIs" dxfId="14572" priority="1318" operator="lessThan">
      <formula>$C$4</formula>
    </cfRule>
  </conditionalFormatting>
  <conditionalFormatting sqref="AS19">
    <cfRule type="cellIs" dxfId="14571" priority="1319" operator="lessThan">
      <formula>$C$4</formula>
    </cfRule>
  </conditionalFormatting>
  <conditionalFormatting sqref="AS20">
    <cfRule type="cellIs" dxfId="14570" priority="1320" operator="lessThan">
      <formula>$C$4</formula>
    </cfRule>
  </conditionalFormatting>
  <conditionalFormatting sqref="AS21">
    <cfRule type="cellIs" dxfId="14569" priority="1321" operator="lessThan">
      <formula>$C$4</formula>
    </cfRule>
  </conditionalFormatting>
  <conditionalFormatting sqref="AS22">
    <cfRule type="cellIs" dxfId="14568" priority="1322" operator="lessThan">
      <formula>$C$4</formula>
    </cfRule>
  </conditionalFormatting>
  <conditionalFormatting sqref="AS23">
    <cfRule type="cellIs" dxfId="14567" priority="1323" operator="lessThan">
      <formula>$C$4</formula>
    </cfRule>
  </conditionalFormatting>
  <conditionalFormatting sqref="AS24">
    <cfRule type="cellIs" dxfId="14566" priority="1324" operator="lessThan">
      <formula>$C$4</formula>
    </cfRule>
  </conditionalFormatting>
  <conditionalFormatting sqref="AS25">
    <cfRule type="cellIs" dxfId="14565" priority="1325" operator="lessThan">
      <formula>$C$4</formula>
    </cfRule>
  </conditionalFormatting>
  <conditionalFormatting sqref="AS26">
    <cfRule type="cellIs" dxfId="14564" priority="1326" operator="lessThan">
      <formula>$C$4</formula>
    </cfRule>
  </conditionalFormatting>
  <conditionalFormatting sqref="AS27">
    <cfRule type="cellIs" dxfId="14563" priority="1327" operator="lessThan">
      <formula>$C$4</formula>
    </cfRule>
  </conditionalFormatting>
  <conditionalFormatting sqref="AS28">
    <cfRule type="cellIs" dxfId="14562" priority="1328" operator="lessThan">
      <formula>$C$4</formula>
    </cfRule>
  </conditionalFormatting>
  <conditionalFormatting sqref="AS29">
    <cfRule type="cellIs" dxfId="14561" priority="1329" operator="lessThan">
      <formula>$C$4</formula>
    </cfRule>
  </conditionalFormatting>
  <conditionalFormatting sqref="AS30">
    <cfRule type="cellIs" dxfId="14560" priority="1330" operator="lessThan">
      <formula>$C$4</formula>
    </cfRule>
  </conditionalFormatting>
  <conditionalFormatting sqref="AS31">
    <cfRule type="cellIs" dxfId="14559" priority="1331" operator="lessThan">
      <formula>$C$4</formula>
    </cfRule>
  </conditionalFormatting>
  <conditionalFormatting sqref="AS32">
    <cfRule type="cellIs" dxfId="14558" priority="1332" operator="lessThan">
      <formula>$C$4</formula>
    </cfRule>
  </conditionalFormatting>
  <conditionalFormatting sqref="AS33">
    <cfRule type="cellIs" dxfId="14557" priority="1333" operator="lessThan">
      <formula>$C$4</formula>
    </cfRule>
  </conditionalFormatting>
  <conditionalFormatting sqref="AS34">
    <cfRule type="cellIs" dxfId="14556" priority="1334" operator="lessThan">
      <formula>$C$4</formula>
    </cfRule>
  </conditionalFormatting>
  <conditionalFormatting sqref="AS35">
    <cfRule type="cellIs" dxfId="14555" priority="1335" operator="lessThan">
      <formula>$C$4</formula>
    </cfRule>
  </conditionalFormatting>
  <conditionalFormatting sqref="AS36">
    <cfRule type="cellIs" dxfId="14554" priority="1336" operator="lessThan">
      <formula>$C$4</formula>
    </cfRule>
  </conditionalFormatting>
  <conditionalFormatting sqref="AS37">
    <cfRule type="cellIs" dxfId="14553" priority="1337" operator="lessThan">
      <formula>$C$4</formula>
    </cfRule>
  </conditionalFormatting>
  <conditionalFormatting sqref="AS38">
    <cfRule type="cellIs" dxfId="14552" priority="1338" operator="lessThan">
      <formula>$C$4</formula>
    </cfRule>
  </conditionalFormatting>
  <conditionalFormatting sqref="AS39">
    <cfRule type="cellIs" dxfId="14551" priority="1339" operator="lessThan">
      <formula>$C$4</formula>
    </cfRule>
  </conditionalFormatting>
  <conditionalFormatting sqref="AS40">
    <cfRule type="cellIs" dxfId="14550" priority="1340" operator="lessThan">
      <formula>$C$4</formula>
    </cfRule>
  </conditionalFormatting>
  <conditionalFormatting sqref="AS41">
    <cfRule type="cellIs" dxfId="14549" priority="1341" operator="lessThan">
      <formula>$C$4</formula>
    </cfRule>
  </conditionalFormatting>
  <conditionalFormatting sqref="AS42">
    <cfRule type="cellIs" dxfId="14548" priority="1342" operator="lessThan">
      <formula>$C$4</formula>
    </cfRule>
  </conditionalFormatting>
  <conditionalFormatting sqref="AS43">
    <cfRule type="cellIs" dxfId="14547" priority="1343" operator="lessThan">
      <formula>$C$4</formula>
    </cfRule>
  </conditionalFormatting>
  <conditionalFormatting sqref="AS44">
    <cfRule type="cellIs" dxfId="14546" priority="1344" operator="lessThan">
      <formula>$C$4</formula>
    </cfRule>
  </conditionalFormatting>
  <conditionalFormatting sqref="AS45">
    <cfRule type="cellIs" dxfId="14545" priority="1345" operator="lessThan">
      <formula>$C$4</formula>
    </cfRule>
  </conditionalFormatting>
  <conditionalFormatting sqref="AS46">
    <cfRule type="cellIs" dxfId="14544" priority="1346" operator="lessThan">
      <formula>$C$4</formula>
    </cfRule>
  </conditionalFormatting>
  <conditionalFormatting sqref="AS47">
    <cfRule type="cellIs" dxfId="14543" priority="1347" operator="lessThan">
      <formula>$C$4</formula>
    </cfRule>
  </conditionalFormatting>
  <conditionalFormatting sqref="AS48">
    <cfRule type="cellIs" dxfId="14542" priority="1348" operator="lessThan">
      <formula>$C$4</formula>
    </cfRule>
  </conditionalFormatting>
  <conditionalFormatting sqref="AS49">
    <cfRule type="cellIs" dxfId="14541" priority="1349" operator="lessThan">
      <formula>$C$4</formula>
    </cfRule>
  </conditionalFormatting>
  <conditionalFormatting sqref="AS50">
    <cfRule type="cellIs" dxfId="14540" priority="1350" operator="lessThan">
      <formula>$C$4</formula>
    </cfRule>
  </conditionalFormatting>
  <conditionalFormatting sqref="AS51">
    <cfRule type="cellIs" dxfId="14539" priority="1351" operator="lessThan">
      <formula>$C$4</formula>
    </cfRule>
  </conditionalFormatting>
  <conditionalFormatting sqref="AS52">
    <cfRule type="cellIs" dxfId="14538" priority="1352" operator="lessThan">
      <formula>$C$4</formula>
    </cfRule>
  </conditionalFormatting>
  <conditionalFormatting sqref="AS53">
    <cfRule type="cellIs" dxfId="14537" priority="1353" operator="lessThan">
      <formula>$C$4</formula>
    </cfRule>
  </conditionalFormatting>
  <conditionalFormatting sqref="AS54">
    <cfRule type="cellIs" dxfId="14536" priority="1354" operator="lessThan">
      <formula>$C$4</formula>
    </cfRule>
  </conditionalFormatting>
  <conditionalFormatting sqref="AS55">
    <cfRule type="cellIs" dxfId="14535" priority="1355" operator="lessThan">
      <formula>$C$4</formula>
    </cfRule>
  </conditionalFormatting>
  <conditionalFormatting sqref="AS56">
    <cfRule type="cellIs" dxfId="14534" priority="1356" operator="lessThan">
      <formula>$C$4</formula>
    </cfRule>
  </conditionalFormatting>
  <conditionalFormatting sqref="AS57">
    <cfRule type="cellIs" dxfId="14533" priority="1357" operator="lessThan">
      <formula>$C$4</formula>
    </cfRule>
  </conditionalFormatting>
  <conditionalFormatting sqref="AS58">
    <cfRule type="cellIs" dxfId="14532" priority="1358" operator="lessThan">
      <formula>$C$4</formula>
    </cfRule>
  </conditionalFormatting>
  <conditionalFormatting sqref="AS59">
    <cfRule type="cellIs" dxfId="14531" priority="1359" operator="lessThan">
      <formula>$C$4</formula>
    </cfRule>
  </conditionalFormatting>
  <conditionalFormatting sqref="AS60">
    <cfRule type="cellIs" dxfId="14530" priority="1360" operator="lessThan">
      <formula>$C$4</formula>
    </cfRule>
  </conditionalFormatting>
  <conditionalFormatting sqref="AT11">
    <cfRule type="cellIs" dxfId="14529" priority="1361" operator="lessThan">
      <formula>$C$4</formula>
    </cfRule>
  </conditionalFormatting>
  <conditionalFormatting sqref="AT12">
    <cfRule type="cellIs" dxfId="14528" priority="1362" operator="lessThan">
      <formula>$C$4</formula>
    </cfRule>
  </conditionalFormatting>
  <conditionalFormatting sqref="AT13">
    <cfRule type="cellIs" dxfId="14527" priority="1363" operator="lessThan">
      <formula>$C$4</formula>
    </cfRule>
  </conditionalFormatting>
  <conditionalFormatting sqref="AT14">
    <cfRule type="cellIs" dxfId="14526" priority="1364" operator="lessThan">
      <formula>$C$4</formula>
    </cfRule>
  </conditionalFormatting>
  <conditionalFormatting sqref="AT15">
    <cfRule type="cellIs" dxfId="14525" priority="1365" operator="lessThan">
      <formula>$C$4</formula>
    </cfRule>
  </conditionalFormatting>
  <conditionalFormatting sqref="AT16">
    <cfRule type="cellIs" dxfId="14524" priority="1366" operator="lessThan">
      <formula>$C$4</formula>
    </cfRule>
  </conditionalFormatting>
  <conditionalFormatting sqref="AT17">
    <cfRule type="cellIs" dxfId="14523" priority="1367" operator="lessThan">
      <formula>$C$4</formula>
    </cfRule>
  </conditionalFormatting>
  <conditionalFormatting sqref="AT18">
    <cfRule type="cellIs" dxfId="14522" priority="1368" operator="lessThan">
      <formula>$C$4</formula>
    </cfRule>
  </conditionalFormatting>
  <conditionalFormatting sqref="AT19">
    <cfRule type="cellIs" dxfId="14521" priority="1369" operator="lessThan">
      <formula>$C$4</formula>
    </cfRule>
  </conditionalFormatting>
  <conditionalFormatting sqref="AT20">
    <cfRule type="cellIs" dxfId="14520" priority="1370" operator="lessThan">
      <formula>$C$4</formula>
    </cfRule>
  </conditionalFormatting>
  <conditionalFormatting sqref="AT21">
    <cfRule type="cellIs" dxfId="14519" priority="1371" operator="lessThan">
      <formula>$C$4</formula>
    </cfRule>
  </conditionalFormatting>
  <conditionalFormatting sqref="AT22">
    <cfRule type="cellIs" dxfId="14518" priority="1372" operator="lessThan">
      <formula>$C$4</formula>
    </cfRule>
  </conditionalFormatting>
  <conditionalFormatting sqref="AT23">
    <cfRule type="cellIs" dxfId="14517" priority="1373" operator="lessThan">
      <formula>$C$4</formula>
    </cfRule>
  </conditionalFormatting>
  <conditionalFormatting sqref="AT24">
    <cfRule type="cellIs" dxfId="14516" priority="1374" operator="lessThan">
      <formula>$C$4</formula>
    </cfRule>
  </conditionalFormatting>
  <conditionalFormatting sqref="AT25">
    <cfRule type="cellIs" dxfId="14515" priority="1375" operator="lessThan">
      <formula>$C$4</formula>
    </cfRule>
  </conditionalFormatting>
  <conditionalFormatting sqref="AT26">
    <cfRule type="cellIs" dxfId="14514" priority="1376" operator="lessThan">
      <formula>$C$4</formula>
    </cfRule>
  </conditionalFormatting>
  <conditionalFormatting sqref="AT27">
    <cfRule type="cellIs" dxfId="14513" priority="1377" operator="lessThan">
      <formula>$C$4</formula>
    </cfRule>
  </conditionalFormatting>
  <conditionalFormatting sqref="AT28">
    <cfRule type="cellIs" dxfId="14512" priority="1378" operator="lessThan">
      <formula>$C$4</formula>
    </cfRule>
  </conditionalFormatting>
  <conditionalFormatting sqref="AT29">
    <cfRule type="cellIs" dxfId="14511" priority="1379" operator="lessThan">
      <formula>$C$4</formula>
    </cfRule>
  </conditionalFormatting>
  <conditionalFormatting sqref="AT30">
    <cfRule type="cellIs" dxfId="14510" priority="1380" operator="lessThan">
      <formula>$C$4</formula>
    </cfRule>
  </conditionalFormatting>
  <conditionalFormatting sqref="AT31">
    <cfRule type="cellIs" dxfId="14509" priority="1381" operator="lessThan">
      <formula>$C$4</formula>
    </cfRule>
  </conditionalFormatting>
  <conditionalFormatting sqref="AT32">
    <cfRule type="cellIs" dxfId="14508" priority="1382" operator="lessThan">
      <formula>$C$4</formula>
    </cfRule>
  </conditionalFormatting>
  <conditionalFormatting sqref="AT33">
    <cfRule type="cellIs" dxfId="14507" priority="1383" operator="lessThan">
      <formula>$C$4</formula>
    </cfRule>
  </conditionalFormatting>
  <conditionalFormatting sqref="AT34">
    <cfRule type="cellIs" dxfId="14506" priority="1384" operator="lessThan">
      <formula>$C$4</formula>
    </cfRule>
  </conditionalFormatting>
  <conditionalFormatting sqref="AT35">
    <cfRule type="cellIs" dxfId="14505" priority="1385" operator="lessThan">
      <formula>$C$4</formula>
    </cfRule>
  </conditionalFormatting>
  <conditionalFormatting sqref="AT36">
    <cfRule type="cellIs" dxfId="14504" priority="1386" operator="lessThan">
      <formula>$C$4</formula>
    </cfRule>
  </conditionalFormatting>
  <conditionalFormatting sqref="AT37">
    <cfRule type="cellIs" dxfId="14503" priority="1387" operator="lessThan">
      <formula>$C$4</formula>
    </cfRule>
  </conditionalFormatting>
  <conditionalFormatting sqref="AT38">
    <cfRule type="cellIs" dxfId="14502" priority="1388" operator="lessThan">
      <formula>$C$4</formula>
    </cfRule>
  </conditionalFormatting>
  <conditionalFormatting sqref="AT39">
    <cfRule type="cellIs" dxfId="14501" priority="1389" operator="lessThan">
      <formula>$C$4</formula>
    </cfRule>
  </conditionalFormatting>
  <conditionalFormatting sqref="AT40">
    <cfRule type="cellIs" dxfId="14500" priority="1390" operator="lessThan">
      <formula>$C$4</formula>
    </cfRule>
  </conditionalFormatting>
  <conditionalFormatting sqref="AT41">
    <cfRule type="cellIs" dxfId="14499" priority="1391" operator="lessThan">
      <formula>$C$4</formula>
    </cfRule>
  </conditionalFormatting>
  <conditionalFormatting sqref="AT42">
    <cfRule type="cellIs" dxfId="14498" priority="1392" operator="lessThan">
      <formula>$C$4</formula>
    </cfRule>
  </conditionalFormatting>
  <conditionalFormatting sqref="AT43">
    <cfRule type="cellIs" dxfId="14497" priority="1393" operator="lessThan">
      <formula>$C$4</formula>
    </cfRule>
  </conditionalFormatting>
  <conditionalFormatting sqref="AT44">
    <cfRule type="cellIs" dxfId="14496" priority="1394" operator="lessThan">
      <formula>$C$4</formula>
    </cfRule>
  </conditionalFormatting>
  <conditionalFormatting sqref="AT45">
    <cfRule type="cellIs" dxfId="14495" priority="1395" operator="lessThan">
      <formula>$C$4</formula>
    </cfRule>
  </conditionalFormatting>
  <conditionalFormatting sqref="AT46">
    <cfRule type="cellIs" dxfId="14494" priority="1396" operator="lessThan">
      <formula>$C$4</formula>
    </cfRule>
  </conditionalFormatting>
  <conditionalFormatting sqref="AT47">
    <cfRule type="cellIs" dxfId="14493" priority="1397" operator="lessThan">
      <formula>$C$4</formula>
    </cfRule>
  </conditionalFormatting>
  <conditionalFormatting sqref="AT48">
    <cfRule type="cellIs" dxfId="14492" priority="1398" operator="lessThan">
      <formula>$C$4</formula>
    </cfRule>
  </conditionalFormatting>
  <conditionalFormatting sqref="AT49">
    <cfRule type="cellIs" dxfId="14491" priority="1399" operator="lessThan">
      <formula>$C$4</formula>
    </cfRule>
  </conditionalFormatting>
  <conditionalFormatting sqref="AT50">
    <cfRule type="cellIs" dxfId="14490" priority="1400" operator="lessThan">
      <formula>$C$4</formula>
    </cfRule>
  </conditionalFormatting>
  <conditionalFormatting sqref="AT51">
    <cfRule type="cellIs" dxfId="14489" priority="1401" operator="lessThan">
      <formula>$C$4</formula>
    </cfRule>
  </conditionalFormatting>
  <conditionalFormatting sqref="AT52">
    <cfRule type="cellIs" dxfId="14488" priority="1402" operator="lessThan">
      <formula>$C$4</formula>
    </cfRule>
  </conditionalFormatting>
  <conditionalFormatting sqref="AT53">
    <cfRule type="cellIs" dxfId="14487" priority="1403" operator="lessThan">
      <formula>$C$4</formula>
    </cfRule>
  </conditionalFormatting>
  <conditionalFormatting sqref="AT54">
    <cfRule type="cellIs" dxfId="14486" priority="1404" operator="lessThan">
      <formula>$C$4</formula>
    </cfRule>
  </conditionalFormatting>
  <conditionalFormatting sqref="AT55">
    <cfRule type="cellIs" dxfId="14485" priority="1405" operator="lessThan">
      <formula>$C$4</formula>
    </cfRule>
  </conditionalFormatting>
  <conditionalFormatting sqref="AT56">
    <cfRule type="cellIs" dxfId="14484" priority="1406" operator="lessThan">
      <formula>$C$4</formula>
    </cfRule>
  </conditionalFormatting>
  <conditionalFormatting sqref="AT57">
    <cfRule type="cellIs" dxfId="14483" priority="1407" operator="lessThan">
      <formula>$C$4</formula>
    </cfRule>
  </conditionalFormatting>
  <conditionalFormatting sqref="AT58">
    <cfRule type="cellIs" dxfId="14482" priority="1408" operator="lessThan">
      <formula>$C$4</formula>
    </cfRule>
  </conditionalFormatting>
  <conditionalFormatting sqref="AT59">
    <cfRule type="cellIs" dxfId="14481" priority="1409" operator="lessThan">
      <formula>$C$4</formula>
    </cfRule>
  </conditionalFormatting>
  <conditionalFormatting sqref="AT60">
    <cfRule type="cellIs" dxfId="14480" priority="1410" operator="lessThan">
      <formula>$C$4</formula>
    </cfRule>
  </conditionalFormatting>
  <conditionalFormatting sqref="AU11">
    <cfRule type="cellIs" dxfId="14479" priority="1411" operator="lessThan">
      <formula>$C$4</formula>
    </cfRule>
  </conditionalFormatting>
  <conditionalFormatting sqref="AU12">
    <cfRule type="cellIs" dxfId="14478" priority="1412" operator="lessThan">
      <formula>$C$4</formula>
    </cfRule>
  </conditionalFormatting>
  <conditionalFormatting sqref="AU13">
    <cfRule type="cellIs" dxfId="14477" priority="1413" operator="lessThan">
      <formula>$C$4</formula>
    </cfRule>
  </conditionalFormatting>
  <conditionalFormatting sqref="AU14">
    <cfRule type="cellIs" dxfId="14476" priority="1414" operator="lessThan">
      <formula>$C$4</formula>
    </cfRule>
  </conditionalFormatting>
  <conditionalFormatting sqref="AU15">
    <cfRule type="cellIs" dxfId="14475" priority="1415" operator="lessThan">
      <formula>$C$4</formula>
    </cfRule>
  </conditionalFormatting>
  <conditionalFormatting sqref="AU16">
    <cfRule type="cellIs" dxfId="14474" priority="1416" operator="lessThan">
      <formula>$C$4</formula>
    </cfRule>
  </conditionalFormatting>
  <conditionalFormatting sqref="AU17">
    <cfRule type="cellIs" dxfId="14473" priority="1417" operator="lessThan">
      <formula>$C$4</formula>
    </cfRule>
  </conditionalFormatting>
  <conditionalFormatting sqref="AU18">
    <cfRule type="cellIs" dxfId="14472" priority="1418" operator="lessThan">
      <formula>$C$4</formula>
    </cfRule>
  </conditionalFormatting>
  <conditionalFormatting sqref="AU19">
    <cfRule type="cellIs" dxfId="14471" priority="1419" operator="lessThan">
      <formula>$C$4</formula>
    </cfRule>
  </conditionalFormatting>
  <conditionalFormatting sqref="AU20">
    <cfRule type="cellIs" dxfId="14470" priority="1420" operator="lessThan">
      <formula>$C$4</formula>
    </cfRule>
  </conditionalFormatting>
  <conditionalFormatting sqref="AU21">
    <cfRule type="cellIs" dxfId="14469" priority="1421" operator="lessThan">
      <formula>$C$4</formula>
    </cfRule>
  </conditionalFormatting>
  <conditionalFormatting sqref="AU22">
    <cfRule type="cellIs" dxfId="14468" priority="1422" operator="lessThan">
      <formula>$C$4</formula>
    </cfRule>
  </conditionalFormatting>
  <conditionalFormatting sqref="AU23">
    <cfRule type="cellIs" dxfId="14467" priority="1423" operator="lessThan">
      <formula>$C$4</formula>
    </cfRule>
  </conditionalFormatting>
  <conditionalFormatting sqref="AU24">
    <cfRule type="cellIs" dxfId="14466" priority="1424" operator="lessThan">
      <formula>$C$4</formula>
    </cfRule>
  </conditionalFormatting>
  <conditionalFormatting sqref="AU25">
    <cfRule type="cellIs" dxfId="14465" priority="1425" operator="lessThan">
      <formula>$C$4</formula>
    </cfRule>
  </conditionalFormatting>
  <conditionalFormatting sqref="AU26">
    <cfRule type="cellIs" dxfId="14464" priority="1426" operator="lessThan">
      <formula>$C$4</formula>
    </cfRule>
  </conditionalFormatting>
  <conditionalFormatting sqref="AU27">
    <cfRule type="cellIs" dxfId="14463" priority="1427" operator="lessThan">
      <formula>$C$4</formula>
    </cfRule>
  </conditionalFormatting>
  <conditionalFormatting sqref="AU28">
    <cfRule type="cellIs" dxfId="14462" priority="1428" operator="lessThan">
      <formula>$C$4</formula>
    </cfRule>
  </conditionalFormatting>
  <conditionalFormatting sqref="AU29">
    <cfRule type="cellIs" dxfId="14461" priority="1429" operator="lessThan">
      <formula>$C$4</formula>
    </cfRule>
  </conditionalFormatting>
  <conditionalFormatting sqref="AU30">
    <cfRule type="cellIs" dxfId="14460" priority="1430" operator="lessThan">
      <formula>$C$4</formula>
    </cfRule>
  </conditionalFormatting>
  <conditionalFormatting sqref="AU31">
    <cfRule type="cellIs" dxfId="14459" priority="1431" operator="lessThan">
      <formula>$C$4</formula>
    </cfRule>
  </conditionalFormatting>
  <conditionalFormatting sqref="AU32">
    <cfRule type="cellIs" dxfId="14458" priority="1432" operator="lessThan">
      <formula>$C$4</formula>
    </cfRule>
  </conditionalFormatting>
  <conditionalFormatting sqref="AU33">
    <cfRule type="cellIs" dxfId="14457" priority="1433" operator="lessThan">
      <formula>$C$4</formula>
    </cfRule>
  </conditionalFormatting>
  <conditionalFormatting sqref="AU34">
    <cfRule type="cellIs" dxfId="14456" priority="1434" operator="lessThan">
      <formula>$C$4</formula>
    </cfRule>
  </conditionalFormatting>
  <conditionalFormatting sqref="AU35">
    <cfRule type="cellIs" dxfId="14455" priority="1435" operator="lessThan">
      <formula>$C$4</formula>
    </cfRule>
  </conditionalFormatting>
  <conditionalFormatting sqref="AU36">
    <cfRule type="cellIs" dxfId="14454" priority="1436" operator="lessThan">
      <formula>$C$4</formula>
    </cfRule>
  </conditionalFormatting>
  <conditionalFormatting sqref="AU37">
    <cfRule type="cellIs" dxfId="14453" priority="1437" operator="lessThan">
      <formula>$C$4</formula>
    </cfRule>
  </conditionalFormatting>
  <conditionalFormatting sqref="AU38">
    <cfRule type="cellIs" dxfId="14452" priority="1438" operator="lessThan">
      <formula>$C$4</formula>
    </cfRule>
  </conditionalFormatting>
  <conditionalFormatting sqref="AU39">
    <cfRule type="cellIs" dxfId="14451" priority="1439" operator="lessThan">
      <formula>$C$4</formula>
    </cfRule>
  </conditionalFormatting>
  <conditionalFormatting sqref="AU40">
    <cfRule type="cellIs" dxfId="14450" priority="1440" operator="lessThan">
      <formula>$C$4</formula>
    </cfRule>
  </conditionalFormatting>
  <conditionalFormatting sqref="AU41">
    <cfRule type="cellIs" dxfId="14449" priority="1441" operator="lessThan">
      <formula>$C$4</formula>
    </cfRule>
  </conditionalFormatting>
  <conditionalFormatting sqref="AU42">
    <cfRule type="cellIs" dxfId="14448" priority="1442" operator="lessThan">
      <formula>$C$4</formula>
    </cfRule>
  </conditionalFormatting>
  <conditionalFormatting sqref="AU43">
    <cfRule type="cellIs" dxfId="14447" priority="1443" operator="lessThan">
      <formula>$C$4</formula>
    </cfRule>
  </conditionalFormatting>
  <conditionalFormatting sqref="AU44">
    <cfRule type="cellIs" dxfId="14446" priority="1444" operator="lessThan">
      <formula>$C$4</formula>
    </cfRule>
  </conditionalFormatting>
  <conditionalFormatting sqref="AU45">
    <cfRule type="cellIs" dxfId="14445" priority="1445" operator="lessThan">
      <formula>$C$4</formula>
    </cfRule>
  </conditionalFormatting>
  <conditionalFormatting sqref="AU46">
    <cfRule type="cellIs" dxfId="14444" priority="1446" operator="lessThan">
      <formula>$C$4</formula>
    </cfRule>
  </conditionalFormatting>
  <conditionalFormatting sqref="AU47">
    <cfRule type="cellIs" dxfId="14443" priority="1447" operator="lessThan">
      <formula>$C$4</formula>
    </cfRule>
  </conditionalFormatting>
  <conditionalFormatting sqref="AU48">
    <cfRule type="cellIs" dxfId="14442" priority="1448" operator="lessThan">
      <formula>$C$4</formula>
    </cfRule>
  </conditionalFormatting>
  <conditionalFormatting sqref="AU49">
    <cfRule type="cellIs" dxfId="14441" priority="1449" operator="lessThan">
      <formula>$C$4</formula>
    </cfRule>
  </conditionalFormatting>
  <conditionalFormatting sqref="AU50">
    <cfRule type="cellIs" dxfId="14440" priority="1450" operator="lessThan">
      <formula>$C$4</formula>
    </cfRule>
  </conditionalFormatting>
  <conditionalFormatting sqref="AU51">
    <cfRule type="cellIs" dxfId="14439" priority="1451" operator="lessThan">
      <formula>$C$4</formula>
    </cfRule>
  </conditionalFormatting>
  <conditionalFormatting sqref="AU52">
    <cfRule type="cellIs" dxfId="14438" priority="1452" operator="lessThan">
      <formula>$C$4</formula>
    </cfRule>
  </conditionalFormatting>
  <conditionalFormatting sqref="AU53">
    <cfRule type="cellIs" dxfId="14437" priority="1453" operator="lessThan">
      <formula>$C$4</formula>
    </cfRule>
  </conditionalFormatting>
  <conditionalFormatting sqref="AU54">
    <cfRule type="cellIs" dxfId="14436" priority="1454" operator="lessThan">
      <formula>$C$4</formula>
    </cfRule>
  </conditionalFormatting>
  <conditionalFormatting sqref="AU55">
    <cfRule type="cellIs" dxfId="14435" priority="1455" operator="lessThan">
      <formula>$C$4</formula>
    </cfRule>
  </conditionalFormatting>
  <conditionalFormatting sqref="AU56">
    <cfRule type="cellIs" dxfId="14434" priority="1456" operator="lessThan">
      <formula>$C$4</formula>
    </cfRule>
  </conditionalFormatting>
  <conditionalFormatting sqref="AU57">
    <cfRule type="cellIs" dxfId="14433" priority="1457" operator="lessThan">
      <formula>$C$4</formula>
    </cfRule>
  </conditionalFormatting>
  <conditionalFormatting sqref="AU58">
    <cfRule type="cellIs" dxfId="14432" priority="1458" operator="lessThan">
      <formula>$C$4</formula>
    </cfRule>
  </conditionalFormatting>
  <conditionalFormatting sqref="AU59">
    <cfRule type="cellIs" dxfId="14431" priority="1459" operator="lessThan">
      <formula>$C$4</formula>
    </cfRule>
  </conditionalFormatting>
  <conditionalFormatting sqref="AU60">
    <cfRule type="cellIs" dxfId="14430" priority="1460" operator="lessThan">
      <formula>$C$4</formula>
    </cfRule>
  </conditionalFormatting>
  <conditionalFormatting sqref="AV11">
    <cfRule type="cellIs" dxfId="14429" priority="1461" operator="lessThan">
      <formula>$C$4</formula>
    </cfRule>
  </conditionalFormatting>
  <conditionalFormatting sqref="AV12">
    <cfRule type="cellIs" dxfId="14428" priority="1462" operator="lessThan">
      <formula>$C$4</formula>
    </cfRule>
  </conditionalFormatting>
  <conditionalFormatting sqref="AV13">
    <cfRule type="cellIs" dxfId="14427" priority="1463" operator="lessThan">
      <formula>$C$4</formula>
    </cfRule>
  </conditionalFormatting>
  <conditionalFormatting sqref="AV14">
    <cfRule type="cellIs" dxfId="14426" priority="1464" operator="lessThan">
      <formula>$C$4</formula>
    </cfRule>
  </conditionalFormatting>
  <conditionalFormatting sqref="AV15">
    <cfRule type="cellIs" dxfId="14425" priority="1465" operator="lessThan">
      <formula>$C$4</formula>
    </cfRule>
  </conditionalFormatting>
  <conditionalFormatting sqref="AV16">
    <cfRule type="cellIs" dxfId="14424" priority="1466" operator="lessThan">
      <formula>$C$4</formula>
    </cfRule>
  </conditionalFormatting>
  <conditionalFormatting sqref="AV17">
    <cfRule type="cellIs" dxfId="14423" priority="1467" operator="lessThan">
      <formula>$C$4</formula>
    </cfRule>
  </conditionalFormatting>
  <conditionalFormatting sqref="AV18">
    <cfRule type="cellIs" dxfId="14422" priority="1468" operator="lessThan">
      <formula>$C$4</formula>
    </cfRule>
  </conditionalFormatting>
  <conditionalFormatting sqref="AV19">
    <cfRule type="cellIs" dxfId="14421" priority="1469" operator="lessThan">
      <formula>$C$4</formula>
    </cfRule>
  </conditionalFormatting>
  <conditionalFormatting sqref="AV20">
    <cfRule type="cellIs" dxfId="14420" priority="1470" operator="lessThan">
      <formula>$C$4</formula>
    </cfRule>
  </conditionalFormatting>
  <conditionalFormatting sqref="AV21">
    <cfRule type="cellIs" dxfId="14419" priority="1471" operator="lessThan">
      <formula>$C$4</formula>
    </cfRule>
  </conditionalFormatting>
  <conditionalFormatting sqref="AV22">
    <cfRule type="cellIs" dxfId="14418" priority="1472" operator="lessThan">
      <formula>$C$4</formula>
    </cfRule>
  </conditionalFormatting>
  <conditionalFormatting sqref="AV23">
    <cfRule type="cellIs" dxfId="14417" priority="1473" operator="lessThan">
      <formula>$C$4</formula>
    </cfRule>
  </conditionalFormatting>
  <conditionalFormatting sqref="AV24">
    <cfRule type="cellIs" dxfId="14416" priority="1474" operator="lessThan">
      <formula>$C$4</formula>
    </cfRule>
  </conditionalFormatting>
  <conditionalFormatting sqref="AV25">
    <cfRule type="cellIs" dxfId="14415" priority="1475" operator="lessThan">
      <formula>$C$4</formula>
    </cfRule>
  </conditionalFormatting>
  <conditionalFormatting sqref="AV26">
    <cfRule type="cellIs" dxfId="14414" priority="1476" operator="lessThan">
      <formula>$C$4</formula>
    </cfRule>
  </conditionalFormatting>
  <conditionalFormatting sqref="AV27">
    <cfRule type="cellIs" dxfId="14413" priority="1477" operator="lessThan">
      <formula>$C$4</formula>
    </cfRule>
  </conditionalFormatting>
  <conditionalFormatting sqref="AV28">
    <cfRule type="cellIs" dxfId="14412" priority="1478" operator="lessThan">
      <formula>$C$4</formula>
    </cfRule>
  </conditionalFormatting>
  <conditionalFormatting sqref="AV29">
    <cfRule type="cellIs" dxfId="14411" priority="1479" operator="lessThan">
      <formula>$C$4</formula>
    </cfRule>
  </conditionalFormatting>
  <conditionalFormatting sqref="AV30">
    <cfRule type="cellIs" dxfId="14410" priority="1480" operator="lessThan">
      <formula>$C$4</formula>
    </cfRule>
  </conditionalFormatting>
  <conditionalFormatting sqref="AV31">
    <cfRule type="cellIs" dxfId="14409" priority="1481" operator="lessThan">
      <formula>$C$4</formula>
    </cfRule>
  </conditionalFormatting>
  <conditionalFormatting sqref="AV32">
    <cfRule type="cellIs" dxfId="14408" priority="1482" operator="lessThan">
      <formula>$C$4</formula>
    </cfRule>
  </conditionalFormatting>
  <conditionalFormatting sqref="AV33">
    <cfRule type="cellIs" dxfId="14407" priority="1483" operator="lessThan">
      <formula>$C$4</formula>
    </cfRule>
  </conditionalFormatting>
  <conditionalFormatting sqref="AV34">
    <cfRule type="cellIs" dxfId="14406" priority="1484" operator="lessThan">
      <formula>$C$4</formula>
    </cfRule>
  </conditionalFormatting>
  <conditionalFormatting sqref="AV35">
    <cfRule type="cellIs" dxfId="14405" priority="1485" operator="lessThan">
      <formula>$C$4</formula>
    </cfRule>
  </conditionalFormatting>
  <conditionalFormatting sqref="AV36">
    <cfRule type="cellIs" dxfId="14404" priority="1486" operator="lessThan">
      <formula>$C$4</formula>
    </cfRule>
  </conditionalFormatting>
  <conditionalFormatting sqref="AV37">
    <cfRule type="cellIs" dxfId="14403" priority="1487" operator="lessThan">
      <formula>$C$4</formula>
    </cfRule>
  </conditionalFormatting>
  <conditionalFormatting sqref="AV38">
    <cfRule type="cellIs" dxfId="14402" priority="1488" operator="lessThan">
      <formula>$C$4</formula>
    </cfRule>
  </conditionalFormatting>
  <conditionalFormatting sqref="AV39">
    <cfRule type="cellIs" dxfId="14401" priority="1489" operator="lessThan">
      <formula>$C$4</formula>
    </cfRule>
  </conditionalFormatting>
  <conditionalFormatting sqref="AV40">
    <cfRule type="cellIs" dxfId="14400" priority="1490" operator="lessThan">
      <formula>$C$4</formula>
    </cfRule>
  </conditionalFormatting>
  <conditionalFormatting sqref="AV41">
    <cfRule type="cellIs" dxfId="14399" priority="1491" operator="lessThan">
      <formula>$C$4</formula>
    </cfRule>
  </conditionalFormatting>
  <conditionalFormatting sqref="AV42">
    <cfRule type="cellIs" dxfId="14398" priority="1492" operator="lessThan">
      <formula>$C$4</formula>
    </cfRule>
  </conditionalFormatting>
  <conditionalFormatting sqref="AV43">
    <cfRule type="cellIs" dxfId="14397" priority="1493" operator="lessThan">
      <formula>$C$4</formula>
    </cfRule>
  </conditionalFormatting>
  <conditionalFormatting sqref="AV44">
    <cfRule type="cellIs" dxfId="14396" priority="1494" operator="lessThan">
      <formula>$C$4</formula>
    </cfRule>
  </conditionalFormatting>
  <conditionalFormatting sqref="AV45">
    <cfRule type="cellIs" dxfId="14395" priority="1495" operator="lessThan">
      <formula>$C$4</formula>
    </cfRule>
  </conditionalFormatting>
  <conditionalFormatting sqref="AV46">
    <cfRule type="cellIs" dxfId="14394" priority="1496" operator="lessThan">
      <formula>$C$4</formula>
    </cfRule>
  </conditionalFormatting>
  <conditionalFormatting sqref="AV47">
    <cfRule type="cellIs" dxfId="14393" priority="1497" operator="lessThan">
      <formula>$C$4</formula>
    </cfRule>
  </conditionalFormatting>
  <conditionalFormatting sqref="AV48">
    <cfRule type="cellIs" dxfId="14392" priority="1498" operator="lessThan">
      <formula>$C$4</formula>
    </cfRule>
  </conditionalFormatting>
  <conditionalFormatting sqref="AV49">
    <cfRule type="cellIs" dxfId="14391" priority="1499" operator="lessThan">
      <formula>$C$4</formula>
    </cfRule>
  </conditionalFormatting>
  <conditionalFormatting sqref="AV50">
    <cfRule type="cellIs" dxfId="14390" priority="1500" operator="lessThan">
      <formula>$C$4</formula>
    </cfRule>
  </conditionalFormatting>
  <conditionalFormatting sqref="AV51">
    <cfRule type="cellIs" dxfId="14389" priority="1501" operator="lessThan">
      <formula>$C$4</formula>
    </cfRule>
  </conditionalFormatting>
  <conditionalFormatting sqref="AV52">
    <cfRule type="cellIs" dxfId="14388" priority="1502" operator="lessThan">
      <formula>$C$4</formula>
    </cfRule>
  </conditionalFormatting>
  <conditionalFormatting sqref="AV53">
    <cfRule type="cellIs" dxfId="14387" priority="1503" operator="lessThan">
      <formula>$C$4</formula>
    </cfRule>
  </conditionalFormatting>
  <conditionalFormatting sqref="AV54">
    <cfRule type="cellIs" dxfId="14386" priority="1504" operator="lessThan">
      <formula>$C$4</formula>
    </cfRule>
  </conditionalFormatting>
  <conditionalFormatting sqref="AV55">
    <cfRule type="cellIs" dxfId="14385" priority="1505" operator="lessThan">
      <formula>$C$4</formula>
    </cfRule>
  </conditionalFormatting>
  <conditionalFormatting sqref="AV56">
    <cfRule type="cellIs" dxfId="14384" priority="1506" operator="lessThan">
      <formula>$C$4</formula>
    </cfRule>
  </conditionalFormatting>
  <conditionalFormatting sqref="AV57">
    <cfRule type="cellIs" dxfId="14383" priority="1507" operator="lessThan">
      <formula>$C$4</formula>
    </cfRule>
  </conditionalFormatting>
  <conditionalFormatting sqref="AV58">
    <cfRule type="cellIs" dxfId="14382" priority="1508" operator="lessThan">
      <formula>$C$4</formula>
    </cfRule>
  </conditionalFormatting>
  <conditionalFormatting sqref="AV59">
    <cfRule type="cellIs" dxfId="14381" priority="1509" operator="lessThan">
      <formula>$C$4</formula>
    </cfRule>
  </conditionalFormatting>
  <conditionalFormatting sqref="AV60">
    <cfRule type="cellIs" dxfId="14380" priority="1510" operator="lessThan">
      <formula>$C$4</formula>
    </cfRule>
  </conditionalFormatting>
  <conditionalFormatting sqref="AW11">
    <cfRule type="cellIs" dxfId="14379" priority="1511" operator="lessThan">
      <formula>$C$4</formula>
    </cfRule>
  </conditionalFormatting>
  <conditionalFormatting sqref="AW12">
    <cfRule type="cellIs" dxfId="14378" priority="1512" operator="lessThan">
      <formula>$C$4</formula>
    </cfRule>
  </conditionalFormatting>
  <conditionalFormatting sqref="AW13">
    <cfRule type="cellIs" dxfId="14377" priority="1513" operator="lessThan">
      <formula>$C$4</formula>
    </cfRule>
  </conditionalFormatting>
  <conditionalFormatting sqref="AW14">
    <cfRule type="cellIs" dxfId="14376" priority="1514" operator="lessThan">
      <formula>$C$4</formula>
    </cfRule>
  </conditionalFormatting>
  <conditionalFormatting sqref="AW15">
    <cfRule type="cellIs" dxfId="14375" priority="1515" operator="lessThan">
      <formula>$C$4</formula>
    </cfRule>
  </conditionalFormatting>
  <conditionalFormatting sqref="AW16">
    <cfRule type="cellIs" dxfId="14374" priority="1516" operator="lessThan">
      <formula>$C$4</formula>
    </cfRule>
  </conditionalFormatting>
  <conditionalFormatting sqref="AW17">
    <cfRule type="cellIs" dxfId="14373" priority="1517" operator="lessThan">
      <formula>$C$4</formula>
    </cfRule>
  </conditionalFormatting>
  <conditionalFormatting sqref="AW18">
    <cfRule type="cellIs" dxfId="14372" priority="1518" operator="lessThan">
      <formula>$C$4</formula>
    </cfRule>
  </conditionalFormatting>
  <conditionalFormatting sqref="AW19">
    <cfRule type="cellIs" dxfId="14371" priority="1519" operator="lessThan">
      <formula>$C$4</formula>
    </cfRule>
  </conditionalFormatting>
  <conditionalFormatting sqref="AW20">
    <cfRule type="cellIs" dxfId="14370" priority="1520" operator="lessThan">
      <formula>$C$4</formula>
    </cfRule>
  </conditionalFormatting>
  <conditionalFormatting sqref="AW21">
    <cfRule type="cellIs" dxfId="14369" priority="1521" operator="lessThan">
      <formula>$C$4</formula>
    </cfRule>
  </conditionalFormatting>
  <conditionalFormatting sqref="AW22">
    <cfRule type="cellIs" dxfId="14368" priority="1522" operator="lessThan">
      <formula>$C$4</formula>
    </cfRule>
  </conditionalFormatting>
  <conditionalFormatting sqref="AW23">
    <cfRule type="cellIs" dxfId="14367" priority="1523" operator="lessThan">
      <formula>$C$4</formula>
    </cfRule>
  </conditionalFormatting>
  <conditionalFormatting sqref="AW24">
    <cfRule type="cellIs" dxfId="14366" priority="1524" operator="lessThan">
      <formula>$C$4</formula>
    </cfRule>
  </conditionalFormatting>
  <conditionalFormatting sqref="AW25">
    <cfRule type="cellIs" dxfId="14365" priority="1525" operator="lessThan">
      <formula>$C$4</formula>
    </cfRule>
  </conditionalFormatting>
  <conditionalFormatting sqref="AW26">
    <cfRule type="cellIs" dxfId="14364" priority="1526" operator="lessThan">
      <formula>$C$4</formula>
    </cfRule>
  </conditionalFormatting>
  <conditionalFormatting sqref="AW27">
    <cfRule type="cellIs" dxfId="14363" priority="1527" operator="lessThan">
      <formula>$C$4</formula>
    </cfRule>
  </conditionalFormatting>
  <conditionalFormatting sqref="AW28">
    <cfRule type="cellIs" dxfId="14362" priority="1528" operator="lessThan">
      <formula>$C$4</formula>
    </cfRule>
  </conditionalFormatting>
  <conditionalFormatting sqref="AW29">
    <cfRule type="cellIs" dxfId="14361" priority="1529" operator="lessThan">
      <formula>$C$4</formula>
    </cfRule>
  </conditionalFormatting>
  <conditionalFormatting sqref="AW30">
    <cfRule type="cellIs" dxfId="14360" priority="1530" operator="lessThan">
      <formula>$C$4</formula>
    </cfRule>
  </conditionalFormatting>
  <conditionalFormatting sqref="AW31">
    <cfRule type="cellIs" dxfId="14359" priority="1531" operator="lessThan">
      <formula>$C$4</formula>
    </cfRule>
  </conditionalFormatting>
  <conditionalFormatting sqref="AW32">
    <cfRule type="cellIs" dxfId="14358" priority="1532" operator="lessThan">
      <formula>$C$4</formula>
    </cfRule>
  </conditionalFormatting>
  <conditionalFormatting sqref="AW33">
    <cfRule type="cellIs" dxfId="14357" priority="1533" operator="lessThan">
      <formula>$C$4</formula>
    </cfRule>
  </conditionalFormatting>
  <conditionalFormatting sqref="AW34">
    <cfRule type="cellIs" dxfId="14356" priority="1534" operator="lessThan">
      <formula>$C$4</formula>
    </cfRule>
  </conditionalFormatting>
  <conditionalFormatting sqref="AW35">
    <cfRule type="cellIs" dxfId="14355" priority="1535" operator="lessThan">
      <formula>$C$4</formula>
    </cfRule>
  </conditionalFormatting>
  <conditionalFormatting sqref="AW36">
    <cfRule type="cellIs" dxfId="14354" priority="1536" operator="lessThan">
      <formula>$C$4</formula>
    </cfRule>
  </conditionalFormatting>
  <conditionalFormatting sqref="AW37">
    <cfRule type="cellIs" dxfId="14353" priority="1537" operator="lessThan">
      <formula>$C$4</formula>
    </cfRule>
  </conditionalFormatting>
  <conditionalFormatting sqref="AW38">
    <cfRule type="cellIs" dxfId="14352" priority="1538" operator="lessThan">
      <formula>$C$4</formula>
    </cfRule>
  </conditionalFormatting>
  <conditionalFormatting sqref="AW39">
    <cfRule type="cellIs" dxfId="14351" priority="1539" operator="lessThan">
      <formula>$C$4</formula>
    </cfRule>
  </conditionalFormatting>
  <conditionalFormatting sqref="AW40">
    <cfRule type="cellIs" dxfId="14350" priority="1540" operator="lessThan">
      <formula>$C$4</formula>
    </cfRule>
  </conditionalFormatting>
  <conditionalFormatting sqref="AW41">
    <cfRule type="cellIs" dxfId="14349" priority="1541" operator="lessThan">
      <formula>$C$4</formula>
    </cfRule>
  </conditionalFormatting>
  <conditionalFormatting sqref="AW42">
    <cfRule type="cellIs" dxfId="14348" priority="1542" operator="lessThan">
      <formula>$C$4</formula>
    </cfRule>
  </conditionalFormatting>
  <conditionalFormatting sqref="AW43">
    <cfRule type="cellIs" dxfId="14347" priority="1543" operator="lessThan">
      <formula>$C$4</formula>
    </cfRule>
  </conditionalFormatting>
  <conditionalFormatting sqref="AW44">
    <cfRule type="cellIs" dxfId="14346" priority="1544" operator="lessThan">
      <formula>$C$4</formula>
    </cfRule>
  </conditionalFormatting>
  <conditionalFormatting sqref="AW45">
    <cfRule type="cellIs" dxfId="14345" priority="1545" operator="lessThan">
      <formula>$C$4</formula>
    </cfRule>
  </conditionalFormatting>
  <conditionalFormatting sqref="AW46">
    <cfRule type="cellIs" dxfId="14344" priority="1546" operator="lessThan">
      <formula>$C$4</formula>
    </cfRule>
  </conditionalFormatting>
  <conditionalFormatting sqref="AW47">
    <cfRule type="cellIs" dxfId="14343" priority="1547" operator="lessThan">
      <formula>$C$4</formula>
    </cfRule>
  </conditionalFormatting>
  <conditionalFormatting sqref="AW48">
    <cfRule type="cellIs" dxfId="14342" priority="1548" operator="lessThan">
      <formula>$C$4</formula>
    </cfRule>
  </conditionalFormatting>
  <conditionalFormatting sqref="AW49">
    <cfRule type="cellIs" dxfId="14341" priority="1549" operator="lessThan">
      <formula>$C$4</formula>
    </cfRule>
  </conditionalFormatting>
  <conditionalFormatting sqref="AW50">
    <cfRule type="cellIs" dxfId="14340" priority="1550" operator="lessThan">
      <formula>$C$4</formula>
    </cfRule>
  </conditionalFormatting>
  <conditionalFormatting sqref="AW51">
    <cfRule type="cellIs" dxfId="14339" priority="1551" operator="lessThan">
      <formula>$C$4</formula>
    </cfRule>
  </conditionalFormatting>
  <conditionalFormatting sqref="AW52">
    <cfRule type="cellIs" dxfId="14338" priority="1552" operator="lessThan">
      <formula>$C$4</formula>
    </cfRule>
  </conditionalFormatting>
  <conditionalFormatting sqref="AW53">
    <cfRule type="cellIs" dxfId="14337" priority="1553" operator="lessThan">
      <formula>$C$4</formula>
    </cfRule>
  </conditionalFormatting>
  <conditionalFormatting sqref="AW54">
    <cfRule type="cellIs" dxfId="14336" priority="1554" operator="lessThan">
      <formula>$C$4</formula>
    </cfRule>
  </conditionalFormatting>
  <conditionalFormatting sqref="AW55">
    <cfRule type="cellIs" dxfId="14335" priority="1555" operator="lessThan">
      <formula>$C$4</formula>
    </cfRule>
  </conditionalFormatting>
  <conditionalFormatting sqref="AW56">
    <cfRule type="cellIs" dxfId="14334" priority="1556" operator="lessThan">
      <formula>$C$4</formula>
    </cfRule>
  </conditionalFormatting>
  <conditionalFormatting sqref="AW57">
    <cfRule type="cellIs" dxfId="14333" priority="1557" operator="lessThan">
      <formula>$C$4</formula>
    </cfRule>
  </conditionalFormatting>
  <conditionalFormatting sqref="AW58">
    <cfRule type="cellIs" dxfId="14332" priority="1558" operator="lessThan">
      <formula>$C$4</formula>
    </cfRule>
  </conditionalFormatting>
  <conditionalFormatting sqref="AW59">
    <cfRule type="cellIs" dxfId="14331" priority="1559" operator="lessThan">
      <formula>$C$4</formula>
    </cfRule>
  </conditionalFormatting>
  <conditionalFormatting sqref="AW60">
    <cfRule type="cellIs" dxfId="14330" priority="1560" operator="lessThan">
      <formula>$C$4</formula>
    </cfRule>
  </conditionalFormatting>
  <conditionalFormatting sqref="AX11">
    <cfRule type="cellIs" dxfId="14329" priority="1561" operator="lessThan">
      <formula>$C$4</formula>
    </cfRule>
  </conditionalFormatting>
  <conditionalFormatting sqref="AX12">
    <cfRule type="cellIs" dxfId="14328" priority="1562" operator="lessThan">
      <formula>$C$4</formula>
    </cfRule>
  </conditionalFormatting>
  <conditionalFormatting sqref="AX13">
    <cfRule type="cellIs" dxfId="14327" priority="1563" operator="lessThan">
      <formula>$C$4</formula>
    </cfRule>
  </conditionalFormatting>
  <conditionalFormatting sqref="AX14">
    <cfRule type="cellIs" dxfId="14326" priority="1564" operator="lessThan">
      <formula>$C$4</formula>
    </cfRule>
  </conditionalFormatting>
  <conditionalFormatting sqref="AX15">
    <cfRule type="cellIs" dxfId="14325" priority="1565" operator="lessThan">
      <formula>$C$4</formula>
    </cfRule>
  </conditionalFormatting>
  <conditionalFormatting sqref="AX16">
    <cfRule type="cellIs" dxfId="14324" priority="1566" operator="lessThan">
      <formula>$C$4</formula>
    </cfRule>
  </conditionalFormatting>
  <conditionalFormatting sqref="AX17">
    <cfRule type="cellIs" dxfId="14323" priority="1567" operator="lessThan">
      <formula>$C$4</formula>
    </cfRule>
  </conditionalFormatting>
  <conditionalFormatting sqref="AX18">
    <cfRule type="cellIs" dxfId="14322" priority="1568" operator="lessThan">
      <formula>$C$4</formula>
    </cfRule>
  </conditionalFormatting>
  <conditionalFormatting sqref="AX19">
    <cfRule type="cellIs" dxfId="14321" priority="1569" operator="lessThan">
      <formula>$C$4</formula>
    </cfRule>
  </conditionalFormatting>
  <conditionalFormatting sqref="AX20">
    <cfRule type="cellIs" dxfId="14320" priority="1570" operator="lessThan">
      <formula>$C$4</formula>
    </cfRule>
  </conditionalFormatting>
  <conditionalFormatting sqref="AX21">
    <cfRule type="cellIs" dxfId="14319" priority="1571" operator="lessThan">
      <formula>$C$4</formula>
    </cfRule>
  </conditionalFormatting>
  <conditionalFormatting sqref="AX22">
    <cfRule type="cellIs" dxfId="14318" priority="1572" operator="lessThan">
      <formula>$C$4</formula>
    </cfRule>
  </conditionalFormatting>
  <conditionalFormatting sqref="AX23">
    <cfRule type="cellIs" dxfId="14317" priority="1573" operator="lessThan">
      <formula>$C$4</formula>
    </cfRule>
  </conditionalFormatting>
  <conditionalFormatting sqref="AX24">
    <cfRule type="cellIs" dxfId="14316" priority="1574" operator="lessThan">
      <formula>$C$4</formula>
    </cfRule>
  </conditionalFormatting>
  <conditionalFormatting sqref="AX25">
    <cfRule type="cellIs" dxfId="14315" priority="1575" operator="lessThan">
      <formula>$C$4</formula>
    </cfRule>
  </conditionalFormatting>
  <conditionalFormatting sqref="AX26">
    <cfRule type="cellIs" dxfId="14314" priority="1576" operator="lessThan">
      <formula>$C$4</formula>
    </cfRule>
  </conditionalFormatting>
  <conditionalFormatting sqref="AX27">
    <cfRule type="cellIs" dxfId="14313" priority="1577" operator="lessThan">
      <formula>$C$4</formula>
    </cfRule>
  </conditionalFormatting>
  <conditionalFormatting sqref="AX28">
    <cfRule type="cellIs" dxfId="14312" priority="1578" operator="lessThan">
      <formula>$C$4</formula>
    </cfRule>
  </conditionalFormatting>
  <conditionalFormatting sqref="AX29">
    <cfRule type="cellIs" dxfId="14311" priority="1579" operator="lessThan">
      <formula>$C$4</formula>
    </cfRule>
  </conditionalFormatting>
  <conditionalFormatting sqref="AX30">
    <cfRule type="cellIs" dxfId="14310" priority="1580" operator="lessThan">
      <formula>$C$4</formula>
    </cfRule>
  </conditionalFormatting>
  <conditionalFormatting sqref="AX31">
    <cfRule type="cellIs" dxfId="14309" priority="1581" operator="lessThan">
      <formula>$C$4</formula>
    </cfRule>
  </conditionalFormatting>
  <conditionalFormatting sqref="AX32">
    <cfRule type="cellIs" dxfId="14308" priority="1582" operator="lessThan">
      <formula>$C$4</formula>
    </cfRule>
  </conditionalFormatting>
  <conditionalFormatting sqref="AX33">
    <cfRule type="cellIs" dxfId="14307" priority="1583" operator="lessThan">
      <formula>$C$4</formula>
    </cfRule>
  </conditionalFormatting>
  <conditionalFormatting sqref="AX34">
    <cfRule type="cellIs" dxfId="14306" priority="1584" operator="lessThan">
      <formula>$C$4</formula>
    </cfRule>
  </conditionalFormatting>
  <conditionalFormatting sqref="AX35">
    <cfRule type="cellIs" dxfId="14305" priority="1585" operator="lessThan">
      <formula>$C$4</formula>
    </cfRule>
  </conditionalFormatting>
  <conditionalFormatting sqref="AX36">
    <cfRule type="cellIs" dxfId="14304" priority="1586" operator="lessThan">
      <formula>$C$4</formula>
    </cfRule>
  </conditionalFormatting>
  <conditionalFormatting sqref="AX37">
    <cfRule type="cellIs" dxfId="14303" priority="1587" operator="lessThan">
      <formula>$C$4</formula>
    </cfRule>
  </conditionalFormatting>
  <conditionalFormatting sqref="AX38">
    <cfRule type="cellIs" dxfId="14302" priority="1588" operator="lessThan">
      <formula>$C$4</formula>
    </cfRule>
  </conditionalFormatting>
  <conditionalFormatting sqref="AX39">
    <cfRule type="cellIs" dxfId="14301" priority="1589" operator="lessThan">
      <formula>$C$4</formula>
    </cfRule>
  </conditionalFormatting>
  <conditionalFormatting sqref="AX40">
    <cfRule type="cellIs" dxfId="14300" priority="1590" operator="lessThan">
      <formula>$C$4</formula>
    </cfRule>
  </conditionalFormatting>
  <conditionalFormatting sqref="AX41">
    <cfRule type="cellIs" dxfId="14299" priority="1591" operator="lessThan">
      <formula>$C$4</formula>
    </cfRule>
  </conditionalFormatting>
  <conditionalFormatting sqref="AX42">
    <cfRule type="cellIs" dxfId="14298" priority="1592" operator="lessThan">
      <formula>$C$4</formula>
    </cfRule>
  </conditionalFormatting>
  <conditionalFormatting sqref="AX43">
    <cfRule type="cellIs" dxfId="14297" priority="1593" operator="lessThan">
      <formula>$C$4</formula>
    </cfRule>
  </conditionalFormatting>
  <conditionalFormatting sqref="AX44">
    <cfRule type="cellIs" dxfId="14296" priority="1594" operator="lessThan">
      <formula>$C$4</formula>
    </cfRule>
  </conditionalFormatting>
  <conditionalFormatting sqref="AX45">
    <cfRule type="cellIs" dxfId="14295" priority="1595" operator="lessThan">
      <formula>$C$4</formula>
    </cfRule>
  </conditionalFormatting>
  <conditionalFormatting sqref="AX46">
    <cfRule type="cellIs" dxfId="14294" priority="1596" operator="lessThan">
      <formula>$C$4</formula>
    </cfRule>
  </conditionalFormatting>
  <conditionalFormatting sqref="AX47">
    <cfRule type="cellIs" dxfId="14293" priority="1597" operator="lessThan">
      <formula>$C$4</formula>
    </cfRule>
  </conditionalFormatting>
  <conditionalFormatting sqref="AX48">
    <cfRule type="cellIs" dxfId="14292" priority="1598" operator="lessThan">
      <formula>$C$4</formula>
    </cfRule>
  </conditionalFormatting>
  <conditionalFormatting sqref="AX49">
    <cfRule type="cellIs" dxfId="14291" priority="1599" operator="lessThan">
      <formula>$C$4</formula>
    </cfRule>
  </conditionalFormatting>
  <conditionalFormatting sqref="AX50">
    <cfRule type="cellIs" dxfId="14290" priority="1600" operator="lessThan">
      <formula>$C$4</formula>
    </cfRule>
  </conditionalFormatting>
  <conditionalFormatting sqref="AX51">
    <cfRule type="cellIs" dxfId="14289" priority="1601" operator="lessThan">
      <formula>$C$4</formula>
    </cfRule>
  </conditionalFormatting>
  <conditionalFormatting sqref="AX52">
    <cfRule type="cellIs" dxfId="14288" priority="1602" operator="lessThan">
      <formula>$C$4</formula>
    </cfRule>
  </conditionalFormatting>
  <conditionalFormatting sqref="AX53">
    <cfRule type="cellIs" dxfId="14287" priority="1603" operator="lessThan">
      <formula>$C$4</formula>
    </cfRule>
  </conditionalFormatting>
  <conditionalFormatting sqref="AX54">
    <cfRule type="cellIs" dxfId="14286" priority="1604" operator="lessThan">
      <formula>$C$4</formula>
    </cfRule>
  </conditionalFormatting>
  <conditionalFormatting sqref="AX55">
    <cfRule type="cellIs" dxfId="14285" priority="1605" operator="lessThan">
      <formula>$C$4</formula>
    </cfRule>
  </conditionalFormatting>
  <conditionalFormatting sqref="AX56">
    <cfRule type="cellIs" dxfId="14284" priority="1606" operator="lessThan">
      <formula>$C$4</formula>
    </cfRule>
  </conditionalFormatting>
  <conditionalFormatting sqref="AX57">
    <cfRule type="cellIs" dxfId="14283" priority="1607" operator="lessThan">
      <formula>$C$4</formula>
    </cfRule>
  </conditionalFormatting>
  <conditionalFormatting sqref="AX58">
    <cfRule type="cellIs" dxfId="14282" priority="1608" operator="lessThan">
      <formula>$C$4</formula>
    </cfRule>
  </conditionalFormatting>
  <conditionalFormatting sqref="AX59">
    <cfRule type="cellIs" dxfId="14281" priority="1609" operator="lessThan">
      <formula>$C$4</formula>
    </cfRule>
  </conditionalFormatting>
  <conditionalFormatting sqref="AX60">
    <cfRule type="cellIs" dxfId="14280" priority="1610" operator="lessThan">
      <formula>$C$4</formula>
    </cfRule>
  </conditionalFormatting>
  <conditionalFormatting sqref="AY11">
    <cfRule type="cellIs" dxfId="14279" priority="1611" operator="lessThan">
      <formula>$C$4</formula>
    </cfRule>
  </conditionalFormatting>
  <conditionalFormatting sqref="AY12">
    <cfRule type="cellIs" dxfId="14278" priority="1612" operator="lessThan">
      <formula>$C$4</formula>
    </cfRule>
  </conditionalFormatting>
  <conditionalFormatting sqref="AY13">
    <cfRule type="cellIs" dxfId="14277" priority="1613" operator="lessThan">
      <formula>$C$4</formula>
    </cfRule>
  </conditionalFormatting>
  <conditionalFormatting sqref="AY14">
    <cfRule type="cellIs" dxfId="14276" priority="1614" operator="lessThan">
      <formula>$C$4</formula>
    </cfRule>
  </conditionalFormatting>
  <conditionalFormatting sqref="AY15">
    <cfRule type="cellIs" dxfId="14275" priority="1615" operator="lessThan">
      <formula>$C$4</formula>
    </cfRule>
  </conditionalFormatting>
  <conditionalFormatting sqref="AY16">
    <cfRule type="cellIs" dxfId="14274" priority="1616" operator="lessThan">
      <formula>$C$4</formula>
    </cfRule>
  </conditionalFormatting>
  <conditionalFormatting sqref="AY17">
    <cfRule type="cellIs" dxfId="14273" priority="1617" operator="lessThan">
      <formula>$C$4</formula>
    </cfRule>
  </conditionalFormatting>
  <conditionalFormatting sqref="AY18">
    <cfRule type="cellIs" dxfId="14272" priority="1618" operator="lessThan">
      <formula>$C$4</formula>
    </cfRule>
  </conditionalFormatting>
  <conditionalFormatting sqref="AY19">
    <cfRule type="cellIs" dxfId="14271" priority="1619" operator="lessThan">
      <formula>$C$4</formula>
    </cfRule>
  </conditionalFormatting>
  <conditionalFormatting sqref="AY20">
    <cfRule type="cellIs" dxfId="14270" priority="1620" operator="lessThan">
      <formula>$C$4</formula>
    </cfRule>
  </conditionalFormatting>
  <conditionalFormatting sqref="AY21">
    <cfRule type="cellIs" dxfId="14269" priority="1621" operator="lessThan">
      <formula>$C$4</formula>
    </cfRule>
  </conditionalFormatting>
  <conditionalFormatting sqref="AY22">
    <cfRule type="cellIs" dxfId="14268" priority="1622" operator="lessThan">
      <formula>$C$4</formula>
    </cfRule>
  </conditionalFormatting>
  <conditionalFormatting sqref="AY23">
    <cfRule type="cellIs" dxfId="14267" priority="1623" operator="lessThan">
      <formula>$C$4</formula>
    </cfRule>
  </conditionalFormatting>
  <conditionalFormatting sqref="AY24">
    <cfRule type="cellIs" dxfId="14266" priority="1624" operator="lessThan">
      <formula>$C$4</formula>
    </cfRule>
  </conditionalFormatting>
  <conditionalFormatting sqref="AY25">
    <cfRule type="cellIs" dxfId="14265" priority="1625" operator="lessThan">
      <formula>$C$4</formula>
    </cfRule>
  </conditionalFormatting>
  <conditionalFormatting sqref="AY26">
    <cfRule type="cellIs" dxfId="14264" priority="1626" operator="lessThan">
      <formula>$C$4</formula>
    </cfRule>
  </conditionalFormatting>
  <conditionalFormatting sqref="AY27">
    <cfRule type="cellIs" dxfId="14263" priority="1627" operator="lessThan">
      <formula>$C$4</formula>
    </cfRule>
  </conditionalFormatting>
  <conditionalFormatting sqref="AY28">
    <cfRule type="cellIs" dxfId="14262" priority="1628" operator="lessThan">
      <formula>$C$4</formula>
    </cfRule>
  </conditionalFormatting>
  <conditionalFormatting sqref="AY29">
    <cfRule type="cellIs" dxfId="14261" priority="1629" operator="lessThan">
      <formula>$C$4</formula>
    </cfRule>
  </conditionalFormatting>
  <conditionalFormatting sqref="AY30">
    <cfRule type="cellIs" dxfId="14260" priority="1630" operator="lessThan">
      <formula>$C$4</formula>
    </cfRule>
  </conditionalFormatting>
  <conditionalFormatting sqref="AY31">
    <cfRule type="cellIs" dxfId="14259" priority="1631" operator="lessThan">
      <formula>$C$4</formula>
    </cfRule>
  </conditionalFormatting>
  <conditionalFormatting sqref="AY32">
    <cfRule type="cellIs" dxfId="14258" priority="1632" operator="lessThan">
      <formula>$C$4</formula>
    </cfRule>
  </conditionalFormatting>
  <conditionalFormatting sqref="AY33">
    <cfRule type="cellIs" dxfId="14257" priority="1633" operator="lessThan">
      <formula>$C$4</formula>
    </cfRule>
  </conditionalFormatting>
  <conditionalFormatting sqref="AY34">
    <cfRule type="cellIs" dxfId="14256" priority="1634" operator="lessThan">
      <formula>$C$4</formula>
    </cfRule>
  </conditionalFormatting>
  <conditionalFormatting sqref="AY35">
    <cfRule type="cellIs" dxfId="14255" priority="1635" operator="lessThan">
      <formula>$C$4</formula>
    </cfRule>
  </conditionalFormatting>
  <conditionalFormatting sqref="AY36">
    <cfRule type="cellIs" dxfId="14254" priority="1636" operator="lessThan">
      <formula>$C$4</formula>
    </cfRule>
  </conditionalFormatting>
  <conditionalFormatting sqref="AY37">
    <cfRule type="cellIs" dxfId="14253" priority="1637" operator="lessThan">
      <formula>$C$4</formula>
    </cfRule>
  </conditionalFormatting>
  <conditionalFormatting sqref="AY38">
    <cfRule type="cellIs" dxfId="14252" priority="1638" operator="lessThan">
      <formula>$C$4</formula>
    </cfRule>
  </conditionalFormatting>
  <conditionalFormatting sqref="AY39">
    <cfRule type="cellIs" dxfId="14251" priority="1639" operator="lessThan">
      <formula>$C$4</formula>
    </cfRule>
  </conditionalFormatting>
  <conditionalFormatting sqref="AY40">
    <cfRule type="cellIs" dxfId="14250" priority="1640" operator="lessThan">
      <formula>$C$4</formula>
    </cfRule>
  </conditionalFormatting>
  <conditionalFormatting sqref="AY41">
    <cfRule type="cellIs" dxfId="14249" priority="1641" operator="lessThan">
      <formula>$C$4</formula>
    </cfRule>
  </conditionalFormatting>
  <conditionalFormatting sqref="AY42">
    <cfRule type="cellIs" dxfId="14248" priority="1642" operator="lessThan">
      <formula>$C$4</formula>
    </cfRule>
  </conditionalFormatting>
  <conditionalFormatting sqref="AY43">
    <cfRule type="cellIs" dxfId="14247" priority="1643" operator="lessThan">
      <formula>$C$4</formula>
    </cfRule>
  </conditionalFormatting>
  <conditionalFormatting sqref="AY44">
    <cfRule type="cellIs" dxfId="14246" priority="1644" operator="lessThan">
      <formula>$C$4</formula>
    </cfRule>
  </conditionalFormatting>
  <conditionalFormatting sqref="AY45">
    <cfRule type="cellIs" dxfId="14245" priority="1645" operator="lessThan">
      <formula>$C$4</formula>
    </cfRule>
  </conditionalFormatting>
  <conditionalFormatting sqref="AY46">
    <cfRule type="cellIs" dxfId="14244" priority="1646" operator="lessThan">
      <formula>$C$4</formula>
    </cfRule>
  </conditionalFormatting>
  <conditionalFormatting sqref="AY47">
    <cfRule type="cellIs" dxfId="14243" priority="1647" operator="lessThan">
      <formula>$C$4</formula>
    </cfRule>
  </conditionalFormatting>
  <conditionalFormatting sqref="AY48">
    <cfRule type="cellIs" dxfId="14242" priority="1648" operator="lessThan">
      <formula>$C$4</formula>
    </cfRule>
  </conditionalFormatting>
  <conditionalFormatting sqref="AY49">
    <cfRule type="cellIs" dxfId="14241" priority="1649" operator="lessThan">
      <formula>$C$4</formula>
    </cfRule>
  </conditionalFormatting>
  <conditionalFormatting sqref="AY50">
    <cfRule type="cellIs" dxfId="14240" priority="1650" operator="lessThan">
      <formula>$C$4</formula>
    </cfRule>
  </conditionalFormatting>
  <conditionalFormatting sqref="AY51">
    <cfRule type="cellIs" dxfId="14239" priority="1651" operator="lessThan">
      <formula>$C$4</formula>
    </cfRule>
  </conditionalFormatting>
  <conditionalFormatting sqref="AY52">
    <cfRule type="cellIs" dxfId="14238" priority="1652" operator="lessThan">
      <formula>$C$4</formula>
    </cfRule>
  </conditionalFormatting>
  <conditionalFormatting sqref="AY53">
    <cfRule type="cellIs" dxfId="14237" priority="1653" operator="lessThan">
      <formula>$C$4</formula>
    </cfRule>
  </conditionalFormatting>
  <conditionalFormatting sqref="AY54">
    <cfRule type="cellIs" dxfId="14236" priority="1654" operator="lessThan">
      <formula>$C$4</formula>
    </cfRule>
  </conditionalFormatting>
  <conditionalFormatting sqref="AY55">
    <cfRule type="cellIs" dxfId="14235" priority="1655" operator="lessThan">
      <formula>$C$4</formula>
    </cfRule>
  </conditionalFormatting>
  <conditionalFormatting sqref="AY56">
    <cfRule type="cellIs" dxfId="14234" priority="1656" operator="lessThan">
      <formula>$C$4</formula>
    </cfRule>
  </conditionalFormatting>
  <conditionalFormatting sqref="AY57">
    <cfRule type="cellIs" dxfId="14233" priority="1657" operator="lessThan">
      <formula>$C$4</formula>
    </cfRule>
  </conditionalFormatting>
  <conditionalFormatting sqref="AY58">
    <cfRule type="cellIs" dxfId="14232" priority="1658" operator="lessThan">
      <formula>$C$4</formula>
    </cfRule>
  </conditionalFormatting>
  <conditionalFormatting sqref="AY59">
    <cfRule type="cellIs" dxfId="14231" priority="1659" operator="lessThan">
      <formula>$C$4</formula>
    </cfRule>
  </conditionalFormatting>
  <conditionalFormatting sqref="AY60">
    <cfRule type="cellIs" dxfId="14230" priority="1660" operator="lessThan">
      <formula>$C$4</formula>
    </cfRule>
  </conditionalFormatting>
  <conditionalFormatting sqref="BO11">
    <cfRule type="cellIs" dxfId="14229" priority="1661" operator="lessThan">
      <formula>$C$4</formula>
    </cfRule>
  </conditionalFormatting>
  <conditionalFormatting sqref="BO12">
    <cfRule type="cellIs" dxfId="14228" priority="1662" operator="lessThan">
      <formula>$C$4</formula>
    </cfRule>
  </conditionalFormatting>
  <conditionalFormatting sqref="BO13">
    <cfRule type="cellIs" dxfId="14227" priority="1663" operator="lessThan">
      <formula>$C$4</formula>
    </cfRule>
  </conditionalFormatting>
  <conditionalFormatting sqref="BO14">
    <cfRule type="cellIs" dxfId="14226" priority="1664" operator="lessThan">
      <formula>$C$4</formula>
    </cfRule>
  </conditionalFormatting>
  <conditionalFormatting sqref="BO15">
    <cfRule type="cellIs" dxfId="14225" priority="1665" operator="lessThan">
      <formula>$C$4</formula>
    </cfRule>
  </conditionalFormatting>
  <conditionalFormatting sqref="BO16">
    <cfRule type="cellIs" dxfId="14224" priority="1666" operator="lessThan">
      <formula>$C$4</formula>
    </cfRule>
  </conditionalFormatting>
  <conditionalFormatting sqref="BO17">
    <cfRule type="cellIs" dxfId="14223" priority="1667" operator="lessThan">
      <formula>$C$4</formula>
    </cfRule>
  </conditionalFormatting>
  <conditionalFormatting sqref="BO18">
    <cfRule type="cellIs" dxfId="14222" priority="1668" operator="lessThan">
      <formula>$C$4</formula>
    </cfRule>
  </conditionalFormatting>
  <conditionalFormatting sqref="BO19">
    <cfRule type="cellIs" dxfId="14221" priority="1669" operator="lessThan">
      <formula>$C$4</formula>
    </cfRule>
  </conditionalFormatting>
  <conditionalFormatting sqref="BO20">
    <cfRule type="cellIs" dxfId="14220" priority="1670" operator="lessThan">
      <formula>$C$4</formula>
    </cfRule>
  </conditionalFormatting>
  <conditionalFormatting sqref="BO21">
    <cfRule type="cellIs" dxfId="14219" priority="1671" operator="lessThan">
      <formula>$C$4</formula>
    </cfRule>
  </conditionalFormatting>
  <conditionalFormatting sqref="BO22">
    <cfRule type="cellIs" dxfId="14218" priority="1672" operator="lessThan">
      <formula>$C$4</formula>
    </cfRule>
  </conditionalFormatting>
  <conditionalFormatting sqref="BO23">
    <cfRule type="cellIs" dxfId="14217" priority="1673" operator="lessThan">
      <formula>$C$4</formula>
    </cfRule>
  </conditionalFormatting>
  <conditionalFormatting sqref="BO24">
    <cfRule type="cellIs" dxfId="14216" priority="1674" operator="lessThan">
      <formula>$C$4</formula>
    </cfRule>
  </conditionalFormatting>
  <conditionalFormatting sqref="BO25">
    <cfRule type="cellIs" dxfId="14215" priority="1675" operator="lessThan">
      <formula>$C$4</formula>
    </cfRule>
  </conditionalFormatting>
  <conditionalFormatting sqref="BO26">
    <cfRule type="cellIs" dxfId="14214" priority="1676" operator="lessThan">
      <formula>$C$4</formula>
    </cfRule>
  </conditionalFormatting>
  <conditionalFormatting sqref="BO27">
    <cfRule type="cellIs" dxfId="14213" priority="1677" operator="lessThan">
      <formula>$C$4</formula>
    </cfRule>
  </conditionalFormatting>
  <conditionalFormatting sqref="BO28">
    <cfRule type="cellIs" dxfId="14212" priority="1678" operator="lessThan">
      <formula>$C$4</formula>
    </cfRule>
  </conditionalFormatting>
  <conditionalFormatting sqref="BO29">
    <cfRule type="cellIs" dxfId="14211" priority="1679" operator="lessThan">
      <formula>$C$4</formula>
    </cfRule>
  </conditionalFormatting>
  <conditionalFormatting sqref="BO30">
    <cfRule type="cellIs" dxfId="14210" priority="1680" operator="lessThan">
      <formula>$C$4</formula>
    </cfRule>
  </conditionalFormatting>
  <conditionalFormatting sqref="BO31">
    <cfRule type="cellIs" dxfId="14209" priority="1681" operator="lessThan">
      <formula>$C$4</formula>
    </cfRule>
  </conditionalFormatting>
  <conditionalFormatting sqref="BO32">
    <cfRule type="cellIs" dxfId="14208" priority="1682" operator="lessThan">
      <formula>$C$4</formula>
    </cfRule>
  </conditionalFormatting>
  <conditionalFormatting sqref="BO33">
    <cfRule type="cellIs" dxfId="14207" priority="1683" operator="lessThan">
      <formula>$C$4</formula>
    </cfRule>
  </conditionalFormatting>
  <conditionalFormatting sqref="BO34">
    <cfRule type="cellIs" dxfId="14206" priority="1684" operator="lessThan">
      <formula>$C$4</formula>
    </cfRule>
  </conditionalFormatting>
  <conditionalFormatting sqref="BO35">
    <cfRule type="cellIs" dxfId="14205" priority="1685" operator="lessThan">
      <formula>$C$4</formula>
    </cfRule>
  </conditionalFormatting>
  <conditionalFormatting sqref="BO36">
    <cfRule type="cellIs" dxfId="14204" priority="1686" operator="lessThan">
      <formula>$C$4</formula>
    </cfRule>
  </conditionalFormatting>
  <conditionalFormatting sqref="BO37">
    <cfRule type="cellIs" dxfId="14203" priority="1687" operator="lessThan">
      <formula>$C$4</formula>
    </cfRule>
  </conditionalFormatting>
  <conditionalFormatting sqref="BO38">
    <cfRule type="cellIs" dxfId="14202" priority="1688" operator="lessThan">
      <formula>$C$4</formula>
    </cfRule>
  </conditionalFormatting>
  <conditionalFormatting sqref="BO39">
    <cfRule type="cellIs" dxfId="14201" priority="1689" operator="lessThan">
      <formula>$C$4</formula>
    </cfRule>
  </conditionalFormatting>
  <conditionalFormatting sqref="BO40">
    <cfRule type="cellIs" dxfId="14200" priority="1690" operator="lessThan">
      <formula>$C$4</formula>
    </cfRule>
  </conditionalFormatting>
  <conditionalFormatting sqref="BO41">
    <cfRule type="cellIs" dxfId="14199" priority="1691" operator="lessThan">
      <formula>$C$4</formula>
    </cfRule>
  </conditionalFormatting>
  <conditionalFormatting sqref="BO42">
    <cfRule type="cellIs" dxfId="14198" priority="1692" operator="lessThan">
      <formula>$C$4</formula>
    </cfRule>
  </conditionalFormatting>
  <conditionalFormatting sqref="BO43">
    <cfRule type="cellIs" dxfId="14197" priority="1693" operator="lessThan">
      <formula>$C$4</formula>
    </cfRule>
  </conditionalFormatting>
  <conditionalFormatting sqref="BO44">
    <cfRule type="cellIs" dxfId="14196" priority="1694" operator="lessThan">
      <formula>$C$4</formula>
    </cfRule>
  </conditionalFormatting>
  <conditionalFormatting sqref="BO45">
    <cfRule type="cellIs" dxfId="14195" priority="1695" operator="lessThan">
      <formula>$C$4</formula>
    </cfRule>
  </conditionalFormatting>
  <conditionalFormatting sqref="BO46">
    <cfRule type="cellIs" dxfId="14194" priority="1696" operator="lessThan">
      <formula>$C$4</formula>
    </cfRule>
  </conditionalFormatting>
  <conditionalFormatting sqref="BO47">
    <cfRule type="cellIs" dxfId="14193" priority="1697" operator="lessThan">
      <formula>$C$4</formula>
    </cfRule>
  </conditionalFormatting>
  <conditionalFormatting sqref="BO48">
    <cfRule type="cellIs" dxfId="14192" priority="1698" operator="lessThan">
      <formula>$C$4</formula>
    </cfRule>
  </conditionalFormatting>
  <conditionalFormatting sqref="BO49">
    <cfRule type="cellIs" dxfId="14191" priority="1699" operator="lessThan">
      <formula>$C$4</formula>
    </cfRule>
  </conditionalFormatting>
  <conditionalFormatting sqref="BO50">
    <cfRule type="cellIs" dxfId="14190" priority="1700" operator="lessThan">
      <formula>$C$4</formula>
    </cfRule>
  </conditionalFormatting>
  <conditionalFormatting sqref="BO51">
    <cfRule type="cellIs" dxfId="14189" priority="1701" operator="lessThan">
      <formula>$C$4</formula>
    </cfRule>
  </conditionalFormatting>
  <conditionalFormatting sqref="BO52">
    <cfRule type="cellIs" dxfId="14188" priority="1702" operator="lessThan">
      <formula>$C$4</formula>
    </cfRule>
  </conditionalFormatting>
  <conditionalFormatting sqref="BO53">
    <cfRule type="cellIs" dxfId="14187" priority="1703" operator="lessThan">
      <formula>$C$4</formula>
    </cfRule>
  </conditionalFormatting>
  <conditionalFormatting sqref="BO54">
    <cfRule type="cellIs" dxfId="14186" priority="1704" operator="lessThan">
      <formula>$C$4</formula>
    </cfRule>
  </conditionalFormatting>
  <conditionalFormatting sqref="BO55">
    <cfRule type="cellIs" dxfId="14185" priority="1705" operator="lessThan">
      <formula>$C$4</formula>
    </cfRule>
  </conditionalFormatting>
  <conditionalFormatting sqref="BO56">
    <cfRule type="cellIs" dxfId="14184" priority="1706" operator="lessThan">
      <formula>$C$4</formula>
    </cfRule>
  </conditionalFormatting>
  <conditionalFormatting sqref="BO57">
    <cfRule type="cellIs" dxfId="14183" priority="1707" operator="lessThan">
      <formula>$C$4</formula>
    </cfRule>
  </conditionalFormatting>
  <conditionalFormatting sqref="BO58">
    <cfRule type="cellIs" dxfId="14182" priority="1708" operator="lessThan">
      <formula>$C$4</formula>
    </cfRule>
  </conditionalFormatting>
  <conditionalFormatting sqref="BO59">
    <cfRule type="cellIs" dxfId="14181" priority="1709" operator="lessThan">
      <formula>$C$4</formula>
    </cfRule>
  </conditionalFormatting>
  <conditionalFormatting sqref="BO60">
    <cfRule type="cellIs" dxfId="14180" priority="1710" operator="lessThan">
      <formula>$C$4</formula>
    </cfRule>
  </conditionalFormatting>
  <conditionalFormatting sqref="BP11">
    <cfRule type="cellIs" dxfId="14179" priority="1711" operator="lessThan">
      <formula>$C$4</formula>
    </cfRule>
  </conditionalFormatting>
  <conditionalFormatting sqref="BP12">
    <cfRule type="cellIs" dxfId="14178" priority="1712" operator="lessThan">
      <formula>$C$4</formula>
    </cfRule>
  </conditionalFormatting>
  <conditionalFormatting sqref="BP13">
    <cfRule type="cellIs" dxfId="14177" priority="1713" operator="lessThan">
      <formula>$C$4</formula>
    </cfRule>
  </conditionalFormatting>
  <conditionalFormatting sqref="BP14">
    <cfRule type="cellIs" dxfId="14176" priority="1714" operator="lessThan">
      <formula>$C$4</formula>
    </cfRule>
  </conditionalFormatting>
  <conditionalFormatting sqref="BP15">
    <cfRule type="cellIs" dxfId="14175" priority="1715" operator="lessThan">
      <formula>$C$4</formula>
    </cfRule>
  </conditionalFormatting>
  <conditionalFormatting sqref="BP16">
    <cfRule type="cellIs" dxfId="14174" priority="1716" operator="lessThan">
      <formula>$C$4</formula>
    </cfRule>
  </conditionalFormatting>
  <conditionalFormatting sqref="BP17">
    <cfRule type="cellIs" dxfId="14173" priority="1717" operator="lessThan">
      <formula>$C$4</formula>
    </cfRule>
  </conditionalFormatting>
  <conditionalFormatting sqref="BP18">
    <cfRule type="cellIs" dxfId="14172" priority="1718" operator="lessThan">
      <formula>$C$4</formula>
    </cfRule>
  </conditionalFormatting>
  <conditionalFormatting sqref="BP19">
    <cfRule type="cellIs" dxfId="14171" priority="1719" operator="lessThan">
      <formula>$C$4</formula>
    </cfRule>
  </conditionalFormatting>
  <conditionalFormatting sqref="BP20">
    <cfRule type="cellIs" dxfId="14170" priority="1720" operator="lessThan">
      <formula>$C$4</formula>
    </cfRule>
  </conditionalFormatting>
  <conditionalFormatting sqref="BP21">
    <cfRule type="cellIs" dxfId="14169" priority="1721" operator="lessThan">
      <formula>$C$4</formula>
    </cfRule>
  </conditionalFormatting>
  <conditionalFormatting sqref="BP22">
    <cfRule type="cellIs" dxfId="14168" priority="1722" operator="lessThan">
      <formula>$C$4</formula>
    </cfRule>
  </conditionalFormatting>
  <conditionalFormatting sqref="BP23">
    <cfRule type="cellIs" dxfId="14167" priority="1723" operator="lessThan">
      <formula>$C$4</formula>
    </cfRule>
  </conditionalFormatting>
  <conditionalFormatting sqref="BP24">
    <cfRule type="cellIs" dxfId="14166" priority="1724" operator="lessThan">
      <formula>$C$4</formula>
    </cfRule>
  </conditionalFormatting>
  <conditionalFormatting sqref="BP25">
    <cfRule type="cellIs" dxfId="14165" priority="1725" operator="lessThan">
      <formula>$C$4</formula>
    </cfRule>
  </conditionalFormatting>
  <conditionalFormatting sqref="BP26">
    <cfRule type="cellIs" dxfId="14164" priority="1726" operator="lessThan">
      <formula>$C$4</formula>
    </cfRule>
  </conditionalFormatting>
  <conditionalFormatting sqref="BP27">
    <cfRule type="cellIs" dxfId="14163" priority="1727" operator="lessThan">
      <formula>$C$4</formula>
    </cfRule>
  </conditionalFormatting>
  <conditionalFormatting sqref="BP28">
    <cfRule type="cellIs" dxfId="14162" priority="1728" operator="lessThan">
      <formula>$C$4</formula>
    </cfRule>
  </conditionalFormatting>
  <conditionalFormatting sqref="BP29">
    <cfRule type="cellIs" dxfId="14161" priority="1729" operator="lessThan">
      <formula>$C$4</formula>
    </cfRule>
  </conditionalFormatting>
  <conditionalFormatting sqref="BP30">
    <cfRule type="cellIs" dxfId="14160" priority="1730" operator="lessThan">
      <formula>$C$4</formula>
    </cfRule>
  </conditionalFormatting>
  <conditionalFormatting sqref="BP31">
    <cfRule type="cellIs" dxfId="14159" priority="1731" operator="lessThan">
      <formula>$C$4</formula>
    </cfRule>
  </conditionalFormatting>
  <conditionalFormatting sqref="BP32">
    <cfRule type="cellIs" dxfId="14158" priority="1732" operator="lessThan">
      <formula>$C$4</formula>
    </cfRule>
  </conditionalFormatting>
  <conditionalFormatting sqref="BP33">
    <cfRule type="cellIs" dxfId="14157" priority="1733" operator="lessThan">
      <formula>$C$4</formula>
    </cfRule>
  </conditionalFormatting>
  <conditionalFormatting sqref="BP34">
    <cfRule type="cellIs" dxfId="14156" priority="1734" operator="lessThan">
      <formula>$C$4</formula>
    </cfRule>
  </conditionalFormatting>
  <conditionalFormatting sqref="BP35">
    <cfRule type="cellIs" dxfId="14155" priority="1735" operator="lessThan">
      <formula>$C$4</formula>
    </cfRule>
  </conditionalFormatting>
  <conditionalFormatting sqref="BP36">
    <cfRule type="cellIs" dxfId="14154" priority="1736" operator="lessThan">
      <formula>$C$4</formula>
    </cfRule>
  </conditionalFormatting>
  <conditionalFormatting sqref="BP37">
    <cfRule type="cellIs" dxfId="14153" priority="1737" operator="lessThan">
      <formula>$C$4</formula>
    </cfRule>
  </conditionalFormatting>
  <conditionalFormatting sqref="BP38">
    <cfRule type="cellIs" dxfId="14152" priority="1738" operator="lessThan">
      <formula>$C$4</formula>
    </cfRule>
  </conditionalFormatting>
  <conditionalFormatting sqref="BP39">
    <cfRule type="cellIs" dxfId="14151" priority="1739" operator="lessThan">
      <formula>$C$4</formula>
    </cfRule>
  </conditionalFormatting>
  <conditionalFormatting sqref="BP40">
    <cfRule type="cellIs" dxfId="14150" priority="1740" operator="lessThan">
      <formula>$C$4</formula>
    </cfRule>
  </conditionalFormatting>
  <conditionalFormatting sqref="BP41">
    <cfRule type="cellIs" dxfId="14149" priority="1741" operator="lessThan">
      <formula>$C$4</formula>
    </cfRule>
  </conditionalFormatting>
  <conditionalFormatting sqref="BP42">
    <cfRule type="cellIs" dxfId="14148" priority="1742" operator="lessThan">
      <formula>$C$4</formula>
    </cfRule>
  </conditionalFormatting>
  <conditionalFormatting sqref="BP43">
    <cfRule type="cellIs" dxfId="14147" priority="1743" operator="lessThan">
      <formula>$C$4</formula>
    </cfRule>
  </conditionalFormatting>
  <conditionalFormatting sqref="BP44">
    <cfRule type="cellIs" dxfId="14146" priority="1744" operator="lessThan">
      <formula>$C$4</formula>
    </cfRule>
  </conditionalFormatting>
  <conditionalFormatting sqref="BP45">
    <cfRule type="cellIs" dxfId="14145" priority="1745" operator="lessThan">
      <formula>$C$4</formula>
    </cfRule>
  </conditionalFormatting>
  <conditionalFormatting sqref="BP46">
    <cfRule type="cellIs" dxfId="14144" priority="1746" operator="lessThan">
      <formula>$C$4</formula>
    </cfRule>
  </conditionalFormatting>
  <conditionalFormatting sqref="BP47">
    <cfRule type="cellIs" dxfId="14143" priority="1747" operator="lessThan">
      <formula>$C$4</formula>
    </cfRule>
  </conditionalFormatting>
  <conditionalFormatting sqref="BP48">
    <cfRule type="cellIs" dxfId="14142" priority="1748" operator="lessThan">
      <formula>$C$4</formula>
    </cfRule>
  </conditionalFormatting>
  <conditionalFormatting sqref="BP49">
    <cfRule type="cellIs" dxfId="14141" priority="1749" operator="lessThan">
      <formula>$C$4</formula>
    </cfRule>
  </conditionalFormatting>
  <conditionalFormatting sqref="BP50">
    <cfRule type="cellIs" dxfId="14140" priority="1750" operator="lessThan">
      <formula>$C$4</formula>
    </cfRule>
  </conditionalFormatting>
  <conditionalFormatting sqref="BP51">
    <cfRule type="cellIs" dxfId="14139" priority="1751" operator="lessThan">
      <formula>$C$4</formula>
    </cfRule>
  </conditionalFormatting>
  <conditionalFormatting sqref="BP52">
    <cfRule type="cellIs" dxfId="14138" priority="1752" operator="lessThan">
      <formula>$C$4</formula>
    </cfRule>
  </conditionalFormatting>
  <conditionalFormatting sqref="BP53">
    <cfRule type="cellIs" dxfId="14137" priority="1753" operator="lessThan">
      <formula>$C$4</formula>
    </cfRule>
  </conditionalFormatting>
  <conditionalFormatting sqref="BP54">
    <cfRule type="cellIs" dxfId="14136" priority="1754" operator="lessThan">
      <formula>$C$4</formula>
    </cfRule>
  </conditionalFormatting>
  <conditionalFormatting sqref="BP55">
    <cfRule type="cellIs" dxfId="14135" priority="1755" operator="lessThan">
      <formula>$C$4</formula>
    </cfRule>
  </conditionalFormatting>
  <conditionalFormatting sqref="BP56">
    <cfRule type="cellIs" dxfId="14134" priority="1756" operator="lessThan">
      <formula>$C$4</formula>
    </cfRule>
  </conditionalFormatting>
  <conditionalFormatting sqref="BP57">
    <cfRule type="cellIs" dxfId="14133" priority="1757" operator="lessThan">
      <formula>$C$4</formula>
    </cfRule>
  </conditionalFormatting>
  <conditionalFormatting sqref="BP58">
    <cfRule type="cellIs" dxfId="14132" priority="1758" operator="lessThan">
      <formula>$C$4</formula>
    </cfRule>
  </conditionalFormatting>
  <conditionalFormatting sqref="BP59">
    <cfRule type="cellIs" dxfId="14131" priority="1759" operator="lessThan">
      <formula>$C$4</formula>
    </cfRule>
  </conditionalFormatting>
  <conditionalFormatting sqref="BP60">
    <cfRule type="cellIs" dxfId="14130" priority="1760" operator="lessThan">
      <formula>$C$4</formula>
    </cfRule>
  </conditionalFormatting>
  <conditionalFormatting sqref="BQ11">
    <cfRule type="cellIs" dxfId="14129" priority="1761" operator="lessThan">
      <formula>$C$4</formula>
    </cfRule>
  </conditionalFormatting>
  <conditionalFormatting sqref="BQ12">
    <cfRule type="cellIs" dxfId="14128" priority="1762" operator="lessThan">
      <formula>$C$4</formula>
    </cfRule>
  </conditionalFormatting>
  <conditionalFormatting sqref="BQ13">
    <cfRule type="cellIs" dxfId="14127" priority="1763" operator="lessThan">
      <formula>$C$4</formula>
    </cfRule>
  </conditionalFormatting>
  <conditionalFormatting sqref="BQ14">
    <cfRule type="cellIs" dxfId="14126" priority="1764" operator="lessThan">
      <formula>$C$4</formula>
    </cfRule>
  </conditionalFormatting>
  <conditionalFormatting sqref="BQ15">
    <cfRule type="cellIs" dxfId="14125" priority="1765" operator="lessThan">
      <formula>$C$4</formula>
    </cfRule>
  </conditionalFormatting>
  <conditionalFormatting sqref="BQ16">
    <cfRule type="cellIs" dxfId="14124" priority="1766" operator="lessThan">
      <formula>$C$4</formula>
    </cfRule>
  </conditionalFormatting>
  <conditionalFormatting sqref="BQ17">
    <cfRule type="cellIs" dxfId="14123" priority="1767" operator="lessThan">
      <formula>$C$4</formula>
    </cfRule>
  </conditionalFormatting>
  <conditionalFormatting sqref="BQ18">
    <cfRule type="cellIs" dxfId="14122" priority="1768" operator="lessThan">
      <formula>$C$4</formula>
    </cfRule>
  </conditionalFormatting>
  <conditionalFormatting sqref="BQ19">
    <cfRule type="cellIs" dxfId="14121" priority="1769" operator="lessThan">
      <formula>$C$4</formula>
    </cfRule>
  </conditionalFormatting>
  <conditionalFormatting sqref="BQ20">
    <cfRule type="cellIs" dxfId="14120" priority="1770" operator="lessThan">
      <formula>$C$4</formula>
    </cfRule>
  </conditionalFormatting>
  <conditionalFormatting sqref="BQ21">
    <cfRule type="cellIs" dxfId="14119" priority="1771" operator="lessThan">
      <formula>$C$4</formula>
    </cfRule>
  </conditionalFormatting>
  <conditionalFormatting sqref="BQ22">
    <cfRule type="cellIs" dxfId="14118" priority="1772" operator="lessThan">
      <formula>$C$4</formula>
    </cfRule>
  </conditionalFormatting>
  <conditionalFormatting sqref="BQ23">
    <cfRule type="cellIs" dxfId="14117" priority="1773" operator="lessThan">
      <formula>$C$4</formula>
    </cfRule>
  </conditionalFormatting>
  <conditionalFormatting sqref="BQ24">
    <cfRule type="cellIs" dxfId="14116" priority="1774" operator="lessThan">
      <formula>$C$4</formula>
    </cfRule>
  </conditionalFormatting>
  <conditionalFormatting sqref="BQ25">
    <cfRule type="cellIs" dxfId="14115" priority="1775" operator="lessThan">
      <formula>$C$4</formula>
    </cfRule>
  </conditionalFormatting>
  <conditionalFormatting sqref="BQ26">
    <cfRule type="cellIs" dxfId="14114" priority="1776" operator="lessThan">
      <formula>$C$4</formula>
    </cfRule>
  </conditionalFormatting>
  <conditionalFormatting sqref="BQ27">
    <cfRule type="cellIs" dxfId="14113" priority="1777" operator="lessThan">
      <formula>$C$4</formula>
    </cfRule>
  </conditionalFormatting>
  <conditionalFormatting sqref="BQ28">
    <cfRule type="cellIs" dxfId="14112" priority="1778" operator="lessThan">
      <formula>$C$4</formula>
    </cfRule>
  </conditionalFormatting>
  <conditionalFormatting sqref="BQ29">
    <cfRule type="cellIs" dxfId="14111" priority="1779" operator="lessThan">
      <formula>$C$4</formula>
    </cfRule>
  </conditionalFormatting>
  <conditionalFormatting sqref="BQ30">
    <cfRule type="cellIs" dxfId="14110" priority="1780" operator="lessThan">
      <formula>$C$4</formula>
    </cfRule>
  </conditionalFormatting>
  <conditionalFormatting sqref="BQ31">
    <cfRule type="cellIs" dxfId="14109" priority="1781" operator="lessThan">
      <formula>$C$4</formula>
    </cfRule>
  </conditionalFormatting>
  <conditionalFormatting sqref="BQ32">
    <cfRule type="cellIs" dxfId="14108" priority="1782" operator="lessThan">
      <formula>$C$4</formula>
    </cfRule>
  </conditionalFormatting>
  <conditionalFormatting sqref="BQ33">
    <cfRule type="cellIs" dxfId="14107" priority="1783" operator="lessThan">
      <formula>$C$4</formula>
    </cfRule>
  </conditionalFormatting>
  <conditionalFormatting sqref="BQ34">
    <cfRule type="cellIs" dxfId="14106" priority="1784" operator="lessThan">
      <formula>$C$4</formula>
    </cfRule>
  </conditionalFormatting>
  <conditionalFormatting sqref="BQ35">
    <cfRule type="cellIs" dxfId="14105" priority="1785" operator="lessThan">
      <formula>$C$4</formula>
    </cfRule>
  </conditionalFormatting>
  <conditionalFormatting sqref="BQ36">
    <cfRule type="cellIs" dxfId="14104" priority="1786" operator="lessThan">
      <formula>$C$4</formula>
    </cfRule>
  </conditionalFormatting>
  <conditionalFormatting sqref="BQ37">
    <cfRule type="cellIs" dxfId="14103" priority="1787" operator="lessThan">
      <formula>$C$4</formula>
    </cfRule>
  </conditionalFormatting>
  <conditionalFormatting sqref="BQ38">
    <cfRule type="cellIs" dxfId="14102" priority="1788" operator="lessThan">
      <formula>$C$4</formula>
    </cfRule>
  </conditionalFormatting>
  <conditionalFormatting sqref="BQ39">
    <cfRule type="cellIs" dxfId="14101" priority="1789" operator="lessThan">
      <formula>$C$4</formula>
    </cfRule>
  </conditionalFormatting>
  <conditionalFormatting sqref="BQ40">
    <cfRule type="cellIs" dxfId="14100" priority="1790" operator="lessThan">
      <formula>$C$4</formula>
    </cfRule>
  </conditionalFormatting>
  <conditionalFormatting sqref="BQ41">
    <cfRule type="cellIs" dxfId="14099" priority="1791" operator="lessThan">
      <formula>$C$4</formula>
    </cfRule>
  </conditionalFormatting>
  <conditionalFormatting sqref="BQ42">
    <cfRule type="cellIs" dxfId="14098" priority="1792" operator="lessThan">
      <formula>$C$4</formula>
    </cfRule>
  </conditionalFormatting>
  <conditionalFormatting sqref="BQ43">
    <cfRule type="cellIs" dxfId="14097" priority="1793" operator="lessThan">
      <formula>$C$4</formula>
    </cfRule>
  </conditionalFormatting>
  <conditionalFormatting sqref="BQ44">
    <cfRule type="cellIs" dxfId="14096" priority="1794" operator="lessThan">
      <formula>$C$4</formula>
    </cfRule>
  </conditionalFormatting>
  <conditionalFormatting sqref="BQ45">
    <cfRule type="cellIs" dxfId="14095" priority="1795" operator="lessThan">
      <formula>$C$4</formula>
    </cfRule>
  </conditionalFormatting>
  <conditionalFormatting sqref="BQ46">
    <cfRule type="cellIs" dxfId="14094" priority="1796" operator="lessThan">
      <formula>$C$4</formula>
    </cfRule>
  </conditionalFormatting>
  <conditionalFormatting sqref="BQ47">
    <cfRule type="cellIs" dxfId="14093" priority="1797" operator="lessThan">
      <formula>$C$4</formula>
    </cfRule>
  </conditionalFormatting>
  <conditionalFormatting sqref="BQ48">
    <cfRule type="cellIs" dxfId="14092" priority="1798" operator="lessThan">
      <formula>$C$4</formula>
    </cfRule>
  </conditionalFormatting>
  <conditionalFormatting sqref="BQ49">
    <cfRule type="cellIs" dxfId="14091" priority="1799" operator="lessThan">
      <formula>$C$4</formula>
    </cfRule>
  </conditionalFormatting>
  <conditionalFormatting sqref="BQ50">
    <cfRule type="cellIs" dxfId="14090" priority="1800" operator="lessThan">
      <formula>$C$4</formula>
    </cfRule>
  </conditionalFormatting>
  <conditionalFormatting sqref="BQ51">
    <cfRule type="cellIs" dxfId="14089" priority="1801" operator="lessThan">
      <formula>$C$4</formula>
    </cfRule>
  </conditionalFormatting>
  <conditionalFormatting sqref="BQ52">
    <cfRule type="cellIs" dxfId="14088" priority="1802" operator="lessThan">
      <formula>$C$4</formula>
    </cfRule>
  </conditionalFormatting>
  <conditionalFormatting sqref="BQ53">
    <cfRule type="cellIs" dxfId="14087" priority="1803" operator="lessThan">
      <formula>$C$4</formula>
    </cfRule>
  </conditionalFormatting>
  <conditionalFormatting sqref="BQ54">
    <cfRule type="cellIs" dxfId="14086" priority="1804" operator="lessThan">
      <formula>$C$4</formula>
    </cfRule>
  </conditionalFormatting>
  <conditionalFormatting sqref="BQ55">
    <cfRule type="cellIs" dxfId="14085" priority="1805" operator="lessThan">
      <formula>$C$4</formula>
    </cfRule>
  </conditionalFormatting>
  <conditionalFormatting sqref="BQ56">
    <cfRule type="cellIs" dxfId="14084" priority="1806" operator="lessThan">
      <formula>$C$4</formula>
    </cfRule>
  </conditionalFormatting>
  <conditionalFormatting sqref="BQ57">
    <cfRule type="cellIs" dxfId="14083" priority="1807" operator="lessThan">
      <formula>$C$4</formula>
    </cfRule>
  </conditionalFormatting>
  <conditionalFormatting sqref="BQ58">
    <cfRule type="cellIs" dxfId="14082" priority="1808" operator="lessThan">
      <formula>$C$4</formula>
    </cfRule>
  </conditionalFormatting>
  <conditionalFormatting sqref="BQ59">
    <cfRule type="cellIs" dxfId="14081" priority="1809" operator="lessThan">
      <formula>$C$4</formula>
    </cfRule>
  </conditionalFormatting>
  <conditionalFormatting sqref="BQ60">
    <cfRule type="cellIs" dxfId="14080" priority="1810" operator="lessThan">
      <formula>$C$4</formula>
    </cfRule>
  </conditionalFormatting>
  <conditionalFormatting sqref="BR11">
    <cfRule type="cellIs" dxfId="14079" priority="1811" operator="lessThan">
      <formula>$C$4</formula>
    </cfRule>
  </conditionalFormatting>
  <conditionalFormatting sqref="BR12">
    <cfRule type="cellIs" dxfId="14078" priority="1812" operator="lessThan">
      <formula>$C$4</formula>
    </cfRule>
  </conditionalFormatting>
  <conditionalFormatting sqref="BR13">
    <cfRule type="cellIs" dxfId="14077" priority="1813" operator="lessThan">
      <formula>$C$4</formula>
    </cfRule>
  </conditionalFormatting>
  <conditionalFormatting sqref="BR14">
    <cfRule type="cellIs" dxfId="14076" priority="1814" operator="lessThan">
      <formula>$C$4</formula>
    </cfRule>
  </conditionalFormatting>
  <conditionalFormatting sqref="BR15">
    <cfRule type="cellIs" dxfId="14075" priority="1815" operator="lessThan">
      <formula>$C$4</formula>
    </cfRule>
  </conditionalFormatting>
  <conditionalFormatting sqref="BR16">
    <cfRule type="cellIs" dxfId="14074" priority="1816" operator="lessThan">
      <formula>$C$4</formula>
    </cfRule>
  </conditionalFormatting>
  <conditionalFormatting sqref="BR17">
    <cfRule type="cellIs" dxfId="14073" priority="1817" operator="lessThan">
      <formula>$C$4</formula>
    </cfRule>
  </conditionalFormatting>
  <conditionalFormatting sqref="BR18">
    <cfRule type="cellIs" dxfId="14072" priority="1818" operator="lessThan">
      <formula>$C$4</formula>
    </cfRule>
  </conditionalFormatting>
  <conditionalFormatting sqref="BR19">
    <cfRule type="cellIs" dxfId="14071" priority="1819" operator="lessThan">
      <formula>$C$4</formula>
    </cfRule>
  </conditionalFormatting>
  <conditionalFormatting sqref="BR20">
    <cfRule type="cellIs" dxfId="14070" priority="1820" operator="lessThan">
      <formula>$C$4</formula>
    </cfRule>
  </conditionalFormatting>
  <conditionalFormatting sqref="BR21">
    <cfRule type="cellIs" dxfId="14069" priority="1821" operator="lessThan">
      <formula>$C$4</formula>
    </cfRule>
  </conditionalFormatting>
  <conditionalFormatting sqref="BR22">
    <cfRule type="cellIs" dxfId="14068" priority="1822" operator="lessThan">
      <formula>$C$4</formula>
    </cfRule>
  </conditionalFormatting>
  <conditionalFormatting sqref="BR23">
    <cfRule type="cellIs" dxfId="14067" priority="1823" operator="lessThan">
      <formula>$C$4</formula>
    </cfRule>
  </conditionalFormatting>
  <conditionalFormatting sqref="BR24">
    <cfRule type="cellIs" dxfId="14066" priority="1824" operator="lessThan">
      <formula>$C$4</formula>
    </cfRule>
  </conditionalFormatting>
  <conditionalFormatting sqref="BR25">
    <cfRule type="cellIs" dxfId="14065" priority="1825" operator="lessThan">
      <formula>$C$4</formula>
    </cfRule>
  </conditionalFormatting>
  <conditionalFormatting sqref="BR26">
    <cfRule type="cellIs" dxfId="14064" priority="1826" operator="lessThan">
      <formula>$C$4</formula>
    </cfRule>
  </conditionalFormatting>
  <conditionalFormatting sqref="BR27">
    <cfRule type="cellIs" dxfId="14063" priority="1827" operator="lessThan">
      <formula>$C$4</formula>
    </cfRule>
  </conditionalFormatting>
  <conditionalFormatting sqref="BR28">
    <cfRule type="cellIs" dxfId="14062" priority="1828" operator="lessThan">
      <formula>$C$4</formula>
    </cfRule>
  </conditionalFormatting>
  <conditionalFormatting sqref="BR29">
    <cfRule type="cellIs" dxfId="14061" priority="1829" operator="lessThan">
      <formula>$C$4</formula>
    </cfRule>
  </conditionalFormatting>
  <conditionalFormatting sqref="BR30">
    <cfRule type="cellIs" dxfId="14060" priority="1830" operator="lessThan">
      <formula>$C$4</formula>
    </cfRule>
  </conditionalFormatting>
  <conditionalFormatting sqref="BR31">
    <cfRule type="cellIs" dxfId="14059" priority="1831" operator="lessThan">
      <formula>$C$4</formula>
    </cfRule>
  </conditionalFormatting>
  <conditionalFormatting sqref="BR32">
    <cfRule type="cellIs" dxfId="14058" priority="1832" operator="lessThan">
      <formula>$C$4</formula>
    </cfRule>
  </conditionalFormatting>
  <conditionalFormatting sqref="BR33">
    <cfRule type="cellIs" dxfId="14057" priority="1833" operator="lessThan">
      <formula>$C$4</formula>
    </cfRule>
  </conditionalFormatting>
  <conditionalFormatting sqref="BR34">
    <cfRule type="cellIs" dxfId="14056" priority="1834" operator="lessThan">
      <formula>$C$4</formula>
    </cfRule>
  </conditionalFormatting>
  <conditionalFormatting sqref="BR35">
    <cfRule type="cellIs" dxfId="14055" priority="1835" operator="lessThan">
      <formula>$C$4</formula>
    </cfRule>
  </conditionalFormatting>
  <conditionalFormatting sqref="BR36">
    <cfRule type="cellIs" dxfId="14054" priority="1836" operator="lessThan">
      <formula>$C$4</formula>
    </cfRule>
  </conditionalFormatting>
  <conditionalFormatting sqref="BR37">
    <cfRule type="cellIs" dxfId="14053" priority="1837" operator="lessThan">
      <formula>$C$4</formula>
    </cfRule>
  </conditionalFormatting>
  <conditionalFormatting sqref="BR38">
    <cfRule type="cellIs" dxfId="14052" priority="1838" operator="lessThan">
      <formula>$C$4</formula>
    </cfRule>
  </conditionalFormatting>
  <conditionalFormatting sqref="BR39">
    <cfRule type="cellIs" dxfId="14051" priority="1839" operator="lessThan">
      <formula>$C$4</formula>
    </cfRule>
  </conditionalFormatting>
  <conditionalFormatting sqref="BR40">
    <cfRule type="cellIs" dxfId="14050" priority="1840" operator="lessThan">
      <formula>$C$4</formula>
    </cfRule>
  </conditionalFormatting>
  <conditionalFormatting sqref="BR41">
    <cfRule type="cellIs" dxfId="14049" priority="1841" operator="lessThan">
      <formula>$C$4</formula>
    </cfRule>
  </conditionalFormatting>
  <conditionalFormatting sqref="BR42">
    <cfRule type="cellIs" dxfId="14048" priority="1842" operator="lessThan">
      <formula>$C$4</formula>
    </cfRule>
  </conditionalFormatting>
  <conditionalFormatting sqref="BR43">
    <cfRule type="cellIs" dxfId="14047" priority="1843" operator="lessThan">
      <formula>$C$4</formula>
    </cfRule>
  </conditionalFormatting>
  <conditionalFormatting sqref="BR44">
    <cfRule type="cellIs" dxfId="14046" priority="1844" operator="lessThan">
      <formula>$C$4</formula>
    </cfRule>
  </conditionalFormatting>
  <conditionalFormatting sqref="BR45">
    <cfRule type="cellIs" dxfId="14045" priority="1845" operator="lessThan">
      <formula>$C$4</formula>
    </cfRule>
  </conditionalFormatting>
  <conditionalFormatting sqref="BR46">
    <cfRule type="cellIs" dxfId="14044" priority="1846" operator="lessThan">
      <formula>$C$4</formula>
    </cfRule>
  </conditionalFormatting>
  <conditionalFormatting sqref="BR47">
    <cfRule type="cellIs" dxfId="14043" priority="1847" operator="lessThan">
      <formula>$C$4</formula>
    </cfRule>
  </conditionalFormatting>
  <conditionalFormatting sqref="BR48">
    <cfRule type="cellIs" dxfId="14042" priority="1848" operator="lessThan">
      <formula>$C$4</formula>
    </cfRule>
  </conditionalFormatting>
  <conditionalFormatting sqref="BR49">
    <cfRule type="cellIs" dxfId="14041" priority="1849" operator="lessThan">
      <formula>$C$4</formula>
    </cfRule>
  </conditionalFormatting>
  <conditionalFormatting sqref="BR50">
    <cfRule type="cellIs" dxfId="14040" priority="1850" operator="lessThan">
      <formula>$C$4</formula>
    </cfRule>
  </conditionalFormatting>
  <conditionalFormatting sqref="BR51">
    <cfRule type="cellIs" dxfId="14039" priority="1851" operator="lessThan">
      <formula>$C$4</formula>
    </cfRule>
  </conditionalFormatting>
  <conditionalFormatting sqref="BR52">
    <cfRule type="cellIs" dxfId="14038" priority="1852" operator="lessThan">
      <formula>$C$4</formula>
    </cfRule>
  </conditionalFormatting>
  <conditionalFormatting sqref="BR53">
    <cfRule type="cellIs" dxfId="14037" priority="1853" operator="lessThan">
      <formula>$C$4</formula>
    </cfRule>
  </conditionalFormatting>
  <conditionalFormatting sqref="BR54">
    <cfRule type="cellIs" dxfId="14036" priority="1854" operator="lessThan">
      <formula>$C$4</formula>
    </cfRule>
  </conditionalFormatting>
  <conditionalFormatting sqref="BR55">
    <cfRule type="cellIs" dxfId="14035" priority="1855" operator="lessThan">
      <formula>$C$4</formula>
    </cfRule>
  </conditionalFormatting>
  <conditionalFormatting sqref="BR56">
    <cfRule type="cellIs" dxfId="14034" priority="1856" operator="lessThan">
      <formula>$C$4</formula>
    </cfRule>
  </conditionalFormatting>
  <conditionalFormatting sqref="BR57">
    <cfRule type="cellIs" dxfId="14033" priority="1857" operator="lessThan">
      <formula>$C$4</formula>
    </cfRule>
  </conditionalFormatting>
  <conditionalFormatting sqref="BR58">
    <cfRule type="cellIs" dxfId="14032" priority="1858" operator="lessThan">
      <formula>$C$4</formula>
    </cfRule>
  </conditionalFormatting>
  <conditionalFormatting sqref="BR59">
    <cfRule type="cellIs" dxfId="14031" priority="1859" operator="lessThan">
      <formula>$C$4</formula>
    </cfRule>
  </conditionalFormatting>
  <conditionalFormatting sqref="BR60">
    <cfRule type="cellIs" dxfId="14030" priority="1860" operator="lessThan">
      <formula>$C$4</formula>
    </cfRule>
  </conditionalFormatting>
  <conditionalFormatting sqref="BS11">
    <cfRule type="cellIs" dxfId="14029" priority="1861" operator="lessThan">
      <formula>$C$4</formula>
    </cfRule>
  </conditionalFormatting>
  <conditionalFormatting sqref="BS12">
    <cfRule type="cellIs" dxfId="14028" priority="1862" operator="lessThan">
      <formula>$C$4</formula>
    </cfRule>
  </conditionalFormatting>
  <conditionalFormatting sqref="BS13">
    <cfRule type="cellIs" dxfId="14027" priority="1863" operator="lessThan">
      <formula>$C$4</formula>
    </cfRule>
  </conditionalFormatting>
  <conditionalFormatting sqref="BS14">
    <cfRule type="cellIs" dxfId="14026" priority="1864" operator="lessThan">
      <formula>$C$4</formula>
    </cfRule>
  </conditionalFormatting>
  <conditionalFormatting sqref="BS15">
    <cfRule type="cellIs" dxfId="14025" priority="1865" operator="lessThan">
      <formula>$C$4</formula>
    </cfRule>
  </conditionalFormatting>
  <conditionalFormatting sqref="BS16">
    <cfRule type="cellIs" dxfId="14024" priority="1866" operator="lessThan">
      <formula>$C$4</formula>
    </cfRule>
  </conditionalFormatting>
  <conditionalFormatting sqref="BS17">
    <cfRule type="cellIs" dxfId="14023" priority="1867" operator="lessThan">
      <formula>$C$4</formula>
    </cfRule>
  </conditionalFormatting>
  <conditionalFormatting sqref="BS18">
    <cfRule type="cellIs" dxfId="14022" priority="1868" operator="lessThan">
      <formula>$C$4</formula>
    </cfRule>
  </conditionalFormatting>
  <conditionalFormatting sqref="BS19">
    <cfRule type="cellIs" dxfId="14021" priority="1869" operator="lessThan">
      <formula>$C$4</formula>
    </cfRule>
  </conditionalFormatting>
  <conditionalFormatting sqref="BS20">
    <cfRule type="cellIs" dxfId="14020" priority="1870" operator="lessThan">
      <formula>$C$4</formula>
    </cfRule>
  </conditionalFormatting>
  <conditionalFormatting sqref="BS21">
    <cfRule type="cellIs" dxfId="14019" priority="1871" operator="lessThan">
      <formula>$C$4</formula>
    </cfRule>
  </conditionalFormatting>
  <conditionalFormatting sqref="BS22">
    <cfRule type="cellIs" dxfId="14018" priority="1872" operator="lessThan">
      <formula>$C$4</formula>
    </cfRule>
  </conditionalFormatting>
  <conditionalFormatting sqref="BS23">
    <cfRule type="cellIs" dxfId="14017" priority="1873" operator="lessThan">
      <formula>$C$4</formula>
    </cfRule>
  </conditionalFormatting>
  <conditionalFormatting sqref="BS24">
    <cfRule type="cellIs" dxfId="14016" priority="1874" operator="lessThan">
      <formula>$C$4</formula>
    </cfRule>
  </conditionalFormatting>
  <conditionalFormatting sqref="BS25">
    <cfRule type="cellIs" dxfId="14015" priority="1875" operator="lessThan">
      <formula>$C$4</formula>
    </cfRule>
  </conditionalFormatting>
  <conditionalFormatting sqref="BS26">
    <cfRule type="cellIs" dxfId="14014" priority="1876" operator="lessThan">
      <formula>$C$4</formula>
    </cfRule>
  </conditionalFormatting>
  <conditionalFormatting sqref="BS27">
    <cfRule type="cellIs" dxfId="14013" priority="1877" operator="lessThan">
      <formula>$C$4</formula>
    </cfRule>
  </conditionalFormatting>
  <conditionalFormatting sqref="BS28">
    <cfRule type="cellIs" dxfId="14012" priority="1878" operator="lessThan">
      <formula>$C$4</formula>
    </cfRule>
  </conditionalFormatting>
  <conditionalFormatting sqref="BS29">
    <cfRule type="cellIs" dxfId="14011" priority="1879" operator="lessThan">
      <formula>$C$4</formula>
    </cfRule>
  </conditionalFormatting>
  <conditionalFormatting sqref="BS30">
    <cfRule type="cellIs" dxfId="14010" priority="1880" operator="lessThan">
      <formula>$C$4</formula>
    </cfRule>
  </conditionalFormatting>
  <conditionalFormatting sqref="BS31">
    <cfRule type="cellIs" dxfId="14009" priority="1881" operator="lessThan">
      <formula>$C$4</formula>
    </cfRule>
  </conditionalFormatting>
  <conditionalFormatting sqref="BS32">
    <cfRule type="cellIs" dxfId="14008" priority="1882" operator="lessThan">
      <formula>$C$4</formula>
    </cfRule>
  </conditionalFormatting>
  <conditionalFormatting sqref="BS33">
    <cfRule type="cellIs" dxfId="14007" priority="1883" operator="lessThan">
      <formula>$C$4</formula>
    </cfRule>
  </conditionalFormatting>
  <conditionalFormatting sqref="BS34">
    <cfRule type="cellIs" dxfId="14006" priority="1884" operator="lessThan">
      <formula>$C$4</formula>
    </cfRule>
  </conditionalFormatting>
  <conditionalFormatting sqref="BS35">
    <cfRule type="cellIs" dxfId="14005" priority="1885" operator="lessThan">
      <formula>$C$4</formula>
    </cfRule>
  </conditionalFormatting>
  <conditionalFormatting sqref="BS36">
    <cfRule type="cellIs" dxfId="14004" priority="1886" operator="lessThan">
      <formula>$C$4</formula>
    </cfRule>
  </conditionalFormatting>
  <conditionalFormatting sqref="BS37">
    <cfRule type="cellIs" dxfId="14003" priority="1887" operator="lessThan">
      <formula>$C$4</formula>
    </cfRule>
  </conditionalFormatting>
  <conditionalFormatting sqref="BS38">
    <cfRule type="cellIs" dxfId="14002" priority="1888" operator="lessThan">
      <formula>$C$4</formula>
    </cfRule>
  </conditionalFormatting>
  <conditionalFormatting sqref="BS39">
    <cfRule type="cellIs" dxfId="14001" priority="1889" operator="lessThan">
      <formula>$C$4</formula>
    </cfRule>
  </conditionalFormatting>
  <conditionalFormatting sqref="BS40">
    <cfRule type="cellIs" dxfId="14000" priority="1890" operator="lessThan">
      <formula>$C$4</formula>
    </cfRule>
  </conditionalFormatting>
  <conditionalFormatting sqref="BS41">
    <cfRule type="cellIs" dxfId="13999" priority="1891" operator="lessThan">
      <formula>$C$4</formula>
    </cfRule>
  </conditionalFormatting>
  <conditionalFormatting sqref="BS42">
    <cfRule type="cellIs" dxfId="13998" priority="1892" operator="lessThan">
      <formula>$C$4</formula>
    </cfRule>
  </conditionalFormatting>
  <conditionalFormatting sqref="BS43">
    <cfRule type="cellIs" dxfId="13997" priority="1893" operator="lessThan">
      <formula>$C$4</formula>
    </cfRule>
  </conditionalFormatting>
  <conditionalFormatting sqref="BS44">
    <cfRule type="cellIs" dxfId="13996" priority="1894" operator="lessThan">
      <formula>$C$4</formula>
    </cfRule>
  </conditionalFormatting>
  <conditionalFormatting sqref="BS45">
    <cfRule type="cellIs" dxfId="13995" priority="1895" operator="lessThan">
      <formula>$C$4</formula>
    </cfRule>
  </conditionalFormatting>
  <conditionalFormatting sqref="BS46">
    <cfRule type="cellIs" dxfId="13994" priority="1896" operator="lessThan">
      <formula>$C$4</formula>
    </cfRule>
  </conditionalFormatting>
  <conditionalFormatting sqref="BS47">
    <cfRule type="cellIs" dxfId="13993" priority="1897" operator="lessThan">
      <formula>$C$4</formula>
    </cfRule>
  </conditionalFormatting>
  <conditionalFormatting sqref="BS48">
    <cfRule type="cellIs" dxfId="13992" priority="1898" operator="lessThan">
      <formula>$C$4</formula>
    </cfRule>
  </conditionalFormatting>
  <conditionalFormatting sqref="BS49">
    <cfRule type="cellIs" dxfId="13991" priority="1899" operator="lessThan">
      <formula>$C$4</formula>
    </cfRule>
  </conditionalFormatting>
  <conditionalFormatting sqref="BS50">
    <cfRule type="cellIs" dxfId="13990" priority="1900" operator="lessThan">
      <formula>$C$4</formula>
    </cfRule>
  </conditionalFormatting>
  <conditionalFormatting sqref="BS51">
    <cfRule type="cellIs" dxfId="13989" priority="1901" operator="lessThan">
      <formula>$C$4</formula>
    </cfRule>
  </conditionalFormatting>
  <conditionalFormatting sqref="BS52">
    <cfRule type="cellIs" dxfId="13988" priority="1902" operator="lessThan">
      <formula>$C$4</formula>
    </cfRule>
  </conditionalFormatting>
  <conditionalFormatting sqref="BS53">
    <cfRule type="cellIs" dxfId="13987" priority="1903" operator="lessThan">
      <formula>$C$4</formula>
    </cfRule>
  </conditionalFormatting>
  <conditionalFormatting sqref="BS54">
    <cfRule type="cellIs" dxfId="13986" priority="1904" operator="lessThan">
      <formula>$C$4</formula>
    </cfRule>
  </conditionalFormatting>
  <conditionalFormatting sqref="BS55">
    <cfRule type="cellIs" dxfId="13985" priority="1905" operator="lessThan">
      <formula>$C$4</formula>
    </cfRule>
  </conditionalFormatting>
  <conditionalFormatting sqref="BS56">
    <cfRule type="cellIs" dxfId="13984" priority="1906" operator="lessThan">
      <formula>$C$4</formula>
    </cfRule>
  </conditionalFormatting>
  <conditionalFormatting sqref="BS57">
    <cfRule type="cellIs" dxfId="13983" priority="1907" operator="lessThan">
      <formula>$C$4</formula>
    </cfRule>
  </conditionalFormatting>
  <conditionalFormatting sqref="BS58">
    <cfRule type="cellIs" dxfId="13982" priority="1908" operator="lessThan">
      <formula>$C$4</formula>
    </cfRule>
  </conditionalFormatting>
  <conditionalFormatting sqref="BS59">
    <cfRule type="cellIs" dxfId="13981" priority="1909" operator="lessThan">
      <formula>$C$4</formula>
    </cfRule>
  </conditionalFormatting>
  <conditionalFormatting sqref="BS60">
    <cfRule type="cellIs" dxfId="13980" priority="1910" operator="lessThan">
      <formula>$C$4</formula>
    </cfRule>
  </conditionalFormatting>
  <conditionalFormatting sqref="BT11">
    <cfRule type="cellIs" dxfId="13979" priority="1911" operator="lessThan">
      <formula>$C$4</formula>
    </cfRule>
  </conditionalFormatting>
  <conditionalFormatting sqref="BT12">
    <cfRule type="cellIs" dxfId="13978" priority="1912" operator="lessThan">
      <formula>$C$4</formula>
    </cfRule>
  </conditionalFormatting>
  <conditionalFormatting sqref="BT13">
    <cfRule type="cellIs" dxfId="13977" priority="1913" operator="lessThan">
      <formula>$C$4</formula>
    </cfRule>
  </conditionalFormatting>
  <conditionalFormatting sqref="BT14">
    <cfRule type="cellIs" dxfId="13976" priority="1914" operator="lessThan">
      <formula>$C$4</formula>
    </cfRule>
  </conditionalFormatting>
  <conditionalFormatting sqref="BT15">
    <cfRule type="cellIs" dxfId="13975" priority="1915" operator="lessThan">
      <formula>$C$4</formula>
    </cfRule>
  </conditionalFormatting>
  <conditionalFormatting sqref="BT16">
    <cfRule type="cellIs" dxfId="13974" priority="1916" operator="lessThan">
      <formula>$C$4</formula>
    </cfRule>
  </conditionalFormatting>
  <conditionalFormatting sqref="BT17">
    <cfRule type="cellIs" dxfId="13973" priority="1917" operator="lessThan">
      <formula>$C$4</formula>
    </cfRule>
  </conditionalFormatting>
  <conditionalFormatting sqref="BT18">
    <cfRule type="cellIs" dxfId="13972" priority="1918" operator="lessThan">
      <formula>$C$4</formula>
    </cfRule>
  </conditionalFormatting>
  <conditionalFormatting sqref="BT19">
    <cfRule type="cellIs" dxfId="13971" priority="1919" operator="lessThan">
      <formula>$C$4</formula>
    </cfRule>
  </conditionalFormatting>
  <conditionalFormatting sqref="BT20">
    <cfRule type="cellIs" dxfId="13970" priority="1920" operator="lessThan">
      <formula>$C$4</formula>
    </cfRule>
  </conditionalFormatting>
  <conditionalFormatting sqref="BT21">
    <cfRule type="cellIs" dxfId="13969" priority="1921" operator="lessThan">
      <formula>$C$4</formula>
    </cfRule>
  </conditionalFormatting>
  <conditionalFormatting sqref="BT22">
    <cfRule type="cellIs" dxfId="13968" priority="1922" operator="lessThan">
      <formula>$C$4</formula>
    </cfRule>
  </conditionalFormatting>
  <conditionalFormatting sqref="BT23">
    <cfRule type="cellIs" dxfId="13967" priority="1923" operator="lessThan">
      <formula>$C$4</formula>
    </cfRule>
  </conditionalFormatting>
  <conditionalFormatting sqref="BT24">
    <cfRule type="cellIs" dxfId="13966" priority="1924" operator="lessThan">
      <formula>$C$4</formula>
    </cfRule>
  </conditionalFormatting>
  <conditionalFormatting sqref="BT25">
    <cfRule type="cellIs" dxfId="13965" priority="1925" operator="lessThan">
      <formula>$C$4</formula>
    </cfRule>
  </conditionalFormatting>
  <conditionalFormatting sqref="BT26">
    <cfRule type="cellIs" dxfId="13964" priority="1926" operator="lessThan">
      <formula>$C$4</formula>
    </cfRule>
  </conditionalFormatting>
  <conditionalFormatting sqref="BT27">
    <cfRule type="cellIs" dxfId="13963" priority="1927" operator="lessThan">
      <formula>$C$4</formula>
    </cfRule>
  </conditionalFormatting>
  <conditionalFormatting sqref="BT28">
    <cfRule type="cellIs" dxfId="13962" priority="1928" operator="lessThan">
      <formula>$C$4</formula>
    </cfRule>
  </conditionalFormatting>
  <conditionalFormatting sqref="BT29">
    <cfRule type="cellIs" dxfId="13961" priority="1929" operator="lessThan">
      <formula>$C$4</formula>
    </cfRule>
  </conditionalFormatting>
  <conditionalFormatting sqref="BT30">
    <cfRule type="cellIs" dxfId="13960" priority="1930" operator="lessThan">
      <formula>$C$4</formula>
    </cfRule>
  </conditionalFormatting>
  <conditionalFormatting sqref="BT31">
    <cfRule type="cellIs" dxfId="13959" priority="1931" operator="lessThan">
      <formula>$C$4</formula>
    </cfRule>
  </conditionalFormatting>
  <conditionalFormatting sqref="BT32">
    <cfRule type="cellIs" dxfId="13958" priority="1932" operator="lessThan">
      <formula>$C$4</formula>
    </cfRule>
  </conditionalFormatting>
  <conditionalFormatting sqref="BT33">
    <cfRule type="cellIs" dxfId="13957" priority="1933" operator="lessThan">
      <formula>$C$4</formula>
    </cfRule>
  </conditionalFormatting>
  <conditionalFormatting sqref="BT34">
    <cfRule type="cellIs" dxfId="13956" priority="1934" operator="lessThan">
      <formula>$C$4</formula>
    </cfRule>
  </conditionalFormatting>
  <conditionalFormatting sqref="BT35">
    <cfRule type="cellIs" dxfId="13955" priority="1935" operator="lessThan">
      <formula>$C$4</formula>
    </cfRule>
  </conditionalFormatting>
  <conditionalFormatting sqref="BT36">
    <cfRule type="cellIs" dxfId="13954" priority="1936" operator="lessThan">
      <formula>$C$4</formula>
    </cfRule>
  </conditionalFormatting>
  <conditionalFormatting sqref="BT37">
    <cfRule type="cellIs" dxfId="13953" priority="1937" operator="lessThan">
      <formula>$C$4</formula>
    </cfRule>
  </conditionalFormatting>
  <conditionalFormatting sqref="BT38">
    <cfRule type="cellIs" dxfId="13952" priority="1938" operator="lessThan">
      <formula>$C$4</formula>
    </cfRule>
  </conditionalFormatting>
  <conditionalFormatting sqref="BT39">
    <cfRule type="cellIs" dxfId="13951" priority="1939" operator="lessThan">
      <formula>$C$4</formula>
    </cfRule>
  </conditionalFormatting>
  <conditionalFormatting sqref="BT40">
    <cfRule type="cellIs" dxfId="13950" priority="1940" operator="lessThan">
      <formula>$C$4</formula>
    </cfRule>
  </conditionalFormatting>
  <conditionalFormatting sqref="BT41">
    <cfRule type="cellIs" dxfId="13949" priority="1941" operator="lessThan">
      <formula>$C$4</formula>
    </cfRule>
  </conditionalFormatting>
  <conditionalFormatting sqref="BT42">
    <cfRule type="cellIs" dxfId="13948" priority="1942" operator="lessThan">
      <formula>$C$4</formula>
    </cfRule>
  </conditionalFormatting>
  <conditionalFormatting sqref="BT43">
    <cfRule type="cellIs" dxfId="13947" priority="1943" operator="lessThan">
      <formula>$C$4</formula>
    </cfRule>
  </conditionalFormatting>
  <conditionalFormatting sqref="BT44">
    <cfRule type="cellIs" dxfId="13946" priority="1944" operator="lessThan">
      <formula>$C$4</formula>
    </cfRule>
  </conditionalFormatting>
  <conditionalFormatting sqref="BT45">
    <cfRule type="cellIs" dxfId="13945" priority="1945" operator="lessThan">
      <formula>$C$4</formula>
    </cfRule>
  </conditionalFormatting>
  <conditionalFormatting sqref="BT46">
    <cfRule type="cellIs" dxfId="13944" priority="1946" operator="lessThan">
      <formula>$C$4</formula>
    </cfRule>
  </conditionalFormatting>
  <conditionalFormatting sqref="BT47">
    <cfRule type="cellIs" dxfId="13943" priority="1947" operator="lessThan">
      <formula>$C$4</formula>
    </cfRule>
  </conditionalFormatting>
  <conditionalFormatting sqref="BT48">
    <cfRule type="cellIs" dxfId="13942" priority="1948" operator="lessThan">
      <formula>$C$4</formula>
    </cfRule>
  </conditionalFormatting>
  <conditionalFormatting sqref="BT49">
    <cfRule type="cellIs" dxfId="13941" priority="1949" operator="lessThan">
      <formula>$C$4</formula>
    </cfRule>
  </conditionalFormatting>
  <conditionalFormatting sqref="BT50">
    <cfRule type="cellIs" dxfId="13940" priority="1950" operator="lessThan">
      <formula>$C$4</formula>
    </cfRule>
  </conditionalFormatting>
  <conditionalFormatting sqref="BT51">
    <cfRule type="cellIs" dxfId="13939" priority="1951" operator="lessThan">
      <formula>$C$4</formula>
    </cfRule>
  </conditionalFormatting>
  <conditionalFormatting sqref="BT52">
    <cfRule type="cellIs" dxfId="13938" priority="1952" operator="lessThan">
      <formula>$C$4</formula>
    </cfRule>
  </conditionalFormatting>
  <conditionalFormatting sqref="BT53">
    <cfRule type="cellIs" dxfId="13937" priority="1953" operator="lessThan">
      <formula>$C$4</formula>
    </cfRule>
  </conditionalFormatting>
  <conditionalFormatting sqref="BT54">
    <cfRule type="cellIs" dxfId="13936" priority="1954" operator="lessThan">
      <formula>$C$4</formula>
    </cfRule>
  </conditionalFormatting>
  <conditionalFormatting sqref="BT55">
    <cfRule type="cellIs" dxfId="13935" priority="1955" operator="lessThan">
      <formula>$C$4</formula>
    </cfRule>
  </conditionalFormatting>
  <conditionalFormatting sqref="BT56">
    <cfRule type="cellIs" dxfId="13934" priority="1956" operator="lessThan">
      <formula>$C$4</formula>
    </cfRule>
  </conditionalFormatting>
  <conditionalFormatting sqref="BT57">
    <cfRule type="cellIs" dxfId="13933" priority="1957" operator="lessThan">
      <formula>$C$4</formula>
    </cfRule>
  </conditionalFormatting>
  <conditionalFormatting sqref="BT58">
    <cfRule type="cellIs" dxfId="13932" priority="1958" operator="lessThan">
      <formula>$C$4</formula>
    </cfRule>
  </conditionalFormatting>
  <conditionalFormatting sqref="BT59">
    <cfRule type="cellIs" dxfId="13931" priority="1959" operator="lessThan">
      <formula>$C$4</formula>
    </cfRule>
  </conditionalFormatting>
  <conditionalFormatting sqref="BT60">
    <cfRule type="cellIs" dxfId="13930" priority="1960" operator="lessThan">
      <formula>$C$4</formula>
    </cfRule>
  </conditionalFormatting>
  <conditionalFormatting sqref="BU11">
    <cfRule type="cellIs" dxfId="13929" priority="1961" operator="lessThan">
      <formula>$C$4</formula>
    </cfRule>
  </conditionalFormatting>
  <conditionalFormatting sqref="BU12">
    <cfRule type="cellIs" dxfId="13928" priority="1962" operator="lessThan">
      <formula>$C$4</formula>
    </cfRule>
  </conditionalFormatting>
  <conditionalFormatting sqref="BU13">
    <cfRule type="cellIs" dxfId="13927" priority="1963" operator="lessThan">
      <formula>$C$4</formula>
    </cfRule>
  </conditionalFormatting>
  <conditionalFormatting sqref="BU14">
    <cfRule type="cellIs" dxfId="13926" priority="1964" operator="lessThan">
      <formula>$C$4</formula>
    </cfRule>
  </conditionalFormatting>
  <conditionalFormatting sqref="BU15">
    <cfRule type="cellIs" dxfId="13925" priority="1965" operator="lessThan">
      <formula>$C$4</formula>
    </cfRule>
  </conditionalFormatting>
  <conditionalFormatting sqref="BU16">
    <cfRule type="cellIs" dxfId="13924" priority="1966" operator="lessThan">
      <formula>$C$4</formula>
    </cfRule>
  </conditionalFormatting>
  <conditionalFormatting sqref="BU17">
    <cfRule type="cellIs" dxfId="13923" priority="1967" operator="lessThan">
      <formula>$C$4</formula>
    </cfRule>
  </conditionalFormatting>
  <conditionalFormatting sqref="BU18">
    <cfRule type="cellIs" dxfId="13922" priority="1968" operator="lessThan">
      <formula>$C$4</formula>
    </cfRule>
  </conditionalFormatting>
  <conditionalFormatting sqref="BU19">
    <cfRule type="cellIs" dxfId="13921" priority="1969" operator="lessThan">
      <formula>$C$4</formula>
    </cfRule>
  </conditionalFormatting>
  <conditionalFormatting sqref="BU20">
    <cfRule type="cellIs" dxfId="13920" priority="1970" operator="lessThan">
      <formula>$C$4</formula>
    </cfRule>
  </conditionalFormatting>
  <conditionalFormatting sqref="BU21">
    <cfRule type="cellIs" dxfId="13919" priority="1971" operator="lessThan">
      <formula>$C$4</formula>
    </cfRule>
  </conditionalFormatting>
  <conditionalFormatting sqref="BU22">
    <cfRule type="cellIs" dxfId="13918" priority="1972" operator="lessThan">
      <formula>$C$4</formula>
    </cfRule>
  </conditionalFormatting>
  <conditionalFormatting sqref="BU23">
    <cfRule type="cellIs" dxfId="13917" priority="1973" operator="lessThan">
      <formula>$C$4</formula>
    </cfRule>
  </conditionalFormatting>
  <conditionalFormatting sqref="BU24">
    <cfRule type="cellIs" dxfId="13916" priority="1974" operator="lessThan">
      <formula>$C$4</formula>
    </cfRule>
  </conditionalFormatting>
  <conditionalFormatting sqref="BU25">
    <cfRule type="cellIs" dxfId="13915" priority="1975" operator="lessThan">
      <formula>$C$4</formula>
    </cfRule>
  </conditionalFormatting>
  <conditionalFormatting sqref="BU26">
    <cfRule type="cellIs" dxfId="13914" priority="1976" operator="lessThan">
      <formula>$C$4</formula>
    </cfRule>
  </conditionalFormatting>
  <conditionalFormatting sqref="BU27">
    <cfRule type="cellIs" dxfId="13913" priority="1977" operator="lessThan">
      <formula>$C$4</formula>
    </cfRule>
  </conditionalFormatting>
  <conditionalFormatting sqref="BU28">
    <cfRule type="cellIs" dxfId="13912" priority="1978" operator="lessThan">
      <formula>$C$4</formula>
    </cfRule>
  </conditionalFormatting>
  <conditionalFormatting sqref="BU29">
    <cfRule type="cellIs" dxfId="13911" priority="1979" operator="lessThan">
      <formula>$C$4</formula>
    </cfRule>
  </conditionalFormatting>
  <conditionalFormatting sqref="BU30">
    <cfRule type="cellIs" dxfId="13910" priority="1980" operator="lessThan">
      <formula>$C$4</formula>
    </cfRule>
  </conditionalFormatting>
  <conditionalFormatting sqref="BU31">
    <cfRule type="cellIs" dxfId="13909" priority="1981" operator="lessThan">
      <formula>$C$4</formula>
    </cfRule>
  </conditionalFormatting>
  <conditionalFormatting sqref="BU32">
    <cfRule type="cellIs" dxfId="13908" priority="1982" operator="lessThan">
      <formula>$C$4</formula>
    </cfRule>
  </conditionalFormatting>
  <conditionalFormatting sqref="BU33">
    <cfRule type="cellIs" dxfId="13907" priority="1983" operator="lessThan">
      <formula>$C$4</formula>
    </cfRule>
  </conditionalFormatting>
  <conditionalFormatting sqref="BU34">
    <cfRule type="cellIs" dxfId="13906" priority="1984" operator="lessThan">
      <formula>$C$4</formula>
    </cfRule>
  </conditionalFormatting>
  <conditionalFormatting sqref="BU35">
    <cfRule type="cellIs" dxfId="13905" priority="1985" operator="lessThan">
      <formula>$C$4</formula>
    </cfRule>
  </conditionalFormatting>
  <conditionalFormatting sqref="BU36">
    <cfRule type="cellIs" dxfId="13904" priority="1986" operator="lessThan">
      <formula>$C$4</formula>
    </cfRule>
  </conditionalFormatting>
  <conditionalFormatting sqref="BU37">
    <cfRule type="cellIs" dxfId="13903" priority="1987" operator="lessThan">
      <formula>$C$4</formula>
    </cfRule>
  </conditionalFormatting>
  <conditionalFormatting sqref="BU38">
    <cfRule type="cellIs" dxfId="13902" priority="1988" operator="lessThan">
      <formula>$C$4</formula>
    </cfRule>
  </conditionalFormatting>
  <conditionalFormatting sqref="BU39">
    <cfRule type="cellIs" dxfId="13901" priority="1989" operator="lessThan">
      <formula>$C$4</formula>
    </cfRule>
  </conditionalFormatting>
  <conditionalFormatting sqref="BU40">
    <cfRule type="cellIs" dxfId="13900" priority="1990" operator="lessThan">
      <formula>$C$4</formula>
    </cfRule>
  </conditionalFormatting>
  <conditionalFormatting sqref="BU41">
    <cfRule type="cellIs" dxfId="13899" priority="1991" operator="lessThan">
      <formula>$C$4</formula>
    </cfRule>
  </conditionalFormatting>
  <conditionalFormatting sqref="BU42">
    <cfRule type="cellIs" dxfId="13898" priority="1992" operator="lessThan">
      <formula>$C$4</formula>
    </cfRule>
  </conditionalFormatting>
  <conditionalFormatting sqref="BU43">
    <cfRule type="cellIs" dxfId="13897" priority="1993" operator="lessThan">
      <formula>$C$4</formula>
    </cfRule>
  </conditionalFormatting>
  <conditionalFormatting sqref="BU44">
    <cfRule type="cellIs" dxfId="13896" priority="1994" operator="lessThan">
      <formula>$C$4</formula>
    </cfRule>
  </conditionalFormatting>
  <conditionalFormatting sqref="BU45">
    <cfRule type="cellIs" dxfId="13895" priority="1995" operator="lessThan">
      <formula>$C$4</formula>
    </cfRule>
  </conditionalFormatting>
  <conditionalFormatting sqref="BU46">
    <cfRule type="cellIs" dxfId="13894" priority="1996" operator="lessThan">
      <formula>$C$4</formula>
    </cfRule>
  </conditionalFormatting>
  <conditionalFormatting sqref="BU47">
    <cfRule type="cellIs" dxfId="13893" priority="1997" operator="lessThan">
      <formula>$C$4</formula>
    </cfRule>
  </conditionalFormatting>
  <conditionalFormatting sqref="BU48">
    <cfRule type="cellIs" dxfId="13892" priority="1998" operator="lessThan">
      <formula>$C$4</formula>
    </cfRule>
  </conditionalFormatting>
  <conditionalFormatting sqref="BU49">
    <cfRule type="cellIs" dxfId="13891" priority="1999" operator="lessThan">
      <formula>$C$4</formula>
    </cfRule>
  </conditionalFormatting>
  <conditionalFormatting sqref="BU50">
    <cfRule type="cellIs" dxfId="13890" priority="2000" operator="lessThan">
      <formula>$C$4</formula>
    </cfRule>
  </conditionalFormatting>
  <conditionalFormatting sqref="BU51">
    <cfRule type="cellIs" dxfId="13889" priority="2001" operator="lessThan">
      <formula>$C$4</formula>
    </cfRule>
  </conditionalFormatting>
  <conditionalFormatting sqref="BU52">
    <cfRule type="cellIs" dxfId="13888" priority="2002" operator="lessThan">
      <formula>$C$4</formula>
    </cfRule>
  </conditionalFormatting>
  <conditionalFormatting sqref="BU53">
    <cfRule type="cellIs" dxfId="13887" priority="2003" operator="lessThan">
      <formula>$C$4</formula>
    </cfRule>
  </conditionalFormatting>
  <conditionalFormatting sqref="BU54">
    <cfRule type="cellIs" dxfId="13886" priority="2004" operator="lessThan">
      <formula>$C$4</formula>
    </cfRule>
  </conditionalFormatting>
  <conditionalFormatting sqref="BU55">
    <cfRule type="cellIs" dxfId="13885" priority="2005" operator="lessThan">
      <formula>$C$4</formula>
    </cfRule>
  </conditionalFormatting>
  <conditionalFormatting sqref="BU56">
    <cfRule type="cellIs" dxfId="13884" priority="2006" operator="lessThan">
      <formula>$C$4</formula>
    </cfRule>
  </conditionalFormatting>
  <conditionalFormatting sqref="BU57">
    <cfRule type="cellIs" dxfId="13883" priority="2007" operator="lessThan">
      <formula>$C$4</formula>
    </cfRule>
  </conditionalFormatting>
  <conditionalFormatting sqref="BU58">
    <cfRule type="cellIs" dxfId="13882" priority="2008" operator="lessThan">
      <formula>$C$4</formula>
    </cfRule>
  </conditionalFormatting>
  <conditionalFormatting sqref="BU59">
    <cfRule type="cellIs" dxfId="13881" priority="2009" operator="lessThan">
      <formula>$C$4</formula>
    </cfRule>
  </conditionalFormatting>
  <conditionalFormatting sqref="BU60">
    <cfRule type="cellIs" dxfId="13880" priority="2010" operator="lessThan">
      <formula>$C$4</formula>
    </cfRule>
  </conditionalFormatting>
  <conditionalFormatting sqref="BV11">
    <cfRule type="cellIs" dxfId="13879" priority="2011" operator="lessThan">
      <formula>$C$4</formula>
    </cfRule>
  </conditionalFormatting>
  <conditionalFormatting sqref="BV12">
    <cfRule type="cellIs" dxfId="13878" priority="2012" operator="lessThan">
      <formula>$C$4</formula>
    </cfRule>
  </conditionalFormatting>
  <conditionalFormatting sqref="BV13">
    <cfRule type="cellIs" dxfId="13877" priority="2013" operator="lessThan">
      <formula>$C$4</formula>
    </cfRule>
  </conditionalFormatting>
  <conditionalFormatting sqref="BV14">
    <cfRule type="cellIs" dxfId="13876" priority="2014" operator="lessThan">
      <formula>$C$4</formula>
    </cfRule>
  </conditionalFormatting>
  <conditionalFormatting sqref="BV15">
    <cfRule type="cellIs" dxfId="13875" priority="2015" operator="lessThan">
      <formula>$C$4</formula>
    </cfRule>
  </conditionalFormatting>
  <conditionalFormatting sqref="BV16">
    <cfRule type="cellIs" dxfId="13874" priority="2016" operator="lessThan">
      <formula>$C$4</formula>
    </cfRule>
  </conditionalFormatting>
  <conditionalFormatting sqref="BV17">
    <cfRule type="cellIs" dxfId="13873" priority="2017" operator="lessThan">
      <formula>$C$4</formula>
    </cfRule>
  </conditionalFormatting>
  <conditionalFormatting sqref="BV18">
    <cfRule type="cellIs" dxfId="13872" priority="2018" operator="lessThan">
      <formula>$C$4</formula>
    </cfRule>
  </conditionalFormatting>
  <conditionalFormatting sqref="BV19">
    <cfRule type="cellIs" dxfId="13871" priority="2019" operator="lessThan">
      <formula>$C$4</formula>
    </cfRule>
  </conditionalFormatting>
  <conditionalFormatting sqref="BV20">
    <cfRule type="cellIs" dxfId="13870" priority="2020" operator="lessThan">
      <formula>$C$4</formula>
    </cfRule>
  </conditionalFormatting>
  <conditionalFormatting sqref="BV21">
    <cfRule type="cellIs" dxfId="13869" priority="2021" operator="lessThan">
      <formula>$C$4</formula>
    </cfRule>
  </conditionalFormatting>
  <conditionalFormatting sqref="BV22">
    <cfRule type="cellIs" dxfId="13868" priority="2022" operator="lessThan">
      <formula>$C$4</formula>
    </cfRule>
  </conditionalFormatting>
  <conditionalFormatting sqref="BV23">
    <cfRule type="cellIs" dxfId="13867" priority="2023" operator="lessThan">
      <formula>$C$4</formula>
    </cfRule>
  </conditionalFormatting>
  <conditionalFormatting sqref="BV24">
    <cfRule type="cellIs" dxfId="13866" priority="2024" operator="lessThan">
      <formula>$C$4</formula>
    </cfRule>
  </conditionalFormatting>
  <conditionalFormatting sqref="BV25">
    <cfRule type="cellIs" dxfId="13865" priority="2025" operator="lessThan">
      <formula>$C$4</formula>
    </cfRule>
  </conditionalFormatting>
  <conditionalFormatting sqref="BV26">
    <cfRule type="cellIs" dxfId="13864" priority="2026" operator="lessThan">
      <formula>$C$4</formula>
    </cfRule>
  </conditionalFormatting>
  <conditionalFormatting sqref="BV27">
    <cfRule type="cellIs" dxfId="13863" priority="2027" operator="lessThan">
      <formula>$C$4</formula>
    </cfRule>
  </conditionalFormatting>
  <conditionalFormatting sqref="BV28">
    <cfRule type="cellIs" dxfId="13862" priority="2028" operator="lessThan">
      <formula>$C$4</formula>
    </cfRule>
  </conditionalFormatting>
  <conditionalFormatting sqref="BV29">
    <cfRule type="cellIs" dxfId="13861" priority="2029" operator="lessThan">
      <formula>$C$4</formula>
    </cfRule>
  </conditionalFormatting>
  <conditionalFormatting sqref="BV30">
    <cfRule type="cellIs" dxfId="13860" priority="2030" operator="lessThan">
      <formula>$C$4</formula>
    </cfRule>
  </conditionalFormatting>
  <conditionalFormatting sqref="BV31">
    <cfRule type="cellIs" dxfId="13859" priority="2031" operator="lessThan">
      <formula>$C$4</formula>
    </cfRule>
  </conditionalFormatting>
  <conditionalFormatting sqref="BV32">
    <cfRule type="cellIs" dxfId="13858" priority="2032" operator="lessThan">
      <formula>$C$4</formula>
    </cfRule>
  </conditionalFormatting>
  <conditionalFormatting sqref="BV33">
    <cfRule type="cellIs" dxfId="13857" priority="2033" operator="lessThan">
      <formula>$C$4</formula>
    </cfRule>
  </conditionalFormatting>
  <conditionalFormatting sqref="BV34">
    <cfRule type="cellIs" dxfId="13856" priority="2034" operator="lessThan">
      <formula>$C$4</formula>
    </cfRule>
  </conditionalFormatting>
  <conditionalFormatting sqref="BV35">
    <cfRule type="cellIs" dxfId="13855" priority="2035" operator="lessThan">
      <formula>$C$4</formula>
    </cfRule>
  </conditionalFormatting>
  <conditionalFormatting sqref="BV36">
    <cfRule type="cellIs" dxfId="13854" priority="2036" operator="lessThan">
      <formula>$C$4</formula>
    </cfRule>
  </conditionalFormatting>
  <conditionalFormatting sqref="BV37">
    <cfRule type="cellIs" dxfId="13853" priority="2037" operator="lessThan">
      <formula>$C$4</formula>
    </cfRule>
  </conditionalFormatting>
  <conditionalFormatting sqref="BV38">
    <cfRule type="cellIs" dxfId="13852" priority="2038" operator="lessThan">
      <formula>$C$4</formula>
    </cfRule>
  </conditionalFormatting>
  <conditionalFormatting sqref="BV39">
    <cfRule type="cellIs" dxfId="13851" priority="2039" operator="lessThan">
      <formula>$C$4</formula>
    </cfRule>
  </conditionalFormatting>
  <conditionalFormatting sqref="BV40">
    <cfRule type="cellIs" dxfId="13850" priority="2040" operator="lessThan">
      <formula>$C$4</formula>
    </cfRule>
  </conditionalFormatting>
  <conditionalFormatting sqref="BV41">
    <cfRule type="cellIs" dxfId="13849" priority="2041" operator="lessThan">
      <formula>$C$4</formula>
    </cfRule>
  </conditionalFormatting>
  <conditionalFormatting sqref="BV42">
    <cfRule type="cellIs" dxfId="13848" priority="2042" operator="lessThan">
      <formula>$C$4</formula>
    </cfRule>
  </conditionalFormatting>
  <conditionalFormatting sqref="BV43">
    <cfRule type="cellIs" dxfId="13847" priority="2043" operator="lessThan">
      <formula>$C$4</formula>
    </cfRule>
  </conditionalFormatting>
  <conditionalFormatting sqref="BV44">
    <cfRule type="cellIs" dxfId="13846" priority="2044" operator="lessThan">
      <formula>$C$4</formula>
    </cfRule>
  </conditionalFormatting>
  <conditionalFormatting sqref="BV45">
    <cfRule type="cellIs" dxfId="13845" priority="2045" operator="lessThan">
      <formula>$C$4</formula>
    </cfRule>
  </conditionalFormatting>
  <conditionalFormatting sqref="BV46">
    <cfRule type="cellIs" dxfId="13844" priority="2046" operator="lessThan">
      <formula>$C$4</formula>
    </cfRule>
  </conditionalFormatting>
  <conditionalFormatting sqref="BV47">
    <cfRule type="cellIs" dxfId="13843" priority="2047" operator="lessThan">
      <formula>$C$4</formula>
    </cfRule>
  </conditionalFormatting>
  <conditionalFormatting sqref="BV48">
    <cfRule type="cellIs" dxfId="13842" priority="2048" operator="lessThan">
      <formula>$C$4</formula>
    </cfRule>
  </conditionalFormatting>
  <conditionalFormatting sqref="BV49">
    <cfRule type="cellIs" dxfId="13841" priority="2049" operator="lessThan">
      <formula>$C$4</formula>
    </cfRule>
  </conditionalFormatting>
  <conditionalFormatting sqref="BV50">
    <cfRule type="cellIs" dxfId="13840" priority="2050" operator="lessThan">
      <formula>$C$4</formula>
    </cfRule>
  </conditionalFormatting>
  <conditionalFormatting sqref="BV51">
    <cfRule type="cellIs" dxfId="13839" priority="2051" operator="lessThan">
      <formula>$C$4</formula>
    </cfRule>
  </conditionalFormatting>
  <conditionalFormatting sqref="BV52">
    <cfRule type="cellIs" dxfId="13838" priority="2052" operator="lessThan">
      <formula>$C$4</formula>
    </cfRule>
  </conditionalFormatting>
  <conditionalFormatting sqref="BV53">
    <cfRule type="cellIs" dxfId="13837" priority="2053" operator="lessThan">
      <formula>$C$4</formula>
    </cfRule>
  </conditionalFormatting>
  <conditionalFormatting sqref="BV54">
    <cfRule type="cellIs" dxfId="13836" priority="2054" operator="lessThan">
      <formula>$C$4</formula>
    </cfRule>
  </conditionalFormatting>
  <conditionalFormatting sqref="BV55">
    <cfRule type="cellIs" dxfId="13835" priority="2055" operator="lessThan">
      <formula>$C$4</formula>
    </cfRule>
  </conditionalFormatting>
  <conditionalFormatting sqref="BV56">
    <cfRule type="cellIs" dxfId="13834" priority="2056" operator="lessThan">
      <formula>$C$4</formula>
    </cfRule>
  </conditionalFormatting>
  <conditionalFormatting sqref="BV57">
    <cfRule type="cellIs" dxfId="13833" priority="2057" operator="lessThan">
      <formula>$C$4</formula>
    </cfRule>
  </conditionalFormatting>
  <conditionalFormatting sqref="BV58">
    <cfRule type="cellIs" dxfId="13832" priority="2058" operator="lessThan">
      <formula>$C$4</formula>
    </cfRule>
  </conditionalFormatting>
  <conditionalFormatting sqref="BV59">
    <cfRule type="cellIs" dxfId="13831" priority="2059" operator="lessThan">
      <formula>$C$4</formula>
    </cfRule>
  </conditionalFormatting>
  <conditionalFormatting sqref="BV60">
    <cfRule type="cellIs" dxfId="13830" priority="2060" operator="lessThan">
      <formula>$C$4</formula>
    </cfRule>
  </conditionalFormatting>
  <conditionalFormatting sqref="BW11">
    <cfRule type="cellIs" dxfId="13829" priority="2061" operator="lessThan">
      <formula>$C$4</formula>
    </cfRule>
  </conditionalFormatting>
  <conditionalFormatting sqref="BW12">
    <cfRule type="cellIs" dxfId="13828" priority="2062" operator="lessThan">
      <formula>$C$4</formula>
    </cfRule>
  </conditionalFormatting>
  <conditionalFormatting sqref="BW13">
    <cfRule type="cellIs" dxfId="13827" priority="2063" operator="lessThan">
      <formula>$C$4</formula>
    </cfRule>
  </conditionalFormatting>
  <conditionalFormatting sqref="BW14">
    <cfRule type="cellIs" dxfId="13826" priority="2064" operator="lessThan">
      <formula>$C$4</formula>
    </cfRule>
  </conditionalFormatting>
  <conditionalFormatting sqref="BW15">
    <cfRule type="cellIs" dxfId="13825" priority="2065" operator="lessThan">
      <formula>$C$4</formula>
    </cfRule>
  </conditionalFormatting>
  <conditionalFormatting sqref="BW16">
    <cfRule type="cellIs" dxfId="13824" priority="2066" operator="lessThan">
      <formula>$C$4</formula>
    </cfRule>
  </conditionalFormatting>
  <conditionalFormatting sqref="BW17">
    <cfRule type="cellIs" dxfId="13823" priority="2067" operator="lessThan">
      <formula>$C$4</formula>
    </cfRule>
  </conditionalFormatting>
  <conditionalFormatting sqref="BW18">
    <cfRule type="cellIs" dxfId="13822" priority="2068" operator="lessThan">
      <formula>$C$4</formula>
    </cfRule>
  </conditionalFormatting>
  <conditionalFormatting sqref="BW19">
    <cfRule type="cellIs" dxfId="13821" priority="2069" operator="lessThan">
      <formula>$C$4</formula>
    </cfRule>
  </conditionalFormatting>
  <conditionalFormatting sqref="BW20">
    <cfRule type="cellIs" dxfId="13820" priority="2070" operator="lessThan">
      <formula>$C$4</formula>
    </cfRule>
  </conditionalFormatting>
  <conditionalFormatting sqref="BW21">
    <cfRule type="cellIs" dxfId="13819" priority="2071" operator="lessThan">
      <formula>$C$4</formula>
    </cfRule>
  </conditionalFormatting>
  <conditionalFormatting sqref="BW22">
    <cfRule type="cellIs" dxfId="13818" priority="2072" operator="lessThan">
      <formula>$C$4</formula>
    </cfRule>
  </conditionalFormatting>
  <conditionalFormatting sqref="BW23">
    <cfRule type="cellIs" dxfId="13817" priority="2073" operator="lessThan">
      <formula>$C$4</formula>
    </cfRule>
  </conditionalFormatting>
  <conditionalFormatting sqref="BW24">
    <cfRule type="cellIs" dxfId="13816" priority="2074" operator="lessThan">
      <formula>$C$4</formula>
    </cfRule>
  </conditionalFormatting>
  <conditionalFormatting sqref="BW25">
    <cfRule type="cellIs" dxfId="13815" priority="2075" operator="lessThan">
      <formula>$C$4</formula>
    </cfRule>
  </conditionalFormatting>
  <conditionalFormatting sqref="BW26">
    <cfRule type="cellIs" dxfId="13814" priority="2076" operator="lessThan">
      <formula>$C$4</formula>
    </cfRule>
  </conditionalFormatting>
  <conditionalFormatting sqref="BW27">
    <cfRule type="cellIs" dxfId="13813" priority="2077" operator="lessThan">
      <formula>$C$4</formula>
    </cfRule>
  </conditionalFormatting>
  <conditionalFormatting sqref="BW28">
    <cfRule type="cellIs" dxfId="13812" priority="2078" operator="lessThan">
      <formula>$C$4</formula>
    </cfRule>
  </conditionalFormatting>
  <conditionalFormatting sqref="BW29">
    <cfRule type="cellIs" dxfId="13811" priority="2079" operator="lessThan">
      <formula>$C$4</formula>
    </cfRule>
  </conditionalFormatting>
  <conditionalFormatting sqref="BW30">
    <cfRule type="cellIs" dxfId="13810" priority="2080" operator="lessThan">
      <formula>$C$4</formula>
    </cfRule>
  </conditionalFormatting>
  <conditionalFormatting sqref="BW31">
    <cfRule type="cellIs" dxfId="13809" priority="2081" operator="lessThan">
      <formula>$C$4</formula>
    </cfRule>
  </conditionalFormatting>
  <conditionalFormatting sqref="BW32">
    <cfRule type="cellIs" dxfId="13808" priority="2082" operator="lessThan">
      <formula>$C$4</formula>
    </cfRule>
  </conditionalFormatting>
  <conditionalFormatting sqref="BW33">
    <cfRule type="cellIs" dxfId="13807" priority="2083" operator="lessThan">
      <formula>$C$4</formula>
    </cfRule>
  </conditionalFormatting>
  <conditionalFormatting sqref="BW34">
    <cfRule type="cellIs" dxfId="13806" priority="2084" operator="lessThan">
      <formula>$C$4</formula>
    </cfRule>
  </conditionalFormatting>
  <conditionalFormatting sqref="BW35">
    <cfRule type="cellIs" dxfId="13805" priority="2085" operator="lessThan">
      <formula>$C$4</formula>
    </cfRule>
  </conditionalFormatting>
  <conditionalFormatting sqref="BW36">
    <cfRule type="cellIs" dxfId="13804" priority="2086" operator="lessThan">
      <formula>$C$4</formula>
    </cfRule>
  </conditionalFormatting>
  <conditionalFormatting sqref="BW37">
    <cfRule type="cellIs" dxfId="13803" priority="2087" operator="lessThan">
      <formula>$C$4</formula>
    </cfRule>
  </conditionalFormatting>
  <conditionalFormatting sqref="BW38">
    <cfRule type="cellIs" dxfId="13802" priority="2088" operator="lessThan">
      <formula>$C$4</formula>
    </cfRule>
  </conditionalFormatting>
  <conditionalFormatting sqref="BW39">
    <cfRule type="cellIs" dxfId="13801" priority="2089" operator="lessThan">
      <formula>$C$4</formula>
    </cfRule>
  </conditionalFormatting>
  <conditionalFormatting sqref="BW40">
    <cfRule type="cellIs" dxfId="13800" priority="2090" operator="lessThan">
      <formula>$C$4</formula>
    </cfRule>
  </conditionalFormatting>
  <conditionalFormatting sqref="BW41">
    <cfRule type="cellIs" dxfId="13799" priority="2091" operator="lessThan">
      <formula>$C$4</formula>
    </cfRule>
  </conditionalFormatting>
  <conditionalFormatting sqref="BW42">
    <cfRule type="cellIs" dxfId="13798" priority="2092" operator="lessThan">
      <formula>$C$4</formula>
    </cfRule>
  </conditionalFormatting>
  <conditionalFormatting sqref="BW43">
    <cfRule type="cellIs" dxfId="13797" priority="2093" operator="lessThan">
      <formula>$C$4</formula>
    </cfRule>
  </conditionalFormatting>
  <conditionalFormatting sqref="BW44">
    <cfRule type="cellIs" dxfId="13796" priority="2094" operator="lessThan">
      <formula>$C$4</formula>
    </cfRule>
  </conditionalFormatting>
  <conditionalFormatting sqref="BW45">
    <cfRule type="cellIs" dxfId="13795" priority="2095" operator="lessThan">
      <formula>$C$4</formula>
    </cfRule>
  </conditionalFormatting>
  <conditionalFormatting sqref="BW46">
    <cfRule type="cellIs" dxfId="13794" priority="2096" operator="lessThan">
      <formula>$C$4</formula>
    </cfRule>
  </conditionalFormatting>
  <conditionalFormatting sqref="BW47">
    <cfRule type="cellIs" dxfId="13793" priority="2097" operator="lessThan">
      <formula>$C$4</formula>
    </cfRule>
  </conditionalFormatting>
  <conditionalFormatting sqref="BW48">
    <cfRule type="cellIs" dxfId="13792" priority="2098" operator="lessThan">
      <formula>$C$4</formula>
    </cfRule>
  </conditionalFormatting>
  <conditionalFormatting sqref="BW49">
    <cfRule type="cellIs" dxfId="13791" priority="2099" operator="lessThan">
      <formula>$C$4</formula>
    </cfRule>
  </conditionalFormatting>
  <conditionalFormatting sqref="BW50">
    <cfRule type="cellIs" dxfId="13790" priority="2100" operator="lessThan">
      <formula>$C$4</formula>
    </cfRule>
  </conditionalFormatting>
  <conditionalFormatting sqref="BW51">
    <cfRule type="cellIs" dxfId="13789" priority="2101" operator="lessThan">
      <formula>$C$4</formula>
    </cfRule>
  </conditionalFormatting>
  <conditionalFormatting sqref="BW52">
    <cfRule type="cellIs" dxfId="13788" priority="2102" operator="lessThan">
      <formula>$C$4</formula>
    </cfRule>
  </conditionalFormatting>
  <conditionalFormatting sqref="BW53">
    <cfRule type="cellIs" dxfId="13787" priority="2103" operator="lessThan">
      <formula>$C$4</formula>
    </cfRule>
  </conditionalFormatting>
  <conditionalFormatting sqref="BW54">
    <cfRule type="cellIs" dxfId="13786" priority="2104" operator="lessThan">
      <formula>$C$4</formula>
    </cfRule>
  </conditionalFormatting>
  <conditionalFormatting sqref="BW55">
    <cfRule type="cellIs" dxfId="13785" priority="2105" operator="lessThan">
      <formula>$C$4</formula>
    </cfRule>
  </conditionalFormatting>
  <conditionalFormatting sqref="BW56">
    <cfRule type="cellIs" dxfId="13784" priority="2106" operator="lessThan">
      <formula>$C$4</formula>
    </cfRule>
  </conditionalFormatting>
  <conditionalFormatting sqref="BW57">
    <cfRule type="cellIs" dxfId="13783" priority="2107" operator="lessThan">
      <formula>$C$4</formula>
    </cfRule>
  </conditionalFormatting>
  <conditionalFormatting sqref="BW58">
    <cfRule type="cellIs" dxfId="13782" priority="2108" operator="lessThan">
      <formula>$C$4</formula>
    </cfRule>
  </conditionalFormatting>
  <conditionalFormatting sqref="BW59">
    <cfRule type="cellIs" dxfId="13781" priority="2109" operator="lessThan">
      <formula>$C$4</formula>
    </cfRule>
  </conditionalFormatting>
  <conditionalFormatting sqref="BW60">
    <cfRule type="cellIs" dxfId="13780" priority="2110" operator="lessThan">
      <formula>$C$4</formula>
    </cfRule>
  </conditionalFormatting>
  <conditionalFormatting sqref="BX11">
    <cfRule type="cellIs" dxfId="13779" priority="2111" operator="lessThan">
      <formula>$C$4</formula>
    </cfRule>
  </conditionalFormatting>
  <conditionalFormatting sqref="BX12">
    <cfRule type="cellIs" dxfId="13778" priority="2112" operator="lessThan">
      <formula>$C$4</formula>
    </cfRule>
  </conditionalFormatting>
  <conditionalFormatting sqref="BX13">
    <cfRule type="cellIs" dxfId="13777" priority="2113" operator="lessThan">
      <formula>$C$4</formula>
    </cfRule>
  </conditionalFormatting>
  <conditionalFormatting sqref="BX14">
    <cfRule type="cellIs" dxfId="13776" priority="2114" operator="lessThan">
      <formula>$C$4</formula>
    </cfRule>
  </conditionalFormatting>
  <conditionalFormatting sqref="BX15">
    <cfRule type="cellIs" dxfId="13775" priority="2115" operator="lessThan">
      <formula>$C$4</formula>
    </cfRule>
  </conditionalFormatting>
  <conditionalFormatting sqref="BX16">
    <cfRule type="cellIs" dxfId="13774" priority="2116" operator="lessThan">
      <formula>$C$4</formula>
    </cfRule>
  </conditionalFormatting>
  <conditionalFormatting sqref="BX17">
    <cfRule type="cellIs" dxfId="13773" priority="2117" operator="lessThan">
      <formula>$C$4</formula>
    </cfRule>
  </conditionalFormatting>
  <conditionalFormatting sqref="BX18">
    <cfRule type="cellIs" dxfId="13772" priority="2118" operator="lessThan">
      <formula>$C$4</formula>
    </cfRule>
  </conditionalFormatting>
  <conditionalFormatting sqref="BX19">
    <cfRule type="cellIs" dxfId="13771" priority="2119" operator="lessThan">
      <formula>$C$4</formula>
    </cfRule>
  </conditionalFormatting>
  <conditionalFormatting sqref="BX20">
    <cfRule type="cellIs" dxfId="13770" priority="2120" operator="lessThan">
      <formula>$C$4</formula>
    </cfRule>
  </conditionalFormatting>
  <conditionalFormatting sqref="BX21">
    <cfRule type="cellIs" dxfId="13769" priority="2121" operator="lessThan">
      <formula>$C$4</formula>
    </cfRule>
  </conditionalFormatting>
  <conditionalFormatting sqref="BX22">
    <cfRule type="cellIs" dxfId="13768" priority="2122" operator="lessThan">
      <formula>$C$4</formula>
    </cfRule>
  </conditionalFormatting>
  <conditionalFormatting sqref="BX23">
    <cfRule type="cellIs" dxfId="13767" priority="2123" operator="lessThan">
      <formula>$C$4</formula>
    </cfRule>
  </conditionalFormatting>
  <conditionalFormatting sqref="BX24">
    <cfRule type="cellIs" dxfId="13766" priority="2124" operator="lessThan">
      <formula>$C$4</formula>
    </cfRule>
  </conditionalFormatting>
  <conditionalFormatting sqref="BX25">
    <cfRule type="cellIs" dxfId="13765" priority="2125" operator="lessThan">
      <formula>$C$4</formula>
    </cfRule>
  </conditionalFormatting>
  <conditionalFormatting sqref="BX26">
    <cfRule type="cellIs" dxfId="13764" priority="2126" operator="lessThan">
      <formula>$C$4</formula>
    </cfRule>
  </conditionalFormatting>
  <conditionalFormatting sqref="BX27">
    <cfRule type="cellIs" dxfId="13763" priority="2127" operator="lessThan">
      <formula>$C$4</formula>
    </cfRule>
  </conditionalFormatting>
  <conditionalFormatting sqref="BX28">
    <cfRule type="cellIs" dxfId="13762" priority="2128" operator="lessThan">
      <formula>$C$4</formula>
    </cfRule>
  </conditionalFormatting>
  <conditionalFormatting sqref="BX29">
    <cfRule type="cellIs" dxfId="13761" priority="2129" operator="lessThan">
      <formula>$C$4</formula>
    </cfRule>
  </conditionalFormatting>
  <conditionalFormatting sqref="BX30">
    <cfRule type="cellIs" dxfId="13760" priority="2130" operator="lessThan">
      <formula>$C$4</formula>
    </cfRule>
  </conditionalFormatting>
  <conditionalFormatting sqref="BX31">
    <cfRule type="cellIs" dxfId="13759" priority="2131" operator="lessThan">
      <formula>$C$4</formula>
    </cfRule>
  </conditionalFormatting>
  <conditionalFormatting sqref="BX32">
    <cfRule type="cellIs" dxfId="13758" priority="2132" operator="lessThan">
      <formula>$C$4</formula>
    </cfRule>
  </conditionalFormatting>
  <conditionalFormatting sqref="BX33">
    <cfRule type="cellIs" dxfId="13757" priority="2133" operator="lessThan">
      <formula>$C$4</formula>
    </cfRule>
  </conditionalFormatting>
  <conditionalFormatting sqref="BX34">
    <cfRule type="cellIs" dxfId="13756" priority="2134" operator="lessThan">
      <formula>$C$4</formula>
    </cfRule>
  </conditionalFormatting>
  <conditionalFormatting sqref="BX35">
    <cfRule type="cellIs" dxfId="13755" priority="2135" operator="lessThan">
      <formula>$C$4</formula>
    </cfRule>
  </conditionalFormatting>
  <conditionalFormatting sqref="BX36">
    <cfRule type="cellIs" dxfId="13754" priority="2136" operator="lessThan">
      <formula>$C$4</formula>
    </cfRule>
  </conditionalFormatting>
  <conditionalFormatting sqref="BX37">
    <cfRule type="cellIs" dxfId="13753" priority="2137" operator="lessThan">
      <formula>$C$4</formula>
    </cfRule>
  </conditionalFormatting>
  <conditionalFormatting sqref="BX38">
    <cfRule type="cellIs" dxfId="13752" priority="2138" operator="lessThan">
      <formula>$C$4</formula>
    </cfRule>
  </conditionalFormatting>
  <conditionalFormatting sqref="BX39">
    <cfRule type="cellIs" dxfId="13751" priority="2139" operator="lessThan">
      <formula>$C$4</formula>
    </cfRule>
  </conditionalFormatting>
  <conditionalFormatting sqref="BX40">
    <cfRule type="cellIs" dxfId="13750" priority="2140" operator="lessThan">
      <formula>$C$4</formula>
    </cfRule>
  </conditionalFormatting>
  <conditionalFormatting sqref="BX41">
    <cfRule type="cellIs" dxfId="13749" priority="2141" operator="lessThan">
      <formula>$C$4</formula>
    </cfRule>
  </conditionalFormatting>
  <conditionalFormatting sqref="BX42">
    <cfRule type="cellIs" dxfId="13748" priority="2142" operator="lessThan">
      <formula>$C$4</formula>
    </cfRule>
  </conditionalFormatting>
  <conditionalFormatting sqref="BX43">
    <cfRule type="cellIs" dxfId="13747" priority="2143" operator="lessThan">
      <formula>$C$4</formula>
    </cfRule>
  </conditionalFormatting>
  <conditionalFormatting sqref="BX44">
    <cfRule type="cellIs" dxfId="13746" priority="2144" operator="lessThan">
      <formula>$C$4</formula>
    </cfRule>
  </conditionalFormatting>
  <conditionalFormatting sqref="BX45">
    <cfRule type="cellIs" dxfId="13745" priority="2145" operator="lessThan">
      <formula>$C$4</formula>
    </cfRule>
  </conditionalFormatting>
  <conditionalFormatting sqref="BX46">
    <cfRule type="cellIs" dxfId="13744" priority="2146" operator="lessThan">
      <formula>$C$4</formula>
    </cfRule>
  </conditionalFormatting>
  <conditionalFormatting sqref="BX47">
    <cfRule type="cellIs" dxfId="13743" priority="2147" operator="lessThan">
      <formula>$C$4</formula>
    </cfRule>
  </conditionalFormatting>
  <conditionalFormatting sqref="BX48">
    <cfRule type="cellIs" dxfId="13742" priority="2148" operator="lessThan">
      <formula>$C$4</formula>
    </cfRule>
  </conditionalFormatting>
  <conditionalFormatting sqref="BX49">
    <cfRule type="cellIs" dxfId="13741" priority="2149" operator="lessThan">
      <formula>$C$4</formula>
    </cfRule>
  </conditionalFormatting>
  <conditionalFormatting sqref="BX50">
    <cfRule type="cellIs" dxfId="13740" priority="2150" operator="lessThan">
      <formula>$C$4</formula>
    </cfRule>
  </conditionalFormatting>
  <conditionalFormatting sqref="BX51">
    <cfRule type="cellIs" dxfId="13739" priority="2151" operator="lessThan">
      <formula>$C$4</formula>
    </cfRule>
  </conditionalFormatting>
  <conditionalFormatting sqref="BX52">
    <cfRule type="cellIs" dxfId="13738" priority="2152" operator="lessThan">
      <formula>$C$4</formula>
    </cfRule>
  </conditionalFormatting>
  <conditionalFormatting sqref="BX53">
    <cfRule type="cellIs" dxfId="13737" priority="2153" operator="lessThan">
      <formula>$C$4</formula>
    </cfRule>
  </conditionalFormatting>
  <conditionalFormatting sqref="BX54">
    <cfRule type="cellIs" dxfId="13736" priority="2154" operator="lessThan">
      <formula>$C$4</formula>
    </cfRule>
  </conditionalFormatting>
  <conditionalFormatting sqref="BX55">
    <cfRule type="cellIs" dxfId="13735" priority="2155" operator="lessThan">
      <formula>$C$4</formula>
    </cfRule>
  </conditionalFormatting>
  <conditionalFormatting sqref="BX56">
    <cfRule type="cellIs" dxfId="13734" priority="2156" operator="lessThan">
      <formula>$C$4</formula>
    </cfRule>
  </conditionalFormatting>
  <conditionalFormatting sqref="BX57">
    <cfRule type="cellIs" dxfId="13733" priority="2157" operator="lessThan">
      <formula>$C$4</formula>
    </cfRule>
  </conditionalFormatting>
  <conditionalFormatting sqref="BX58">
    <cfRule type="cellIs" dxfId="13732" priority="2158" operator="lessThan">
      <formula>$C$4</formula>
    </cfRule>
  </conditionalFormatting>
  <conditionalFormatting sqref="BX59">
    <cfRule type="cellIs" dxfId="13731" priority="2159" operator="lessThan">
      <formula>$C$4</formula>
    </cfRule>
  </conditionalFormatting>
  <conditionalFormatting sqref="BX60">
    <cfRule type="cellIs" dxfId="13730" priority="2160" operator="lessThan">
      <formula>$C$4</formula>
    </cfRule>
  </conditionalFormatting>
  <conditionalFormatting sqref="BY11">
    <cfRule type="cellIs" dxfId="13729" priority="2161" operator="lessThan">
      <formula>$C$4</formula>
    </cfRule>
  </conditionalFormatting>
  <conditionalFormatting sqref="BY12">
    <cfRule type="cellIs" dxfId="13728" priority="2162" operator="lessThan">
      <formula>$C$4</formula>
    </cfRule>
  </conditionalFormatting>
  <conditionalFormatting sqref="BY13">
    <cfRule type="cellIs" dxfId="13727" priority="2163" operator="lessThan">
      <formula>$C$4</formula>
    </cfRule>
  </conditionalFormatting>
  <conditionalFormatting sqref="BY14">
    <cfRule type="cellIs" dxfId="13726" priority="2164" operator="lessThan">
      <formula>$C$4</formula>
    </cfRule>
  </conditionalFormatting>
  <conditionalFormatting sqref="BY15">
    <cfRule type="cellIs" dxfId="13725" priority="2165" operator="lessThan">
      <formula>$C$4</formula>
    </cfRule>
  </conditionalFormatting>
  <conditionalFormatting sqref="BY16">
    <cfRule type="cellIs" dxfId="13724" priority="2166" operator="lessThan">
      <formula>$C$4</formula>
    </cfRule>
  </conditionalFormatting>
  <conditionalFormatting sqref="BY17">
    <cfRule type="cellIs" dxfId="13723" priority="2167" operator="lessThan">
      <formula>$C$4</formula>
    </cfRule>
  </conditionalFormatting>
  <conditionalFormatting sqref="BY18">
    <cfRule type="cellIs" dxfId="13722" priority="2168" operator="lessThan">
      <formula>$C$4</formula>
    </cfRule>
  </conditionalFormatting>
  <conditionalFormatting sqref="BY19">
    <cfRule type="cellIs" dxfId="13721" priority="2169" operator="lessThan">
      <formula>$C$4</formula>
    </cfRule>
  </conditionalFormatting>
  <conditionalFormatting sqref="BY20">
    <cfRule type="cellIs" dxfId="13720" priority="2170" operator="lessThan">
      <formula>$C$4</formula>
    </cfRule>
  </conditionalFormatting>
  <conditionalFormatting sqref="BY21">
    <cfRule type="cellIs" dxfId="13719" priority="2171" operator="lessThan">
      <formula>$C$4</formula>
    </cfRule>
  </conditionalFormatting>
  <conditionalFormatting sqref="BY22">
    <cfRule type="cellIs" dxfId="13718" priority="2172" operator="lessThan">
      <formula>$C$4</formula>
    </cfRule>
  </conditionalFormatting>
  <conditionalFormatting sqref="BY23">
    <cfRule type="cellIs" dxfId="13717" priority="2173" operator="lessThan">
      <formula>$C$4</formula>
    </cfRule>
  </conditionalFormatting>
  <conditionalFormatting sqref="BY24">
    <cfRule type="cellIs" dxfId="13716" priority="2174" operator="lessThan">
      <formula>$C$4</formula>
    </cfRule>
  </conditionalFormatting>
  <conditionalFormatting sqref="BY25">
    <cfRule type="cellIs" dxfId="13715" priority="2175" operator="lessThan">
      <formula>$C$4</formula>
    </cfRule>
  </conditionalFormatting>
  <conditionalFormatting sqref="BY26">
    <cfRule type="cellIs" dxfId="13714" priority="2176" operator="lessThan">
      <formula>$C$4</formula>
    </cfRule>
  </conditionalFormatting>
  <conditionalFormatting sqref="BY27">
    <cfRule type="cellIs" dxfId="13713" priority="2177" operator="lessThan">
      <formula>$C$4</formula>
    </cfRule>
  </conditionalFormatting>
  <conditionalFormatting sqref="BY28">
    <cfRule type="cellIs" dxfId="13712" priority="2178" operator="lessThan">
      <formula>$C$4</formula>
    </cfRule>
  </conditionalFormatting>
  <conditionalFormatting sqref="BY29">
    <cfRule type="cellIs" dxfId="13711" priority="2179" operator="lessThan">
      <formula>$C$4</formula>
    </cfRule>
  </conditionalFormatting>
  <conditionalFormatting sqref="BY30">
    <cfRule type="cellIs" dxfId="13710" priority="2180" operator="lessThan">
      <formula>$C$4</formula>
    </cfRule>
  </conditionalFormatting>
  <conditionalFormatting sqref="BY31">
    <cfRule type="cellIs" dxfId="13709" priority="2181" operator="lessThan">
      <formula>$C$4</formula>
    </cfRule>
  </conditionalFormatting>
  <conditionalFormatting sqref="BY32">
    <cfRule type="cellIs" dxfId="13708" priority="2182" operator="lessThan">
      <formula>$C$4</formula>
    </cfRule>
  </conditionalFormatting>
  <conditionalFormatting sqref="BY33">
    <cfRule type="cellIs" dxfId="13707" priority="2183" operator="lessThan">
      <formula>$C$4</formula>
    </cfRule>
  </conditionalFormatting>
  <conditionalFormatting sqref="BY34">
    <cfRule type="cellIs" dxfId="13706" priority="2184" operator="lessThan">
      <formula>$C$4</formula>
    </cfRule>
  </conditionalFormatting>
  <conditionalFormatting sqref="BY35">
    <cfRule type="cellIs" dxfId="13705" priority="2185" operator="lessThan">
      <formula>$C$4</formula>
    </cfRule>
  </conditionalFormatting>
  <conditionalFormatting sqref="BY36">
    <cfRule type="cellIs" dxfId="13704" priority="2186" operator="lessThan">
      <formula>$C$4</formula>
    </cfRule>
  </conditionalFormatting>
  <conditionalFormatting sqref="BY37">
    <cfRule type="cellIs" dxfId="13703" priority="2187" operator="lessThan">
      <formula>$C$4</formula>
    </cfRule>
  </conditionalFormatting>
  <conditionalFormatting sqref="BY38">
    <cfRule type="cellIs" dxfId="13702" priority="2188" operator="lessThan">
      <formula>$C$4</formula>
    </cfRule>
  </conditionalFormatting>
  <conditionalFormatting sqref="BY39">
    <cfRule type="cellIs" dxfId="13701" priority="2189" operator="lessThan">
      <formula>$C$4</formula>
    </cfRule>
  </conditionalFormatting>
  <conditionalFormatting sqref="BY40">
    <cfRule type="cellIs" dxfId="13700" priority="2190" operator="lessThan">
      <formula>$C$4</formula>
    </cfRule>
  </conditionalFormatting>
  <conditionalFormatting sqref="BY41">
    <cfRule type="cellIs" dxfId="13699" priority="2191" operator="lessThan">
      <formula>$C$4</formula>
    </cfRule>
  </conditionalFormatting>
  <conditionalFormatting sqref="BY42">
    <cfRule type="cellIs" dxfId="13698" priority="2192" operator="lessThan">
      <formula>$C$4</formula>
    </cfRule>
  </conditionalFormatting>
  <conditionalFormatting sqref="BY43">
    <cfRule type="cellIs" dxfId="13697" priority="2193" operator="lessThan">
      <formula>$C$4</formula>
    </cfRule>
  </conditionalFormatting>
  <conditionalFormatting sqref="BY44">
    <cfRule type="cellIs" dxfId="13696" priority="2194" operator="lessThan">
      <formula>$C$4</formula>
    </cfRule>
  </conditionalFormatting>
  <conditionalFormatting sqref="BY45">
    <cfRule type="cellIs" dxfId="13695" priority="2195" operator="lessThan">
      <formula>$C$4</formula>
    </cfRule>
  </conditionalFormatting>
  <conditionalFormatting sqref="BY46">
    <cfRule type="cellIs" dxfId="13694" priority="2196" operator="lessThan">
      <formula>$C$4</formula>
    </cfRule>
  </conditionalFormatting>
  <conditionalFormatting sqref="BY47">
    <cfRule type="cellIs" dxfId="13693" priority="2197" operator="lessThan">
      <formula>$C$4</formula>
    </cfRule>
  </conditionalFormatting>
  <conditionalFormatting sqref="BY48">
    <cfRule type="cellIs" dxfId="13692" priority="2198" operator="lessThan">
      <formula>$C$4</formula>
    </cfRule>
  </conditionalFormatting>
  <conditionalFormatting sqref="BY49">
    <cfRule type="cellIs" dxfId="13691" priority="2199" operator="lessThan">
      <formula>$C$4</formula>
    </cfRule>
  </conditionalFormatting>
  <conditionalFormatting sqref="BY50">
    <cfRule type="cellIs" dxfId="13690" priority="2200" operator="lessThan">
      <formula>$C$4</formula>
    </cfRule>
  </conditionalFormatting>
  <conditionalFormatting sqref="BY51">
    <cfRule type="cellIs" dxfId="13689" priority="2201" operator="lessThan">
      <formula>$C$4</formula>
    </cfRule>
  </conditionalFormatting>
  <conditionalFormatting sqref="BY52">
    <cfRule type="cellIs" dxfId="13688" priority="2202" operator="lessThan">
      <formula>$C$4</formula>
    </cfRule>
  </conditionalFormatting>
  <conditionalFormatting sqref="BY53">
    <cfRule type="cellIs" dxfId="13687" priority="2203" operator="lessThan">
      <formula>$C$4</formula>
    </cfRule>
  </conditionalFormatting>
  <conditionalFormatting sqref="BY54">
    <cfRule type="cellIs" dxfId="13686" priority="2204" operator="lessThan">
      <formula>$C$4</formula>
    </cfRule>
  </conditionalFormatting>
  <conditionalFormatting sqref="BY55">
    <cfRule type="cellIs" dxfId="13685" priority="2205" operator="lessThan">
      <formula>$C$4</formula>
    </cfRule>
  </conditionalFormatting>
  <conditionalFormatting sqref="BY56">
    <cfRule type="cellIs" dxfId="13684" priority="2206" operator="lessThan">
      <formula>$C$4</formula>
    </cfRule>
  </conditionalFormatting>
  <conditionalFormatting sqref="BY57">
    <cfRule type="cellIs" dxfId="13683" priority="2207" operator="lessThan">
      <formula>$C$4</formula>
    </cfRule>
  </conditionalFormatting>
  <conditionalFormatting sqref="BY58">
    <cfRule type="cellIs" dxfId="13682" priority="2208" operator="lessThan">
      <formula>$C$4</formula>
    </cfRule>
  </conditionalFormatting>
  <conditionalFormatting sqref="BY59">
    <cfRule type="cellIs" dxfId="13681" priority="2209" operator="lessThan">
      <formula>$C$4</formula>
    </cfRule>
  </conditionalFormatting>
  <conditionalFormatting sqref="BY60">
    <cfRule type="cellIs" dxfId="13680" priority="2210" operator="lessThan">
      <formula>$C$4</formula>
    </cfRule>
  </conditionalFormatting>
  <conditionalFormatting sqref="BZ11">
    <cfRule type="cellIs" dxfId="13679" priority="2211" operator="lessThan">
      <formula>$C$4</formula>
    </cfRule>
  </conditionalFormatting>
  <conditionalFormatting sqref="BZ12">
    <cfRule type="cellIs" dxfId="13678" priority="2212" operator="lessThan">
      <formula>$C$4</formula>
    </cfRule>
  </conditionalFormatting>
  <conditionalFormatting sqref="BZ13">
    <cfRule type="cellIs" dxfId="13677" priority="2213" operator="lessThan">
      <formula>$C$4</formula>
    </cfRule>
  </conditionalFormatting>
  <conditionalFormatting sqref="BZ14">
    <cfRule type="cellIs" dxfId="13676" priority="2214" operator="lessThan">
      <formula>$C$4</formula>
    </cfRule>
  </conditionalFormatting>
  <conditionalFormatting sqref="BZ15">
    <cfRule type="cellIs" dxfId="13675" priority="2215" operator="lessThan">
      <formula>$C$4</formula>
    </cfRule>
  </conditionalFormatting>
  <conditionalFormatting sqref="BZ16">
    <cfRule type="cellIs" dxfId="13674" priority="2216" operator="lessThan">
      <formula>$C$4</formula>
    </cfRule>
  </conditionalFormatting>
  <conditionalFormatting sqref="BZ17">
    <cfRule type="cellIs" dxfId="13673" priority="2217" operator="lessThan">
      <formula>$C$4</formula>
    </cfRule>
  </conditionalFormatting>
  <conditionalFormatting sqref="BZ18">
    <cfRule type="cellIs" dxfId="13672" priority="2218" operator="lessThan">
      <formula>$C$4</formula>
    </cfRule>
  </conditionalFormatting>
  <conditionalFormatting sqref="BZ19">
    <cfRule type="cellIs" dxfId="13671" priority="2219" operator="lessThan">
      <formula>$C$4</formula>
    </cfRule>
  </conditionalFormatting>
  <conditionalFormatting sqref="BZ20">
    <cfRule type="cellIs" dxfId="13670" priority="2220" operator="lessThan">
      <formula>$C$4</formula>
    </cfRule>
  </conditionalFormatting>
  <conditionalFormatting sqref="BZ21">
    <cfRule type="cellIs" dxfId="13669" priority="2221" operator="lessThan">
      <formula>$C$4</formula>
    </cfRule>
  </conditionalFormatting>
  <conditionalFormatting sqref="BZ22">
    <cfRule type="cellIs" dxfId="13668" priority="2222" operator="lessThan">
      <formula>$C$4</formula>
    </cfRule>
  </conditionalFormatting>
  <conditionalFormatting sqref="BZ23">
    <cfRule type="cellIs" dxfId="13667" priority="2223" operator="lessThan">
      <formula>$C$4</formula>
    </cfRule>
  </conditionalFormatting>
  <conditionalFormatting sqref="BZ24">
    <cfRule type="cellIs" dxfId="13666" priority="2224" operator="lessThan">
      <formula>$C$4</formula>
    </cfRule>
  </conditionalFormatting>
  <conditionalFormatting sqref="BZ25">
    <cfRule type="cellIs" dxfId="13665" priority="2225" operator="lessThan">
      <formula>$C$4</formula>
    </cfRule>
  </conditionalFormatting>
  <conditionalFormatting sqref="BZ26">
    <cfRule type="cellIs" dxfId="13664" priority="2226" operator="lessThan">
      <formula>$C$4</formula>
    </cfRule>
  </conditionalFormatting>
  <conditionalFormatting sqref="BZ27">
    <cfRule type="cellIs" dxfId="13663" priority="2227" operator="lessThan">
      <formula>$C$4</formula>
    </cfRule>
  </conditionalFormatting>
  <conditionalFormatting sqref="BZ28">
    <cfRule type="cellIs" dxfId="13662" priority="2228" operator="lessThan">
      <formula>$C$4</formula>
    </cfRule>
  </conditionalFormatting>
  <conditionalFormatting sqref="BZ29">
    <cfRule type="cellIs" dxfId="13661" priority="2229" operator="lessThan">
      <formula>$C$4</formula>
    </cfRule>
  </conditionalFormatting>
  <conditionalFormatting sqref="BZ30">
    <cfRule type="cellIs" dxfId="13660" priority="2230" operator="lessThan">
      <formula>$C$4</formula>
    </cfRule>
  </conditionalFormatting>
  <conditionalFormatting sqref="BZ31">
    <cfRule type="cellIs" dxfId="13659" priority="2231" operator="lessThan">
      <formula>$C$4</formula>
    </cfRule>
  </conditionalFormatting>
  <conditionalFormatting sqref="BZ32">
    <cfRule type="cellIs" dxfId="13658" priority="2232" operator="lessThan">
      <formula>$C$4</formula>
    </cfRule>
  </conditionalFormatting>
  <conditionalFormatting sqref="BZ33">
    <cfRule type="cellIs" dxfId="13657" priority="2233" operator="lessThan">
      <formula>$C$4</formula>
    </cfRule>
  </conditionalFormatting>
  <conditionalFormatting sqref="BZ34">
    <cfRule type="cellIs" dxfId="13656" priority="2234" operator="lessThan">
      <formula>$C$4</formula>
    </cfRule>
  </conditionalFormatting>
  <conditionalFormatting sqref="BZ35">
    <cfRule type="cellIs" dxfId="13655" priority="2235" operator="lessThan">
      <formula>$C$4</formula>
    </cfRule>
  </conditionalFormatting>
  <conditionalFormatting sqref="BZ36">
    <cfRule type="cellIs" dxfId="13654" priority="2236" operator="lessThan">
      <formula>$C$4</formula>
    </cfRule>
  </conditionalFormatting>
  <conditionalFormatting sqref="BZ37">
    <cfRule type="cellIs" dxfId="13653" priority="2237" operator="lessThan">
      <formula>$C$4</formula>
    </cfRule>
  </conditionalFormatting>
  <conditionalFormatting sqref="BZ38">
    <cfRule type="cellIs" dxfId="13652" priority="2238" operator="lessThan">
      <formula>$C$4</formula>
    </cfRule>
  </conditionalFormatting>
  <conditionalFormatting sqref="BZ39">
    <cfRule type="cellIs" dxfId="13651" priority="2239" operator="lessThan">
      <formula>$C$4</formula>
    </cfRule>
  </conditionalFormatting>
  <conditionalFormatting sqref="BZ40">
    <cfRule type="cellIs" dxfId="13650" priority="2240" operator="lessThan">
      <formula>$C$4</formula>
    </cfRule>
  </conditionalFormatting>
  <conditionalFormatting sqref="BZ41">
    <cfRule type="cellIs" dxfId="13649" priority="2241" operator="lessThan">
      <formula>$C$4</formula>
    </cfRule>
  </conditionalFormatting>
  <conditionalFormatting sqref="BZ42">
    <cfRule type="cellIs" dxfId="13648" priority="2242" operator="lessThan">
      <formula>$C$4</formula>
    </cfRule>
  </conditionalFormatting>
  <conditionalFormatting sqref="BZ43">
    <cfRule type="cellIs" dxfId="13647" priority="2243" operator="lessThan">
      <formula>$C$4</formula>
    </cfRule>
  </conditionalFormatting>
  <conditionalFormatting sqref="BZ44">
    <cfRule type="cellIs" dxfId="13646" priority="2244" operator="lessThan">
      <formula>$C$4</formula>
    </cfRule>
  </conditionalFormatting>
  <conditionalFormatting sqref="BZ45">
    <cfRule type="cellIs" dxfId="13645" priority="2245" operator="lessThan">
      <formula>$C$4</formula>
    </cfRule>
  </conditionalFormatting>
  <conditionalFormatting sqref="BZ46">
    <cfRule type="cellIs" dxfId="13644" priority="2246" operator="lessThan">
      <formula>$C$4</formula>
    </cfRule>
  </conditionalFormatting>
  <conditionalFormatting sqref="BZ47">
    <cfRule type="cellIs" dxfId="13643" priority="2247" operator="lessThan">
      <formula>$C$4</formula>
    </cfRule>
  </conditionalFormatting>
  <conditionalFormatting sqref="BZ48">
    <cfRule type="cellIs" dxfId="13642" priority="2248" operator="lessThan">
      <formula>$C$4</formula>
    </cfRule>
  </conditionalFormatting>
  <conditionalFormatting sqref="BZ49">
    <cfRule type="cellIs" dxfId="13641" priority="2249" operator="lessThan">
      <formula>$C$4</formula>
    </cfRule>
  </conditionalFormatting>
  <conditionalFormatting sqref="BZ50">
    <cfRule type="cellIs" dxfId="13640" priority="2250" operator="lessThan">
      <formula>$C$4</formula>
    </cfRule>
  </conditionalFormatting>
  <conditionalFormatting sqref="BZ51">
    <cfRule type="cellIs" dxfId="13639" priority="2251" operator="lessThan">
      <formula>$C$4</formula>
    </cfRule>
  </conditionalFormatting>
  <conditionalFormatting sqref="BZ52">
    <cfRule type="cellIs" dxfId="13638" priority="2252" operator="lessThan">
      <formula>$C$4</formula>
    </cfRule>
  </conditionalFormatting>
  <conditionalFormatting sqref="BZ53">
    <cfRule type="cellIs" dxfId="13637" priority="2253" operator="lessThan">
      <formula>$C$4</formula>
    </cfRule>
  </conditionalFormatting>
  <conditionalFormatting sqref="BZ54">
    <cfRule type="cellIs" dxfId="13636" priority="2254" operator="lessThan">
      <formula>$C$4</formula>
    </cfRule>
  </conditionalFormatting>
  <conditionalFormatting sqref="BZ55">
    <cfRule type="cellIs" dxfId="13635" priority="2255" operator="lessThan">
      <formula>$C$4</formula>
    </cfRule>
  </conditionalFormatting>
  <conditionalFormatting sqref="BZ56">
    <cfRule type="cellIs" dxfId="13634" priority="2256" operator="lessThan">
      <formula>$C$4</formula>
    </cfRule>
  </conditionalFormatting>
  <conditionalFormatting sqref="BZ57">
    <cfRule type="cellIs" dxfId="13633" priority="2257" operator="lessThan">
      <formula>$C$4</formula>
    </cfRule>
  </conditionalFormatting>
  <conditionalFormatting sqref="BZ58">
    <cfRule type="cellIs" dxfId="13632" priority="2258" operator="lessThan">
      <formula>$C$4</formula>
    </cfRule>
  </conditionalFormatting>
  <conditionalFormatting sqref="BZ59">
    <cfRule type="cellIs" dxfId="13631" priority="2259" operator="lessThan">
      <formula>$C$4</formula>
    </cfRule>
  </conditionalFormatting>
  <conditionalFormatting sqref="BZ60">
    <cfRule type="cellIs" dxfId="13630" priority="2260" operator="lessThan">
      <formula>$C$4</formula>
    </cfRule>
  </conditionalFormatting>
  <conditionalFormatting sqref="CA11">
    <cfRule type="cellIs" dxfId="13629" priority="2261" operator="lessThan">
      <formula>$C$4</formula>
    </cfRule>
  </conditionalFormatting>
  <conditionalFormatting sqref="CA12">
    <cfRule type="cellIs" dxfId="13628" priority="2262" operator="lessThan">
      <formula>$C$4</formula>
    </cfRule>
  </conditionalFormatting>
  <conditionalFormatting sqref="CA13">
    <cfRule type="cellIs" dxfId="13627" priority="2263" operator="lessThan">
      <formula>$C$4</formula>
    </cfRule>
  </conditionalFormatting>
  <conditionalFormatting sqref="CA14">
    <cfRule type="cellIs" dxfId="13626" priority="2264" operator="lessThan">
      <formula>$C$4</formula>
    </cfRule>
  </conditionalFormatting>
  <conditionalFormatting sqref="CA15">
    <cfRule type="cellIs" dxfId="13625" priority="2265" operator="lessThan">
      <formula>$C$4</formula>
    </cfRule>
  </conditionalFormatting>
  <conditionalFormatting sqref="CA16">
    <cfRule type="cellIs" dxfId="13624" priority="2266" operator="lessThan">
      <formula>$C$4</formula>
    </cfRule>
  </conditionalFormatting>
  <conditionalFormatting sqref="CA17">
    <cfRule type="cellIs" dxfId="13623" priority="2267" operator="lessThan">
      <formula>$C$4</formula>
    </cfRule>
  </conditionalFormatting>
  <conditionalFormatting sqref="CA18">
    <cfRule type="cellIs" dxfId="13622" priority="2268" operator="lessThan">
      <formula>$C$4</formula>
    </cfRule>
  </conditionalFormatting>
  <conditionalFormatting sqref="CA19">
    <cfRule type="cellIs" dxfId="13621" priority="2269" operator="lessThan">
      <formula>$C$4</formula>
    </cfRule>
  </conditionalFormatting>
  <conditionalFormatting sqref="CA20">
    <cfRule type="cellIs" dxfId="13620" priority="2270" operator="lessThan">
      <formula>$C$4</formula>
    </cfRule>
  </conditionalFormatting>
  <conditionalFormatting sqref="CA21">
    <cfRule type="cellIs" dxfId="13619" priority="2271" operator="lessThan">
      <formula>$C$4</formula>
    </cfRule>
  </conditionalFormatting>
  <conditionalFormatting sqref="CA22">
    <cfRule type="cellIs" dxfId="13618" priority="2272" operator="lessThan">
      <formula>$C$4</formula>
    </cfRule>
  </conditionalFormatting>
  <conditionalFormatting sqref="CA23">
    <cfRule type="cellIs" dxfId="13617" priority="2273" operator="lessThan">
      <formula>$C$4</formula>
    </cfRule>
  </conditionalFormatting>
  <conditionalFormatting sqref="CA24">
    <cfRule type="cellIs" dxfId="13616" priority="2274" operator="lessThan">
      <formula>$C$4</formula>
    </cfRule>
  </conditionalFormatting>
  <conditionalFormatting sqref="CA25">
    <cfRule type="cellIs" dxfId="13615" priority="2275" operator="lessThan">
      <formula>$C$4</formula>
    </cfRule>
  </conditionalFormatting>
  <conditionalFormatting sqref="CA26">
    <cfRule type="cellIs" dxfId="13614" priority="2276" operator="lessThan">
      <formula>$C$4</formula>
    </cfRule>
  </conditionalFormatting>
  <conditionalFormatting sqref="CA27">
    <cfRule type="cellIs" dxfId="13613" priority="2277" operator="lessThan">
      <formula>$C$4</formula>
    </cfRule>
  </conditionalFormatting>
  <conditionalFormatting sqref="CA28">
    <cfRule type="cellIs" dxfId="13612" priority="2278" operator="lessThan">
      <formula>$C$4</formula>
    </cfRule>
  </conditionalFormatting>
  <conditionalFormatting sqref="CA29">
    <cfRule type="cellIs" dxfId="13611" priority="2279" operator="lessThan">
      <formula>$C$4</formula>
    </cfRule>
  </conditionalFormatting>
  <conditionalFormatting sqref="CA30">
    <cfRule type="cellIs" dxfId="13610" priority="2280" operator="lessThan">
      <formula>$C$4</formula>
    </cfRule>
  </conditionalFormatting>
  <conditionalFormatting sqref="CA31">
    <cfRule type="cellIs" dxfId="13609" priority="2281" operator="lessThan">
      <formula>$C$4</formula>
    </cfRule>
  </conditionalFormatting>
  <conditionalFormatting sqref="CA32">
    <cfRule type="cellIs" dxfId="13608" priority="2282" operator="lessThan">
      <formula>$C$4</formula>
    </cfRule>
  </conditionalFormatting>
  <conditionalFormatting sqref="CA33">
    <cfRule type="cellIs" dxfId="13607" priority="2283" operator="lessThan">
      <formula>$C$4</formula>
    </cfRule>
  </conditionalFormatting>
  <conditionalFormatting sqref="CA34">
    <cfRule type="cellIs" dxfId="13606" priority="2284" operator="lessThan">
      <formula>$C$4</formula>
    </cfRule>
  </conditionalFormatting>
  <conditionalFormatting sqref="CA35">
    <cfRule type="cellIs" dxfId="13605" priority="2285" operator="lessThan">
      <formula>$C$4</formula>
    </cfRule>
  </conditionalFormatting>
  <conditionalFormatting sqref="CA36">
    <cfRule type="cellIs" dxfId="13604" priority="2286" operator="lessThan">
      <formula>$C$4</formula>
    </cfRule>
  </conditionalFormatting>
  <conditionalFormatting sqref="CA37">
    <cfRule type="cellIs" dxfId="13603" priority="2287" operator="lessThan">
      <formula>$C$4</formula>
    </cfRule>
  </conditionalFormatting>
  <conditionalFormatting sqref="CA38">
    <cfRule type="cellIs" dxfId="13602" priority="2288" operator="lessThan">
      <formula>$C$4</formula>
    </cfRule>
  </conditionalFormatting>
  <conditionalFormatting sqref="CA39">
    <cfRule type="cellIs" dxfId="13601" priority="2289" operator="lessThan">
      <formula>$C$4</formula>
    </cfRule>
  </conditionalFormatting>
  <conditionalFormatting sqref="CA40">
    <cfRule type="cellIs" dxfId="13600" priority="2290" operator="lessThan">
      <formula>$C$4</formula>
    </cfRule>
  </conditionalFormatting>
  <conditionalFormatting sqref="CA41">
    <cfRule type="cellIs" dxfId="13599" priority="2291" operator="lessThan">
      <formula>$C$4</formula>
    </cfRule>
  </conditionalFormatting>
  <conditionalFormatting sqref="CA42">
    <cfRule type="cellIs" dxfId="13598" priority="2292" operator="lessThan">
      <formula>$C$4</formula>
    </cfRule>
  </conditionalFormatting>
  <conditionalFormatting sqref="CA43">
    <cfRule type="cellIs" dxfId="13597" priority="2293" operator="lessThan">
      <formula>$C$4</formula>
    </cfRule>
  </conditionalFormatting>
  <conditionalFormatting sqref="CA44">
    <cfRule type="cellIs" dxfId="13596" priority="2294" operator="lessThan">
      <formula>$C$4</formula>
    </cfRule>
  </conditionalFormatting>
  <conditionalFormatting sqref="CA45">
    <cfRule type="cellIs" dxfId="13595" priority="2295" operator="lessThan">
      <formula>$C$4</formula>
    </cfRule>
  </conditionalFormatting>
  <conditionalFormatting sqref="CA46">
    <cfRule type="cellIs" dxfId="13594" priority="2296" operator="lessThan">
      <formula>$C$4</formula>
    </cfRule>
  </conditionalFormatting>
  <conditionalFormatting sqref="CA47">
    <cfRule type="cellIs" dxfId="13593" priority="2297" operator="lessThan">
      <formula>$C$4</formula>
    </cfRule>
  </conditionalFormatting>
  <conditionalFormatting sqref="CA48">
    <cfRule type="cellIs" dxfId="13592" priority="2298" operator="lessThan">
      <formula>$C$4</formula>
    </cfRule>
  </conditionalFormatting>
  <conditionalFormatting sqref="CA49">
    <cfRule type="cellIs" dxfId="13591" priority="2299" operator="lessThan">
      <formula>$C$4</formula>
    </cfRule>
  </conditionalFormatting>
  <conditionalFormatting sqref="CA50">
    <cfRule type="cellIs" dxfId="13590" priority="2300" operator="lessThan">
      <formula>$C$4</formula>
    </cfRule>
  </conditionalFormatting>
  <conditionalFormatting sqref="CA51">
    <cfRule type="cellIs" dxfId="13589" priority="2301" operator="lessThan">
      <formula>$C$4</formula>
    </cfRule>
  </conditionalFormatting>
  <conditionalFormatting sqref="CA52">
    <cfRule type="cellIs" dxfId="13588" priority="2302" operator="lessThan">
      <formula>$C$4</formula>
    </cfRule>
  </conditionalFormatting>
  <conditionalFormatting sqref="CA53">
    <cfRule type="cellIs" dxfId="13587" priority="2303" operator="lessThan">
      <formula>$C$4</formula>
    </cfRule>
  </conditionalFormatting>
  <conditionalFormatting sqref="CA54">
    <cfRule type="cellIs" dxfId="13586" priority="2304" operator="lessThan">
      <formula>$C$4</formula>
    </cfRule>
  </conditionalFormatting>
  <conditionalFormatting sqref="CA55">
    <cfRule type="cellIs" dxfId="13585" priority="2305" operator="lessThan">
      <formula>$C$4</formula>
    </cfRule>
  </conditionalFormatting>
  <conditionalFormatting sqref="CA56">
    <cfRule type="cellIs" dxfId="13584" priority="2306" operator="lessThan">
      <formula>$C$4</formula>
    </cfRule>
  </conditionalFormatting>
  <conditionalFormatting sqref="CA57">
    <cfRule type="cellIs" dxfId="13583" priority="2307" operator="lessThan">
      <formula>$C$4</formula>
    </cfRule>
  </conditionalFormatting>
  <conditionalFormatting sqref="CA58">
    <cfRule type="cellIs" dxfId="13582" priority="2308" operator="lessThan">
      <formula>$C$4</formula>
    </cfRule>
  </conditionalFormatting>
  <conditionalFormatting sqref="CA59">
    <cfRule type="cellIs" dxfId="13581" priority="2309" operator="lessThan">
      <formula>$C$4</formula>
    </cfRule>
  </conditionalFormatting>
  <conditionalFormatting sqref="CA60">
    <cfRule type="cellIs" dxfId="13580" priority="2310" operator="lessThan">
      <formula>$C$4</formula>
    </cfRule>
  </conditionalFormatting>
  <conditionalFormatting sqref="CB11">
    <cfRule type="cellIs" dxfId="13579" priority="2311" operator="lessThan">
      <formula>$C$4</formula>
    </cfRule>
  </conditionalFormatting>
  <conditionalFormatting sqref="CB12">
    <cfRule type="cellIs" dxfId="13578" priority="2312" operator="lessThan">
      <formula>$C$4</formula>
    </cfRule>
  </conditionalFormatting>
  <conditionalFormatting sqref="CB13">
    <cfRule type="cellIs" dxfId="13577" priority="2313" operator="lessThan">
      <formula>$C$4</formula>
    </cfRule>
  </conditionalFormatting>
  <conditionalFormatting sqref="CB14">
    <cfRule type="cellIs" dxfId="13576" priority="2314" operator="lessThan">
      <formula>$C$4</formula>
    </cfRule>
  </conditionalFormatting>
  <conditionalFormatting sqref="CB15">
    <cfRule type="cellIs" dxfId="13575" priority="2315" operator="lessThan">
      <formula>$C$4</formula>
    </cfRule>
  </conditionalFormatting>
  <conditionalFormatting sqref="CB16">
    <cfRule type="cellIs" dxfId="13574" priority="2316" operator="lessThan">
      <formula>$C$4</formula>
    </cfRule>
  </conditionalFormatting>
  <conditionalFormatting sqref="CB17">
    <cfRule type="cellIs" dxfId="13573" priority="2317" operator="lessThan">
      <formula>$C$4</formula>
    </cfRule>
  </conditionalFormatting>
  <conditionalFormatting sqref="CB18">
    <cfRule type="cellIs" dxfId="13572" priority="2318" operator="lessThan">
      <formula>$C$4</formula>
    </cfRule>
  </conditionalFormatting>
  <conditionalFormatting sqref="CB19">
    <cfRule type="cellIs" dxfId="13571" priority="2319" operator="lessThan">
      <formula>$C$4</formula>
    </cfRule>
  </conditionalFormatting>
  <conditionalFormatting sqref="CB20">
    <cfRule type="cellIs" dxfId="13570" priority="2320" operator="lessThan">
      <formula>$C$4</formula>
    </cfRule>
  </conditionalFormatting>
  <conditionalFormatting sqref="CB21">
    <cfRule type="cellIs" dxfId="13569" priority="2321" operator="lessThan">
      <formula>$C$4</formula>
    </cfRule>
  </conditionalFormatting>
  <conditionalFormatting sqref="CB22">
    <cfRule type="cellIs" dxfId="13568" priority="2322" operator="lessThan">
      <formula>$C$4</formula>
    </cfRule>
  </conditionalFormatting>
  <conditionalFormatting sqref="CB23">
    <cfRule type="cellIs" dxfId="13567" priority="2323" operator="lessThan">
      <formula>$C$4</formula>
    </cfRule>
  </conditionalFormatting>
  <conditionalFormatting sqref="CB24">
    <cfRule type="cellIs" dxfId="13566" priority="2324" operator="lessThan">
      <formula>$C$4</formula>
    </cfRule>
  </conditionalFormatting>
  <conditionalFormatting sqref="CB25">
    <cfRule type="cellIs" dxfId="13565" priority="2325" operator="lessThan">
      <formula>$C$4</formula>
    </cfRule>
  </conditionalFormatting>
  <conditionalFormatting sqref="CB26">
    <cfRule type="cellIs" dxfId="13564" priority="2326" operator="lessThan">
      <formula>$C$4</formula>
    </cfRule>
  </conditionalFormatting>
  <conditionalFormatting sqref="CB27">
    <cfRule type="cellIs" dxfId="13563" priority="2327" operator="lessThan">
      <formula>$C$4</formula>
    </cfRule>
  </conditionalFormatting>
  <conditionalFormatting sqref="CB28">
    <cfRule type="cellIs" dxfId="13562" priority="2328" operator="lessThan">
      <formula>$C$4</formula>
    </cfRule>
  </conditionalFormatting>
  <conditionalFormatting sqref="CB29">
    <cfRule type="cellIs" dxfId="13561" priority="2329" operator="lessThan">
      <formula>$C$4</formula>
    </cfRule>
  </conditionalFormatting>
  <conditionalFormatting sqref="CB30">
    <cfRule type="cellIs" dxfId="13560" priority="2330" operator="lessThan">
      <formula>$C$4</formula>
    </cfRule>
  </conditionalFormatting>
  <conditionalFormatting sqref="CB31">
    <cfRule type="cellIs" dxfId="13559" priority="2331" operator="lessThan">
      <formula>$C$4</formula>
    </cfRule>
  </conditionalFormatting>
  <conditionalFormatting sqref="CB32">
    <cfRule type="cellIs" dxfId="13558" priority="2332" operator="lessThan">
      <formula>$C$4</formula>
    </cfRule>
  </conditionalFormatting>
  <conditionalFormatting sqref="CB33">
    <cfRule type="cellIs" dxfId="13557" priority="2333" operator="lessThan">
      <formula>$C$4</formula>
    </cfRule>
  </conditionalFormatting>
  <conditionalFormatting sqref="CB34">
    <cfRule type="cellIs" dxfId="13556" priority="2334" operator="lessThan">
      <formula>$C$4</formula>
    </cfRule>
  </conditionalFormatting>
  <conditionalFormatting sqref="CB35">
    <cfRule type="cellIs" dxfId="13555" priority="2335" operator="lessThan">
      <formula>$C$4</formula>
    </cfRule>
  </conditionalFormatting>
  <conditionalFormatting sqref="CB36">
    <cfRule type="cellIs" dxfId="13554" priority="2336" operator="lessThan">
      <formula>$C$4</formula>
    </cfRule>
  </conditionalFormatting>
  <conditionalFormatting sqref="CB37">
    <cfRule type="cellIs" dxfId="13553" priority="2337" operator="lessThan">
      <formula>$C$4</formula>
    </cfRule>
  </conditionalFormatting>
  <conditionalFormatting sqref="CB38">
    <cfRule type="cellIs" dxfId="13552" priority="2338" operator="lessThan">
      <formula>$C$4</formula>
    </cfRule>
  </conditionalFormatting>
  <conditionalFormatting sqref="CB39">
    <cfRule type="cellIs" dxfId="13551" priority="2339" operator="lessThan">
      <formula>$C$4</formula>
    </cfRule>
  </conditionalFormatting>
  <conditionalFormatting sqref="CB40">
    <cfRule type="cellIs" dxfId="13550" priority="2340" operator="lessThan">
      <formula>$C$4</formula>
    </cfRule>
  </conditionalFormatting>
  <conditionalFormatting sqref="CB41">
    <cfRule type="cellIs" dxfId="13549" priority="2341" operator="lessThan">
      <formula>$C$4</formula>
    </cfRule>
  </conditionalFormatting>
  <conditionalFormatting sqref="CB42">
    <cfRule type="cellIs" dxfId="13548" priority="2342" operator="lessThan">
      <formula>$C$4</formula>
    </cfRule>
  </conditionalFormatting>
  <conditionalFormatting sqref="CB43">
    <cfRule type="cellIs" dxfId="13547" priority="2343" operator="lessThan">
      <formula>$C$4</formula>
    </cfRule>
  </conditionalFormatting>
  <conditionalFormatting sqref="CB44">
    <cfRule type="cellIs" dxfId="13546" priority="2344" operator="lessThan">
      <formula>$C$4</formula>
    </cfRule>
  </conditionalFormatting>
  <conditionalFormatting sqref="CB45">
    <cfRule type="cellIs" dxfId="13545" priority="2345" operator="lessThan">
      <formula>$C$4</formula>
    </cfRule>
  </conditionalFormatting>
  <conditionalFormatting sqref="CB46">
    <cfRule type="cellIs" dxfId="13544" priority="2346" operator="lessThan">
      <formula>$C$4</formula>
    </cfRule>
  </conditionalFormatting>
  <conditionalFormatting sqref="CB47">
    <cfRule type="cellIs" dxfId="13543" priority="2347" operator="lessThan">
      <formula>$C$4</formula>
    </cfRule>
  </conditionalFormatting>
  <conditionalFormatting sqref="CB48">
    <cfRule type="cellIs" dxfId="13542" priority="2348" operator="lessThan">
      <formula>$C$4</formula>
    </cfRule>
  </conditionalFormatting>
  <conditionalFormatting sqref="CB49">
    <cfRule type="cellIs" dxfId="13541" priority="2349" operator="lessThan">
      <formula>$C$4</formula>
    </cfRule>
  </conditionalFormatting>
  <conditionalFormatting sqref="CB50">
    <cfRule type="cellIs" dxfId="13540" priority="2350" operator="lessThan">
      <formula>$C$4</formula>
    </cfRule>
  </conditionalFormatting>
  <conditionalFormatting sqref="CB51">
    <cfRule type="cellIs" dxfId="13539" priority="2351" operator="lessThan">
      <formula>$C$4</formula>
    </cfRule>
  </conditionalFormatting>
  <conditionalFormatting sqref="CB52">
    <cfRule type="cellIs" dxfId="13538" priority="2352" operator="lessThan">
      <formula>$C$4</formula>
    </cfRule>
  </conditionalFormatting>
  <conditionalFormatting sqref="CB53">
    <cfRule type="cellIs" dxfId="13537" priority="2353" operator="lessThan">
      <formula>$C$4</formula>
    </cfRule>
  </conditionalFormatting>
  <conditionalFormatting sqref="CB54">
    <cfRule type="cellIs" dxfId="13536" priority="2354" operator="lessThan">
      <formula>$C$4</formula>
    </cfRule>
  </conditionalFormatting>
  <conditionalFormatting sqref="CB55">
    <cfRule type="cellIs" dxfId="13535" priority="2355" operator="lessThan">
      <formula>$C$4</formula>
    </cfRule>
  </conditionalFormatting>
  <conditionalFormatting sqref="CB56">
    <cfRule type="cellIs" dxfId="13534" priority="2356" operator="lessThan">
      <formula>$C$4</formula>
    </cfRule>
  </conditionalFormatting>
  <conditionalFormatting sqref="CB57">
    <cfRule type="cellIs" dxfId="13533" priority="2357" operator="lessThan">
      <formula>$C$4</formula>
    </cfRule>
  </conditionalFormatting>
  <conditionalFormatting sqref="CB58">
    <cfRule type="cellIs" dxfId="13532" priority="2358" operator="lessThan">
      <formula>$C$4</formula>
    </cfRule>
  </conditionalFormatting>
  <conditionalFormatting sqref="CB59">
    <cfRule type="cellIs" dxfId="13531" priority="2359" operator="lessThan">
      <formula>$C$4</formula>
    </cfRule>
  </conditionalFormatting>
  <conditionalFormatting sqref="CB60">
    <cfRule type="cellIs" dxfId="13530" priority="2360" operator="lessThan">
      <formula>$C$4</formula>
    </cfRule>
  </conditionalFormatting>
  <conditionalFormatting sqref="CC11">
    <cfRule type="cellIs" dxfId="13529" priority="2361" operator="lessThan">
      <formula>$C$4</formula>
    </cfRule>
  </conditionalFormatting>
  <conditionalFormatting sqref="CC12">
    <cfRule type="cellIs" dxfId="13528" priority="2362" operator="lessThan">
      <formula>$C$4</formula>
    </cfRule>
  </conditionalFormatting>
  <conditionalFormatting sqref="CC13">
    <cfRule type="cellIs" dxfId="13527" priority="2363" operator="lessThan">
      <formula>$C$4</formula>
    </cfRule>
  </conditionalFormatting>
  <conditionalFormatting sqref="CC14">
    <cfRule type="cellIs" dxfId="13526" priority="2364" operator="lessThan">
      <formula>$C$4</formula>
    </cfRule>
  </conditionalFormatting>
  <conditionalFormatting sqref="CC15">
    <cfRule type="cellIs" dxfId="13525" priority="2365" operator="lessThan">
      <formula>$C$4</formula>
    </cfRule>
  </conditionalFormatting>
  <conditionalFormatting sqref="CC16">
    <cfRule type="cellIs" dxfId="13524" priority="2366" operator="lessThan">
      <formula>$C$4</formula>
    </cfRule>
  </conditionalFormatting>
  <conditionalFormatting sqref="CC17">
    <cfRule type="cellIs" dxfId="13523" priority="2367" operator="lessThan">
      <formula>$C$4</formula>
    </cfRule>
  </conditionalFormatting>
  <conditionalFormatting sqref="CC18">
    <cfRule type="cellIs" dxfId="13522" priority="2368" operator="lessThan">
      <formula>$C$4</formula>
    </cfRule>
  </conditionalFormatting>
  <conditionalFormatting sqref="CC19">
    <cfRule type="cellIs" dxfId="13521" priority="2369" operator="lessThan">
      <formula>$C$4</formula>
    </cfRule>
  </conditionalFormatting>
  <conditionalFormatting sqref="CC20">
    <cfRule type="cellIs" dxfId="13520" priority="2370" operator="lessThan">
      <formula>$C$4</formula>
    </cfRule>
  </conditionalFormatting>
  <conditionalFormatting sqref="CC21">
    <cfRule type="cellIs" dxfId="13519" priority="2371" operator="lessThan">
      <formula>$C$4</formula>
    </cfRule>
  </conditionalFormatting>
  <conditionalFormatting sqref="CC22">
    <cfRule type="cellIs" dxfId="13518" priority="2372" operator="lessThan">
      <formula>$C$4</formula>
    </cfRule>
  </conditionalFormatting>
  <conditionalFormatting sqref="CC23">
    <cfRule type="cellIs" dxfId="13517" priority="2373" operator="lessThan">
      <formula>$C$4</formula>
    </cfRule>
  </conditionalFormatting>
  <conditionalFormatting sqref="CC24">
    <cfRule type="cellIs" dxfId="13516" priority="2374" operator="lessThan">
      <formula>$C$4</formula>
    </cfRule>
  </conditionalFormatting>
  <conditionalFormatting sqref="CC25">
    <cfRule type="cellIs" dxfId="13515" priority="2375" operator="lessThan">
      <formula>$C$4</formula>
    </cfRule>
  </conditionalFormatting>
  <conditionalFormatting sqref="CC26">
    <cfRule type="cellIs" dxfId="13514" priority="2376" operator="lessThan">
      <formula>$C$4</formula>
    </cfRule>
  </conditionalFormatting>
  <conditionalFormatting sqref="CC27">
    <cfRule type="cellIs" dxfId="13513" priority="2377" operator="lessThan">
      <formula>$C$4</formula>
    </cfRule>
  </conditionalFormatting>
  <conditionalFormatting sqref="CC28">
    <cfRule type="cellIs" dxfId="13512" priority="2378" operator="lessThan">
      <formula>$C$4</formula>
    </cfRule>
  </conditionalFormatting>
  <conditionalFormatting sqref="CC29">
    <cfRule type="cellIs" dxfId="13511" priority="2379" operator="lessThan">
      <formula>$C$4</formula>
    </cfRule>
  </conditionalFormatting>
  <conditionalFormatting sqref="CC30">
    <cfRule type="cellIs" dxfId="13510" priority="2380" operator="lessThan">
      <formula>$C$4</formula>
    </cfRule>
  </conditionalFormatting>
  <conditionalFormatting sqref="CC31">
    <cfRule type="cellIs" dxfId="13509" priority="2381" operator="lessThan">
      <formula>$C$4</formula>
    </cfRule>
  </conditionalFormatting>
  <conditionalFormatting sqref="CC32">
    <cfRule type="cellIs" dxfId="13508" priority="2382" operator="lessThan">
      <formula>$C$4</formula>
    </cfRule>
  </conditionalFormatting>
  <conditionalFormatting sqref="CC33">
    <cfRule type="cellIs" dxfId="13507" priority="2383" operator="lessThan">
      <formula>$C$4</formula>
    </cfRule>
  </conditionalFormatting>
  <conditionalFormatting sqref="CC34">
    <cfRule type="cellIs" dxfId="13506" priority="2384" operator="lessThan">
      <formula>$C$4</formula>
    </cfRule>
  </conditionalFormatting>
  <conditionalFormatting sqref="CC35">
    <cfRule type="cellIs" dxfId="13505" priority="2385" operator="lessThan">
      <formula>$C$4</formula>
    </cfRule>
  </conditionalFormatting>
  <conditionalFormatting sqref="CC36">
    <cfRule type="cellIs" dxfId="13504" priority="2386" operator="lessThan">
      <formula>$C$4</formula>
    </cfRule>
  </conditionalFormatting>
  <conditionalFormatting sqref="CC37">
    <cfRule type="cellIs" dxfId="13503" priority="2387" operator="lessThan">
      <formula>$C$4</formula>
    </cfRule>
  </conditionalFormatting>
  <conditionalFormatting sqref="CC38">
    <cfRule type="cellIs" dxfId="13502" priority="2388" operator="lessThan">
      <formula>$C$4</formula>
    </cfRule>
  </conditionalFormatting>
  <conditionalFormatting sqref="CC39">
    <cfRule type="cellIs" dxfId="13501" priority="2389" operator="lessThan">
      <formula>$C$4</formula>
    </cfRule>
  </conditionalFormatting>
  <conditionalFormatting sqref="CC40">
    <cfRule type="cellIs" dxfId="13500" priority="2390" operator="lessThan">
      <formula>$C$4</formula>
    </cfRule>
  </conditionalFormatting>
  <conditionalFormatting sqref="CC41">
    <cfRule type="cellIs" dxfId="13499" priority="2391" operator="lessThan">
      <formula>$C$4</formula>
    </cfRule>
  </conditionalFormatting>
  <conditionalFormatting sqref="CC42">
    <cfRule type="cellIs" dxfId="13498" priority="2392" operator="lessThan">
      <formula>$C$4</formula>
    </cfRule>
  </conditionalFormatting>
  <conditionalFormatting sqref="CC43">
    <cfRule type="cellIs" dxfId="13497" priority="2393" operator="lessThan">
      <formula>$C$4</formula>
    </cfRule>
  </conditionalFormatting>
  <conditionalFormatting sqref="CC44">
    <cfRule type="cellIs" dxfId="13496" priority="2394" operator="lessThan">
      <formula>$C$4</formula>
    </cfRule>
  </conditionalFormatting>
  <conditionalFormatting sqref="CC45">
    <cfRule type="cellIs" dxfId="13495" priority="2395" operator="lessThan">
      <formula>$C$4</formula>
    </cfRule>
  </conditionalFormatting>
  <conditionalFormatting sqref="CC46">
    <cfRule type="cellIs" dxfId="13494" priority="2396" operator="lessThan">
      <formula>$C$4</formula>
    </cfRule>
  </conditionalFormatting>
  <conditionalFormatting sqref="CC47">
    <cfRule type="cellIs" dxfId="13493" priority="2397" operator="lessThan">
      <formula>$C$4</formula>
    </cfRule>
  </conditionalFormatting>
  <conditionalFormatting sqref="CC48">
    <cfRule type="cellIs" dxfId="13492" priority="2398" operator="lessThan">
      <formula>$C$4</formula>
    </cfRule>
  </conditionalFormatting>
  <conditionalFormatting sqref="CC49">
    <cfRule type="cellIs" dxfId="13491" priority="2399" operator="lessThan">
      <formula>$C$4</formula>
    </cfRule>
  </conditionalFormatting>
  <conditionalFormatting sqref="CC50">
    <cfRule type="cellIs" dxfId="13490" priority="2400" operator="lessThan">
      <formula>$C$4</formula>
    </cfRule>
  </conditionalFormatting>
  <conditionalFormatting sqref="CC51">
    <cfRule type="cellIs" dxfId="13489" priority="2401" operator="lessThan">
      <formula>$C$4</formula>
    </cfRule>
  </conditionalFormatting>
  <conditionalFormatting sqref="CC52">
    <cfRule type="cellIs" dxfId="13488" priority="2402" operator="lessThan">
      <formula>$C$4</formula>
    </cfRule>
  </conditionalFormatting>
  <conditionalFormatting sqref="CC53">
    <cfRule type="cellIs" dxfId="13487" priority="2403" operator="lessThan">
      <formula>$C$4</formula>
    </cfRule>
  </conditionalFormatting>
  <conditionalFormatting sqref="CC54">
    <cfRule type="cellIs" dxfId="13486" priority="2404" operator="lessThan">
      <formula>$C$4</formula>
    </cfRule>
  </conditionalFormatting>
  <conditionalFormatting sqref="CC55">
    <cfRule type="cellIs" dxfId="13485" priority="2405" operator="lessThan">
      <formula>$C$4</formula>
    </cfRule>
  </conditionalFormatting>
  <conditionalFormatting sqref="CC56">
    <cfRule type="cellIs" dxfId="13484" priority="2406" operator="lessThan">
      <formula>$C$4</formula>
    </cfRule>
  </conditionalFormatting>
  <conditionalFormatting sqref="CC57">
    <cfRule type="cellIs" dxfId="13483" priority="2407" operator="lessThan">
      <formula>$C$4</formula>
    </cfRule>
  </conditionalFormatting>
  <conditionalFormatting sqref="CC58">
    <cfRule type="cellIs" dxfId="13482" priority="2408" operator="lessThan">
      <formula>$C$4</formula>
    </cfRule>
  </conditionalFormatting>
  <conditionalFormatting sqref="CC59">
    <cfRule type="cellIs" dxfId="13481" priority="2409" operator="lessThan">
      <formula>$C$4</formula>
    </cfRule>
  </conditionalFormatting>
  <conditionalFormatting sqref="CC60">
    <cfRule type="cellIs" dxfId="13480" priority="2410" operator="lessThan">
      <formula>$C$4</formula>
    </cfRule>
  </conditionalFormatting>
  <conditionalFormatting sqref="CD11">
    <cfRule type="cellIs" dxfId="13479" priority="2411" operator="lessThan">
      <formula>$C$4</formula>
    </cfRule>
  </conditionalFormatting>
  <conditionalFormatting sqref="CD12">
    <cfRule type="cellIs" dxfId="13478" priority="2412" operator="lessThan">
      <formula>$C$4</formula>
    </cfRule>
  </conditionalFormatting>
  <conditionalFormatting sqref="CD13">
    <cfRule type="cellIs" dxfId="13477" priority="2413" operator="lessThan">
      <formula>$C$4</formula>
    </cfRule>
  </conditionalFormatting>
  <conditionalFormatting sqref="CD14">
    <cfRule type="cellIs" dxfId="13476" priority="2414" operator="lessThan">
      <formula>$C$4</formula>
    </cfRule>
  </conditionalFormatting>
  <conditionalFormatting sqref="CD15">
    <cfRule type="cellIs" dxfId="13475" priority="2415" operator="lessThan">
      <formula>$C$4</formula>
    </cfRule>
  </conditionalFormatting>
  <conditionalFormatting sqref="CD16">
    <cfRule type="cellIs" dxfId="13474" priority="2416" operator="lessThan">
      <formula>$C$4</formula>
    </cfRule>
  </conditionalFormatting>
  <conditionalFormatting sqref="CD17">
    <cfRule type="cellIs" dxfId="13473" priority="2417" operator="lessThan">
      <formula>$C$4</formula>
    </cfRule>
  </conditionalFormatting>
  <conditionalFormatting sqref="CD18">
    <cfRule type="cellIs" dxfId="13472" priority="2418" operator="lessThan">
      <formula>$C$4</formula>
    </cfRule>
  </conditionalFormatting>
  <conditionalFormatting sqref="CD19">
    <cfRule type="cellIs" dxfId="13471" priority="2419" operator="lessThan">
      <formula>$C$4</formula>
    </cfRule>
  </conditionalFormatting>
  <conditionalFormatting sqref="CD20">
    <cfRule type="cellIs" dxfId="13470" priority="2420" operator="lessThan">
      <formula>$C$4</formula>
    </cfRule>
  </conditionalFormatting>
  <conditionalFormatting sqref="CD21">
    <cfRule type="cellIs" dxfId="13469" priority="2421" operator="lessThan">
      <formula>$C$4</formula>
    </cfRule>
  </conditionalFormatting>
  <conditionalFormatting sqref="CD22">
    <cfRule type="cellIs" dxfId="13468" priority="2422" operator="lessThan">
      <formula>$C$4</formula>
    </cfRule>
  </conditionalFormatting>
  <conditionalFormatting sqref="CD23">
    <cfRule type="cellIs" dxfId="13467" priority="2423" operator="lessThan">
      <formula>$C$4</formula>
    </cfRule>
  </conditionalFormatting>
  <conditionalFormatting sqref="CD24">
    <cfRule type="cellIs" dxfId="13466" priority="2424" operator="lessThan">
      <formula>$C$4</formula>
    </cfRule>
  </conditionalFormatting>
  <conditionalFormatting sqref="CD25">
    <cfRule type="cellIs" dxfId="13465" priority="2425" operator="lessThan">
      <formula>$C$4</formula>
    </cfRule>
  </conditionalFormatting>
  <conditionalFormatting sqref="CD26">
    <cfRule type="cellIs" dxfId="13464" priority="2426" operator="lessThan">
      <formula>$C$4</formula>
    </cfRule>
  </conditionalFormatting>
  <conditionalFormatting sqref="CD27">
    <cfRule type="cellIs" dxfId="13463" priority="2427" operator="lessThan">
      <formula>$C$4</formula>
    </cfRule>
  </conditionalFormatting>
  <conditionalFormatting sqref="CD28">
    <cfRule type="cellIs" dxfId="13462" priority="2428" operator="lessThan">
      <formula>$C$4</formula>
    </cfRule>
  </conditionalFormatting>
  <conditionalFormatting sqref="CD29">
    <cfRule type="cellIs" dxfId="13461" priority="2429" operator="lessThan">
      <formula>$C$4</formula>
    </cfRule>
  </conditionalFormatting>
  <conditionalFormatting sqref="CD30">
    <cfRule type="cellIs" dxfId="13460" priority="2430" operator="lessThan">
      <formula>$C$4</formula>
    </cfRule>
  </conditionalFormatting>
  <conditionalFormatting sqref="CD31">
    <cfRule type="cellIs" dxfId="13459" priority="2431" operator="lessThan">
      <formula>$C$4</formula>
    </cfRule>
  </conditionalFormatting>
  <conditionalFormatting sqref="CD32">
    <cfRule type="cellIs" dxfId="13458" priority="2432" operator="lessThan">
      <formula>$C$4</formula>
    </cfRule>
  </conditionalFormatting>
  <conditionalFormatting sqref="CD33">
    <cfRule type="cellIs" dxfId="13457" priority="2433" operator="lessThan">
      <formula>$C$4</formula>
    </cfRule>
  </conditionalFormatting>
  <conditionalFormatting sqref="CD34">
    <cfRule type="cellIs" dxfId="13456" priority="2434" operator="lessThan">
      <formula>$C$4</formula>
    </cfRule>
  </conditionalFormatting>
  <conditionalFormatting sqref="CD35">
    <cfRule type="cellIs" dxfId="13455" priority="2435" operator="lessThan">
      <formula>$C$4</formula>
    </cfRule>
  </conditionalFormatting>
  <conditionalFormatting sqref="CD36">
    <cfRule type="cellIs" dxfId="13454" priority="2436" operator="lessThan">
      <formula>$C$4</formula>
    </cfRule>
  </conditionalFormatting>
  <conditionalFormatting sqref="CD37">
    <cfRule type="cellIs" dxfId="13453" priority="2437" operator="lessThan">
      <formula>$C$4</formula>
    </cfRule>
  </conditionalFormatting>
  <conditionalFormatting sqref="CD38">
    <cfRule type="cellIs" dxfId="13452" priority="2438" operator="lessThan">
      <formula>$C$4</formula>
    </cfRule>
  </conditionalFormatting>
  <conditionalFormatting sqref="CD39">
    <cfRule type="cellIs" dxfId="13451" priority="2439" operator="lessThan">
      <formula>$C$4</formula>
    </cfRule>
  </conditionalFormatting>
  <conditionalFormatting sqref="CD40">
    <cfRule type="cellIs" dxfId="13450" priority="2440" operator="lessThan">
      <formula>$C$4</formula>
    </cfRule>
  </conditionalFormatting>
  <conditionalFormatting sqref="CD41">
    <cfRule type="cellIs" dxfId="13449" priority="2441" operator="lessThan">
      <formula>$C$4</formula>
    </cfRule>
  </conditionalFormatting>
  <conditionalFormatting sqref="CD42">
    <cfRule type="cellIs" dxfId="13448" priority="2442" operator="lessThan">
      <formula>$C$4</formula>
    </cfRule>
  </conditionalFormatting>
  <conditionalFormatting sqref="CD43">
    <cfRule type="cellIs" dxfId="13447" priority="2443" operator="lessThan">
      <formula>$C$4</formula>
    </cfRule>
  </conditionalFormatting>
  <conditionalFormatting sqref="CD44">
    <cfRule type="cellIs" dxfId="13446" priority="2444" operator="lessThan">
      <formula>$C$4</formula>
    </cfRule>
  </conditionalFormatting>
  <conditionalFormatting sqref="CD45">
    <cfRule type="cellIs" dxfId="13445" priority="2445" operator="lessThan">
      <formula>$C$4</formula>
    </cfRule>
  </conditionalFormatting>
  <conditionalFormatting sqref="CD46">
    <cfRule type="cellIs" dxfId="13444" priority="2446" operator="lessThan">
      <formula>$C$4</formula>
    </cfRule>
  </conditionalFormatting>
  <conditionalFormatting sqref="CD47">
    <cfRule type="cellIs" dxfId="13443" priority="2447" operator="lessThan">
      <formula>$C$4</formula>
    </cfRule>
  </conditionalFormatting>
  <conditionalFormatting sqref="CD48">
    <cfRule type="cellIs" dxfId="13442" priority="2448" operator="lessThan">
      <formula>$C$4</formula>
    </cfRule>
  </conditionalFormatting>
  <conditionalFormatting sqref="CD49">
    <cfRule type="cellIs" dxfId="13441" priority="2449" operator="lessThan">
      <formula>$C$4</formula>
    </cfRule>
  </conditionalFormatting>
  <conditionalFormatting sqref="CD50">
    <cfRule type="cellIs" dxfId="13440" priority="2450" operator="lessThan">
      <formula>$C$4</formula>
    </cfRule>
  </conditionalFormatting>
  <conditionalFormatting sqref="CD51">
    <cfRule type="cellIs" dxfId="13439" priority="2451" operator="lessThan">
      <formula>$C$4</formula>
    </cfRule>
  </conditionalFormatting>
  <conditionalFormatting sqref="CD52">
    <cfRule type="cellIs" dxfId="13438" priority="2452" operator="lessThan">
      <formula>$C$4</formula>
    </cfRule>
  </conditionalFormatting>
  <conditionalFormatting sqref="CD53">
    <cfRule type="cellIs" dxfId="13437" priority="2453" operator="lessThan">
      <formula>$C$4</formula>
    </cfRule>
  </conditionalFormatting>
  <conditionalFormatting sqref="CD54">
    <cfRule type="cellIs" dxfId="13436" priority="2454" operator="lessThan">
      <formula>$C$4</formula>
    </cfRule>
  </conditionalFormatting>
  <conditionalFormatting sqref="CD55">
    <cfRule type="cellIs" dxfId="13435" priority="2455" operator="lessThan">
      <formula>$C$4</formula>
    </cfRule>
  </conditionalFormatting>
  <conditionalFormatting sqref="CD56">
    <cfRule type="cellIs" dxfId="13434" priority="2456" operator="lessThan">
      <formula>$C$4</formula>
    </cfRule>
  </conditionalFormatting>
  <conditionalFormatting sqref="CD57">
    <cfRule type="cellIs" dxfId="13433" priority="2457" operator="lessThan">
      <formula>$C$4</formula>
    </cfRule>
  </conditionalFormatting>
  <conditionalFormatting sqref="CD58">
    <cfRule type="cellIs" dxfId="13432" priority="2458" operator="lessThan">
      <formula>$C$4</formula>
    </cfRule>
  </conditionalFormatting>
  <conditionalFormatting sqref="CD59">
    <cfRule type="cellIs" dxfId="13431" priority="2459" operator="lessThan">
      <formula>$C$4</formula>
    </cfRule>
  </conditionalFormatting>
  <conditionalFormatting sqref="CD60">
    <cfRule type="cellIs" dxfId="13430" priority="2460" operator="lessThan">
      <formula>$C$4</formula>
    </cfRule>
  </conditionalFormatting>
  <conditionalFormatting sqref="CE11">
    <cfRule type="cellIs" dxfId="13429" priority="2461" operator="lessThan">
      <formula>$C$4</formula>
    </cfRule>
  </conditionalFormatting>
  <conditionalFormatting sqref="CE12">
    <cfRule type="cellIs" dxfId="13428" priority="2462" operator="lessThan">
      <formula>$C$4</formula>
    </cfRule>
  </conditionalFormatting>
  <conditionalFormatting sqref="CE13">
    <cfRule type="cellIs" dxfId="13427" priority="2463" operator="lessThan">
      <formula>$C$4</formula>
    </cfRule>
  </conditionalFormatting>
  <conditionalFormatting sqref="CE14">
    <cfRule type="cellIs" dxfId="13426" priority="2464" operator="lessThan">
      <formula>$C$4</formula>
    </cfRule>
  </conditionalFormatting>
  <conditionalFormatting sqref="CE15">
    <cfRule type="cellIs" dxfId="13425" priority="2465" operator="lessThan">
      <formula>$C$4</formula>
    </cfRule>
  </conditionalFormatting>
  <conditionalFormatting sqref="CE16">
    <cfRule type="cellIs" dxfId="13424" priority="2466" operator="lessThan">
      <formula>$C$4</formula>
    </cfRule>
  </conditionalFormatting>
  <conditionalFormatting sqref="CE17">
    <cfRule type="cellIs" dxfId="13423" priority="2467" operator="lessThan">
      <formula>$C$4</formula>
    </cfRule>
  </conditionalFormatting>
  <conditionalFormatting sqref="CE18">
    <cfRule type="cellIs" dxfId="13422" priority="2468" operator="lessThan">
      <formula>$C$4</formula>
    </cfRule>
  </conditionalFormatting>
  <conditionalFormatting sqref="CE19">
    <cfRule type="cellIs" dxfId="13421" priority="2469" operator="lessThan">
      <formula>$C$4</formula>
    </cfRule>
  </conditionalFormatting>
  <conditionalFormatting sqref="CE20">
    <cfRule type="cellIs" dxfId="13420" priority="2470" operator="lessThan">
      <formula>$C$4</formula>
    </cfRule>
  </conditionalFormatting>
  <conditionalFormatting sqref="CE21">
    <cfRule type="cellIs" dxfId="13419" priority="2471" operator="lessThan">
      <formula>$C$4</formula>
    </cfRule>
  </conditionalFormatting>
  <conditionalFormatting sqref="CE22">
    <cfRule type="cellIs" dxfId="13418" priority="2472" operator="lessThan">
      <formula>$C$4</formula>
    </cfRule>
  </conditionalFormatting>
  <conditionalFormatting sqref="CE23">
    <cfRule type="cellIs" dxfId="13417" priority="2473" operator="lessThan">
      <formula>$C$4</formula>
    </cfRule>
  </conditionalFormatting>
  <conditionalFormatting sqref="CE24">
    <cfRule type="cellIs" dxfId="13416" priority="2474" operator="lessThan">
      <formula>$C$4</formula>
    </cfRule>
  </conditionalFormatting>
  <conditionalFormatting sqref="CE25">
    <cfRule type="cellIs" dxfId="13415" priority="2475" operator="lessThan">
      <formula>$C$4</formula>
    </cfRule>
  </conditionalFormatting>
  <conditionalFormatting sqref="CE26">
    <cfRule type="cellIs" dxfId="13414" priority="2476" operator="lessThan">
      <formula>$C$4</formula>
    </cfRule>
  </conditionalFormatting>
  <conditionalFormatting sqref="CE27">
    <cfRule type="cellIs" dxfId="13413" priority="2477" operator="lessThan">
      <formula>$C$4</formula>
    </cfRule>
  </conditionalFormatting>
  <conditionalFormatting sqref="CE28">
    <cfRule type="cellIs" dxfId="13412" priority="2478" operator="lessThan">
      <formula>$C$4</formula>
    </cfRule>
  </conditionalFormatting>
  <conditionalFormatting sqref="CE29">
    <cfRule type="cellIs" dxfId="13411" priority="2479" operator="lessThan">
      <formula>$C$4</formula>
    </cfRule>
  </conditionalFormatting>
  <conditionalFormatting sqref="CE30">
    <cfRule type="cellIs" dxfId="13410" priority="2480" operator="lessThan">
      <formula>$C$4</formula>
    </cfRule>
  </conditionalFormatting>
  <conditionalFormatting sqref="CE31">
    <cfRule type="cellIs" dxfId="13409" priority="2481" operator="lessThan">
      <formula>$C$4</formula>
    </cfRule>
  </conditionalFormatting>
  <conditionalFormatting sqref="CE32">
    <cfRule type="cellIs" dxfId="13408" priority="2482" operator="lessThan">
      <formula>$C$4</formula>
    </cfRule>
  </conditionalFormatting>
  <conditionalFormatting sqref="CE33">
    <cfRule type="cellIs" dxfId="13407" priority="2483" operator="lessThan">
      <formula>$C$4</formula>
    </cfRule>
  </conditionalFormatting>
  <conditionalFormatting sqref="CE34">
    <cfRule type="cellIs" dxfId="13406" priority="2484" operator="lessThan">
      <formula>$C$4</formula>
    </cfRule>
  </conditionalFormatting>
  <conditionalFormatting sqref="CE35">
    <cfRule type="cellIs" dxfId="13405" priority="2485" operator="lessThan">
      <formula>$C$4</formula>
    </cfRule>
  </conditionalFormatting>
  <conditionalFormatting sqref="CE36">
    <cfRule type="cellIs" dxfId="13404" priority="2486" operator="lessThan">
      <formula>$C$4</formula>
    </cfRule>
  </conditionalFormatting>
  <conditionalFormatting sqref="CE37">
    <cfRule type="cellIs" dxfId="13403" priority="2487" operator="lessThan">
      <formula>$C$4</formula>
    </cfRule>
  </conditionalFormatting>
  <conditionalFormatting sqref="CE38">
    <cfRule type="cellIs" dxfId="13402" priority="2488" operator="lessThan">
      <formula>$C$4</formula>
    </cfRule>
  </conditionalFormatting>
  <conditionalFormatting sqref="CE39">
    <cfRule type="cellIs" dxfId="13401" priority="2489" operator="lessThan">
      <formula>$C$4</formula>
    </cfRule>
  </conditionalFormatting>
  <conditionalFormatting sqref="CE40">
    <cfRule type="cellIs" dxfId="13400" priority="2490" operator="lessThan">
      <formula>$C$4</formula>
    </cfRule>
  </conditionalFormatting>
  <conditionalFormatting sqref="CE41">
    <cfRule type="cellIs" dxfId="13399" priority="2491" operator="lessThan">
      <formula>$C$4</formula>
    </cfRule>
  </conditionalFormatting>
  <conditionalFormatting sqref="CE42">
    <cfRule type="cellIs" dxfId="13398" priority="2492" operator="lessThan">
      <formula>$C$4</formula>
    </cfRule>
  </conditionalFormatting>
  <conditionalFormatting sqref="CE43">
    <cfRule type="cellIs" dxfId="13397" priority="2493" operator="lessThan">
      <formula>$C$4</formula>
    </cfRule>
  </conditionalFormatting>
  <conditionalFormatting sqref="CE44">
    <cfRule type="cellIs" dxfId="13396" priority="2494" operator="lessThan">
      <formula>$C$4</formula>
    </cfRule>
  </conditionalFormatting>
  <conditionalFormatting sqref="CE45">
    <cfRule type="cellIs" dxfId="13395" priority="2495" operator="lessThan">
      <formula>$C$4</formula>
    </cfRule>
  </conditionalFormatting>
  <conditionalFormatting sqref="CE46">
    <cfRule type="cellIs" dxfId="13394" priority="2496" operator="lessThan">
      <formula>$C$4</formula>
    </cfRule>
  </conditionalFormatting>
  <conditionalFormatting sqref="CE47">
    <cfRule type="cellIs" dxfId="13393" priority="2497" operator="lessThan">
      <formula>$C$4</formula>
    </cfRule>
  </conditionalFormatting>
  <conditionalFormatting sqref="CE48">
    <cfRule type="cellIs" dxfId="13392" priority="2498" operator="lessThan">
      <formula>$C$4</formula>
    </cfRule>
  </conditionalFormatting>
  <conditionalFormatting sqref="CE49">
    <cfRule type="cellIs" dxfId="13391" priority="2499" operator="lessThan">
      <formula>$C$4</formula>
    </cfRule>
  </conditionalFormatting>
  <conditionalFormatting sqref="CE50">
    <cfRule type="cellIs" dxfId="13390" priority="2500" operator="lessThan">
      <formula>$C$4</formula>
    </cfRule>
  </conditionalFormatting>
  <conditionalFormatting sqref="CE51">
    <cfRule type="cellIs" dxfId="13389" priority="2501" operator="lessThan">
      <formula>$C$4</formula>
    </cfRule>
  </conditionalFormatting>
  <conditionalFormatting sqref="CE52">
    <cfRule type="cellIs" dxfId="13388" priority="2502" operator="lessThan">
      <formula>$C$4</formula>
    </cfRule>
  </conditionalFormatting>
  <conditionalFormatting sqref="CE53">
    <cfRule type="cellIs" dxfId="13387" priority="2503" operator="lessThan">
      <formula>$C$4</formula>
    </cfRule>
  </conditionalFormatting>
  <conditionalFormatting sqref="CE54">
    <cfRule type="cellIs" dxfId="13386" priority="2504" operator="lessThan">
      <formula>$C$4</formula>
    </cfRule>
  </conditionalFormatting>
  <conditionalFormatting sqref="CE55">
    <cfRule type="cellIs" dxfId="13385" priority="2505" operator="lessThan">
      <formula>$C$4</formula>
    </cfRule>
  </conditionalFormatting>
  <conditionalFormatting sqref="CE56">
    <cfRule type="cellIs" dxfId="13384" priority="2506" operator="lessThan">
      <formula>$C$4</formula>
    </cfRule>
  </conditionalFormatting>
  <conditionalFormatting sqref="CE57">
    <cfRule type="cellIs" dxfId="13383" priority="2507" operator="lessThan">
      <formula>$C$4</formula>
    </cfRule>
  </conditionalFormatting>
  <conditionalFormatting sqref="CE58">
    <cfRule type="cellIs" dxfId="13382" priority="2508" operator="lessThan">
      <formula>$C$4</formula>
    </cfRule>
  </conditionalFormatting>
  <conditionalFormatting sqref="CE59">
    <cfRule type="cellIs" dxfId="13381" priority="2509" operator="lessThan">
      <formula>$C$4</formula>
    </cfRule>
  </conditionalFormatting>
  <conditionalFormatting sqref="CE60">
    <cfRule type="cellIs" dxfId="13380" priority="2510" operator="lessThan">
      <formula>$C$4</formula>
    </cfRule>
  </conditionalFormatting>
  <conditionalFormatting sqref="CF11">
    <cfRule type="cellIs" dxfId="13379" priority="2511" operator="lessThan">
      <formula>$C$4</formula>
    </cfRule>
  </conditionalFormatting>
  <conditionalFormatting sqref="CF12">
    <cfRule type="cellIs" dxfId="13378" priority="2512" operator="lessThan">
      <formula>$C$4</formula>
    </cfRule>
  </conditionalFormatting>
  <conditionalFormatting sqref="CF13">
    <cfRule type="cellIs" dxfId="13377" priority="2513" operator="lessThan">
      <formula>$C$4</formula>
    </cfRule>
  </conditionalFormatting>
  <conditionalFormatting sqref="CF14">
    <cfRule type="cellIs" dxfId="13376" priority="2514" operator="lessThan">
      <formula>$C$4</formula>
    </cfRule>
  </conditionalFormatting>
  <conditionalFormatting sqref="CF15">
    <cfRule type="cellIs" dxfId="13375" priority="2515" operator="lessThan">
      <formula>$C$4</formula>
    </cfRule>
  </conditionalFormatting>
  <conditionalFormatting sqref="CF16">
    <cfRule type="cellIs" dxfId="13374" priority="2516" operator="lessThan">
      <formula>$C$4</formula>
    </cfRule>
  </conditionalFormatting>
  <conditionalFormatting sqref="CF17">
    <cfRule type="cellIs" dxfId="13373" priority="2517" operator="lessThan">
      <formula>$C$4</formula>
    </cfRule>
  </conditionalFormatting>
  <conditionalFormatting sqref="CF18">
    <cfRule type="cellIs" dxfId="13372" priority="2518" operator="lessThan">
      <formula>$C$4</formula>
    </cfRule>
  </conditionalFormatting>
  <conditionalFormatting sqref="CF19">
    <cfRule type="cellIs" dxfId="13371" priority="2519" operator="lessThan">
      <formula>$C$4</formula>
    </cfRule>
  </conditionalFormatting>
  <conditionalFormatting sqref="CF20">
    <cfRule type="cellIs" dxfId="13370" priority="2520" operator="lessThan">
      <formula>$C$4</formula>
    </cfRule>
  </conditionalFormatting>
  <conditionalFormatting sqref="CF21">
    <cfRule type="cellIs" dxfId="13369" priority="2521" operator="lessThan">
      <formula>$C$4</formula>
    </cfRule>
  </conditionalFormatting>
  <conditionalFormatting sqref="CF22">
    <cfRule type="cellIs" dxfId="13368" priority="2522" operator="lessThan">
      <formula>$C$4</formula>
    </cfRule>
  </conditionalFormatting>
  <conditionalFormatting sqref="CF23">
    <cfRule type="cellIs" dxfId="13367" priority="2523" operator="lessThan">
      <formula>$C$4</formula>
    </cfRule>
  </conditionalFormatting>
  <conditionalFormatting sqref="CF24">
    <cfRule type="cellIs" dxfId="13366" priority="2524" operator="lessThan">
      <formula>$C$4</formula>
    </cfRule>
  </conditionalFormatting>
  <conditionalFormatting sqref="CF25">
    <cfRule type="cellIs" dxfId="13365" priority="2525" operator="lessThan">
      <formula>$C$4</formula>
    </cfRule>
  </conditionalFormatting>
  <conditionalFormatting sqref="CF26">
    <cfRule type="cellIs" dxfId="13364" priority="2526" operator="lessThan">
      <formula>$C$4</formula>
    </cfRule>
  </conditionalFormatting>
  <conditionalFormatting sqref="CF27">
    <cfRule type="cellIs" dxfId="13363" priority="2527" operator="lessThan">
      <formula>$C$4</formula>
    </cfRule>
  </conditionalFormatting>
  <conditionalFormatting sqref="CF28">
    <cfRule type="cellIs" dxfId="13362" priority="2528" operator="lessThan">
      <formula>$C$4</formula>
    </cfRule>
  </conditionalFormatting>
  <conditionalFormatting sqref="CF29">
    <cfRule type="cellIs" dxfId="13361" priority="2529" operator="lessThan">
      <formula>$C$4</formula>
    </cfRule>
  </conditionalFormatting>
  <conditionalFormatting sqref="CF30">
    <cfRule type="cellIs" dxfId="13360" priority="2530" operator="lessThan">
      <formula>$C$4</formula>
    </cfRule>
  </conditionalFormatting>
  <conditionalFormatting sqref="CF31">
    <cfRule type="cellIs" dxfId="13359" priority="2531" operator="lessThan">
      <formula>$C$4</formula>
    </cfRule>
  </conditionalFormatting>
  <conditionalFormatting sqref="CF32">
    <cfRule type="cellIs" dxfId="13358" priority="2532" operator="lessThan">
      <formula>$C$4</formula>
    </cfRule>
  </conditionalFormatting>
  <conditionalFormatting sqref="CF33">
    <cfRule type="cellIs" dxfId="13357" priority="2533" operator="lessThan">
      <formula>$C$4</formula>
    </cfRule>
  </conditionalFormatting>
  <conditionalFormatting sqref="CF34">
    <cfRule type="cellIs" dxfId="13356" priority="2534" operator="lessThan">
      <formula>$C$4</formula>
    </cfRule>
  </conditionalFormatting>
  <conditionalFormatting sqref="CF35">
    <cfRule type="cellIs" dxfId="13355" priority="2535" operator="lessThan">
      <formula>$C$4</formula>
    </cfRule>
  </conditionalFormatting>
  <conditionalFormatting sqref="CF36">
    <cfRule type="cellIs" dxfId="13354" priority="2536" operator="lessThan">
      <formula>$C$4</formula>
    </cfRule>
  </conditionalFormatting>
  <conditionalFormatting sqref="CF37">
    <cfRule type="cellIs" dxfId="13353" priority="2537" operator="lessThan">
      <formula>$C$4</formula>
    </cfRule>
  </conditionalFormatting>
  <conditionalFormatting sqref="CF38">
    <cfRule type="cellIs" dxfId="13352" priority="2538" operator="lessThan">
      <formula>$C$4</formula>
    </cfRule>
  </conditionalFormatting>
  <conditionalFormatting sqref="CF39">
    <cfRule type="cellIs" dxfId="13351" priority="2539" operator="lessThan">
      <formula>$C$4</formula>
    </cfRule>
  </conditionalFormatting>
  <conditionalFormatting sqref="CF40">
    <cfRule type="cellIs" dxfId="13350" priority="2540" operator="lessThan">
      <formula>$C$4</formula>
    </cfRule>
  </conditionalFormatting>
  <conditionalFormatting sqref="CF41">
    <cfRule type="cellIs" dxfId="13349" priority="2541" operator="lessThan">
      <formula>$C$4</formula>
    </cfRule>
  </conditionalFormatting>
  <conditionalFormatting sqref="CF42">
    <cfRule type="cellIs" dxfId="13348" priority="2542" operator="lessThan">
      <formula>$C$4</formula>
    </cfRule>
  </conditionalFormatting>
  <conditionalFormatting sqref="CF43">
    <cfRule type="cellIs" dxfId="13347" priority="2543" operator="lessThan">
      <formula>$C$4</formula>
    </cfRule>
  </conditionalFormatting>
  <conditionalFormatting sqref="CF44">
    <cfRule type="cellIs" dxfId="13346" priority="2544" operator="lessThan">
      <formula>$C$4</formula>
    </cfRule>
  </conditionalFormatting>
  <conditionalFormatting sqref="CF45">
    <cfRule type="cellIs" dxfId="13345" priority="2545" operator="lessThan">
      <formula>$C$4</formula>
    </cfRule>
  </conditionalFormatting>
  <conditionalFormatting sqref="CF46">
    <cfRule type="cellIs" dxfId="13344" priority="2546" operator="lessThan">
      <formula>$C$4</formula>
    </cfRule>
  </conditionalFormatting>
  <conditionalFormatting sqref="CF47">
    <cfRule type="cellIs" dxfId="13343" priority="2547" operator="lessThan">
      <formula>$C$4</formula>
    </cfRule>
  </conditionalFormatting>
  <conditionalFormatting sqref="CF48">
    <cfRule type="cellIs" dxfId="13342" priority="2548" operator="lessThan">
      <formula>$C$4</formula>
    </cfRule>
  </conditionalFormatting>
  <conditionalFormatting sqref="CF49">
    <cfRule type="cellIs" dxfId="13341" priority="2549" operator="lessThan">
      <formula>$C$4</formula>
    </cfRule>
  </conditionalFormatting>
  <conditionalFormatting sqref="CF50">
    <cfRule type="cellIs" dxfId="13340" priority="2550" operator="lessThan">
      <formula>$C$4</formula>
    </cfRule>
  </conditionalFormatting>
  <conditionalFormatting sqref="CF51">
    <cfRule type="cellIs" dxfId="13339" priority="2551" operator="lessThan">
      <formula>$C$4</formula>
    </cfRule>
  </conditionalFormatting>
  <conditionalFormatting sqref="CF52">
    <cfRule type="cellIs" dxfId="13338" priority="2552" operator="lessThan">
      <formula>$C$4</formula>
    </cfRule>
  </conditionalFormatting>
  <conditionalFormatting sqref="CF53">
    <cfRule type="cellIs" dxfId="13337" priority="2553" operator="lessThan">
      <formula>$C$4</formula>
    </cfRule>
  </conditionalFormatting>
  <conditionalFormatting sqref="CF54">
    <cfRule type="cellIs" dxfId="13336" priority="2554" operator="lessThan">
      <formula>$C$4</formula>
    </cfRule>
  </conditionalFormatting>
  <conditionalFormatting sqref="CF55">
    <cfRule type="cellIs" dxfId="13335" priority="2555" operator="lessThan">
      <formula>$C$4</formula>
    </cfRule>
  </conditionalFormatting>
  <conditionalFormatting sqref="CF56">
    <cfRule type="cellIs" dxfId="13334" priority="2556" operator="lessThan">
      <formula>$C$4</formula>
    </cfRule>
  </conditionalFormatting>
  <conditionalFormatting sqref="CF57">
    <cfRule type="cellIs" dxfId="13333" priority="2557" operator="lessThan">
      <formula>$C$4</formula>
    </cfRule>
  </conditionalFormatting>
  <conditionalFormatting sqref="CF58">
    <cfRule type="cellIs" dxfId="13332" priority="2558" operator="lessThan">
      <formula>$C$4</formula>
    </cfRule>
  </conditionalFormatting>
  <conditionalFormatting sqref="CF59">
    <cfRule type="cellIs" dxfId="13331" priority="2559" operator="lessThan">
      <formula>$C$4</formula>
    </cfRule>
  </conditionalFormatting>
  <conditionalFormatting sqref="CF60">
    <cfRule type="cellIs" dxfId="13330" priority="2560" operator="lessThan">
      <formula>$C$4</formula>
    </cfRule>
  </conditionalFormatting>
  <conditionalFormatting sqref="CG11">
    <cfRule type="cellIs" dxfId="13329" priority="2561" operator="lessThan">
      <formula>$C$4</formula>
    </cfRule>
  </conditionalFormatting>
  <conditionalFormatting sqref="CG12">
    <cfRule type="cellIs" dxfId="13328" priority="2562" operator="lessThan">
      <formula>$C$4</formula>
    </cfRule>
  </conditionalFormatting>
  <conditionalFormatting sqref="CG13">
    <cfRule type="cellIs" dxfId="13327" priority="2563" operator="lessThan">
      <formula>$C$4</formula>
    </cfRule>
  </conditionalFormatting>
  <conditionalFormatting sqref="CG14">
    <cfRule type="cellIs" dxfId="13326" priority="2564" operator="lessThan">
      <formula>$C$4</formula>
    </cfRule>
  </conditionalFormatting>
  <conditionalFormatting sqref="CG15">
    <cfRule type="cellIs" dxfId="13325" priority="2565" operator="lessThan">
      <formula>$C$4</formula>
    </cfRule>
  </conditionalFormatting>
  <conditionalFormatting sqref="CG16">
    <cfRule type="cellIs" dxfId="13324" priority="2566" operator="lessThan">
      <formula>$C$4</formula>
    </cfRule>
  </conditionalFormatting>
  <conditionalFormatting sqref="CG17">
    <cfRule type="cellIs" dxfId="13323" priority="2567" operator="lessThan">
      <formula>$C$4</formula>
    </cfRule>
  </conditionalFormatting>
  <conditionalFormatting sqref="CG18">
    <cfRule type="cellIs" dxfId="13322" priority="2568" operator="lessThan">
      <formula>$C$4</formula>
    </cfRule>
  </conditionalFormatting>
  <conditionalFormatting sqref="CG19">
    <cfRule type="cellIs" dxfId="13321" priority="2569" operator="lessThan">
      <formula>$C$4</formula>
    </cfRule>
  </conditionalFormatting>
  <conditionalFormatting sqref="CG20">
    <cfRule type="cellIs" dxfId="13320" priority="2570" operator="lessThan">
      <formula>$C$4</formula>
    </cfRule>
  </conditionalFormatting>
  <conditionalFormatting sqref="CG21">
    <cfRule type="cellIs" dxfId="13319" priority="2571" operator="lessThan">
      <formula>$C$4</formula>
    </cfRule>
  </conditionalFormatting>
  <conditionalFormatting sqref="CG22">
    <cfRule type="cellIs" dxfId="13318" priority="2572" operator="lessThan">
      <formula>$C$4</formula>
    </cfRule>
  </conditionalFormatting>
  <conditionalFormatting sqref="CG23">
    <cfRule type="cellIs" dxfId="13317" priority="2573" operator="lessThan">
      <formula>$C$4</formula>
    </cfRule>
  </conditionalFormatting>
  <conditionalFormatting sqref="CG24">
    <cfRule type="cellIs" dxfId="13316" priority="2574" operator="lessThan">
      <formula>$C$4</formula>
    </cfRule>
  </conditionalFormatting>
  <conditionalFormatting sqref="CG25">
    <cfRule type="cellIs" dxfId="13315" priority="2575" operator="lessThan">
      <formula>$C$4</formula>
    </cfRule>
  </conditionalFormatting>
  <conditionalFormatting sqref="CG26">
    <cfRule type="cellIs" dxfId="13314" priority="2576" operator="lessThan">
      <formula>$C$4</formula>
    </cfRule>
  </conditionalFormatting>
  <conditionalFormatting sqref="CG27">
    <cfRule type="cellIs" dxfId="13313" priority="2577" operator="lessThan">
      <formula>$C$4</formula>
    </cfRule>
  </conditionalFormatting>
  <conditionalFormatting sqref="CG28">
    <cfRule type="cellIs" dxfId="13312" priority="2578" operator="lessThan">
      <formula>$C$4</formula>
    </cfRule>
  </conditionalFormatting>
  <conditionalFormatting sqref="CG29">
    <cfRule type="cellIs" dxfId="13311" priority="2579" operator="lessThan">
      <formula>$C$4</formula>
    </cfRule>
  </conditionalFormatting>
  <conditionalFormatting sqref="CG30">
    <cfRule type="cellIs" dxfId="13310" priority="2580" operator="lessThan">
      <formula>$C$4</formula>
    </cfRule>
  </conditionalFormatting>
  <conditionalFormatting sqref="CG31">
    <cfRule type="cellIs" dxfId="13309" priority="2581" operator="lessThan">
      <formula>$C$4</formula>
    </cfRule>
  </conditionalFormatting>
  <conditionalFormatting sqref="CG32">
    <cfRule type="cellIs" dxfId="13308" priority="2582" operator="lessThan">
      <formula>$C$4</formula>
    </cfRule>
  </conditionalFormatting>
  <conditionalFormatting sqref="CG33">
    <cfRule type="cellIs" dxfId="13307" priority="2583" operator="lessThan">
      <formula>$C$4</formula>
    </cfRule>
  </conditionalFormatting>
  <conditionalFormatting sqref="CG34">
    <cfRule type="cellIs" dxfId="13306" priority="2584" operator="lessThan">
      <formula>$C$4</formula>
    </cfRule>
  </conditionalFormatting>
  <conditionalFormatting sqref="CG35">
    <cfRule type="cellIs" dxfId="13305" priority="2585" operator="lessThan">
      <formula>$C$4</formula>
    </cfRule>
  </conditionalFormatting>
  <conditionalFormatting sqref="CG36">
    <cfRule type="cellIs" dxfId="13304" priority="2586" operator="lessThan">
      <formula>$C$4</formula>
    </cfRule>
  </conditionalFormatting>
  <conditionalFormatting sqref="CG37">
    <cfRule type="cellIs" dxfId="13303" priority="2587" operator="lessThan">
      <formula>$C$4</formula>
    </cfRule>
  </conditionalFormatting>
  <conditionalFormatting sqref="CG38">
    <cfRule type="cellIs" dxfId="13302" priority="2588" operator="lessThan">
      <formula>$C$4</formula>
    </cfRule>
  </conditionalFormatting>
  <conditionalFormatting sqref="CG39">
    <cfRule type="cellIs" dxfId="13301" priority="2589" operator="lessThan">
      <formula>$C$4</formula>
    </cfRule>
  </conditionalFormatting>
  <conditionalFormatting sqref="CG40">
    <cfRule type="cellIs" dxfId="13300" priority="2590" operator="lessThan">
      <formula>$C$4</formula>
    </cfRule>
  </conditionalFormatting>
  <conditionalFormatting sqref="CG41">
    <cfRule type="cellIs" dxfId="13299" priority="2591" operator="lessThan">
      <formula>$C$4</formula>
    </cfRule>
  </conditionalFormatting>
  <conditionalFormatting sqref="CG42">
    <cfRule type="cellIs" dxfId="13298" priority="2592" operator="lessThan">
      <formula>$C$4</formula>
    </cfRule>
  </conditionalFormatting>
  <conditionalFormatting sqref="CG43">
    <cfRule type="cellIs" dxfId="13297" priority="2593" operator="lessThan">
      <formula>$C$4</formula>
    </cfRule>
  </conditionalFormatting>
  <conditionalFormatting sqref="CG44">
    <cfRule type="cellIs" dxfId="13296" priority="2594" operator="lessThan">
      <formula>$C$4</formula>
    </cfRule>
  </conditionalFormatting>
  <conditionalFormatting sqref="CG45">
    <cfRule type="cellIs" dxfId="13295" priority="2595" operator="lessThan">
      <formula>$C$4</formula>
    </cfRule>
  </conditionalFormatting>
  <conditionalFormatting sqref="CG46">
    <cfRule type="cellIs" dxfId="13294" priority="2596" operator="lessThan">
      <formula>$C$4</formula>
    </cfRule>
  </conditionalFormatting>
  <conditionalFormatting sqref="CG47">
    <cfRule type="cellIs" dxfId="13293" priority="2597" operator="lessThan">
      <formula>$C$4</formula>
    </cfRule>
  </conditionalFormatting>
  <conditionalFormatting sqref="CG48">
    <cfRule type="cellIs" dxfId="13292" priority="2598" operator="lessThan">
      <formula>$C$4</formula>
    </cfRule>
  </conditionalFormatting>
  <conditionalFormatting sqref="CG49">
    <cfRule type="cellIs" dxfId="13291" priority="2599" operator="lessThan">
      <formula>$C$4</formula>
    </cfRule>
  </conditionalFormatting>
  <conditionalFormatting sqref="CG50">
    <cfRule type="cellIs" dxfId="13290" priority="2600" operator="lessThan">
      <formula>$C$4</formula>
    </cfRule>
  </conditionalFormatting>
  <conditionalFormatting sqref="CG51">
    <cfRule type="cellIs" dxfId="13289" priority="2601" operator="lessThan">
      <formula>$C$4</formula>
    </cfRule>
  </conditionalFormatting>
  <conditionalFormatting sqref="CG52">
    <cfRule type="cellIs" dxfId="13288" priority="2602" operator="lessThan">
      <formula>$C$4</formula>
    </cfRule>
  </conditionalFormatting>
  <conditionalFormatting sqref="CG53">
    <cfRule type="cellIs" dxfId="13287" priority="2603" operator="lessThan">
      <formula>$C$4</formula>
    </cfRule>
  </conditionalFormatting>
  <conditionalFormatting sqref="CG54">
    <cfRule type="cellIs" dxfId="13286" priority="2604" operator="lessThan">
      <formula>$C$4</formula>
    </cfRule>
  </conditionalFormatting>
  <conditionalFormatting sqref="CG55">
    <cfRule type="cellIs" dxfId="13285" priority="2605" operator="lessThan">
      <formula>$C$4</formula>
    </cfRule>
  </conditionalFormatting>
  <conditionalFormatting sqref="CG56">
    <cfRule type="cellIs" dxfId="13284" priority="2606" operator="lessThan">
      <formula>$C$4</formula>
    </cfRule>
  </conditionalFormatting>
  <conditionalFormatting sqref="CG57">
    <cfRule type="cellIs" dxfId="13283" priority="2607" operator="lessThan">
      <formula>$C$4</formula>
    </cfRule>
  </conditionalFormatting>
  <conditionalFormatting sqref="CG58">
    <cfRule type="cellIs" dxfId="13282" priority="2608" operator="lessThan">
      <formula>$C$4</formula>
    </cfRule>
  </conditionalFormatting>
  <conditionalFormatting sqref="CG59">
    <cfRule type="cellIs" dxfId="13281" priority="2609" operator="lessThan">
      <formula>$C$4</formula>
    </cfRule>
  </conditionalFormatting>
  <conditionalFormatting sqref="CG60">
    <cfRule type="cellIs" dxfId="13280" priority="2610" operator="lessThan">
      <formula>$C$4</formula>
    </cfRule>
  </conditionalFormatting>
  <conditionalFormatting sqref="T11">
    <cfRule type="cellIs" dxfId="13279" priority="2611" operator="lessThan">
      <formula>$C$4</formula>
    </cfRule>
  </conditionalFormatting>
  <conditionalFormatting sqref="T12">
    <cfRule type="cellIs" dxfId="13278" priority="2612" operator="lessThan">
      <formula>$C$4</formula>
    </cfRule>
  </conditionalFormatting>
  <conditionalFormatting sqref="T13">
    <cfRule type="cellIs" dxfId="13277" priority="2613" operator="lessThan">
      <formula>$C$4</formula>
    </cfRule>
  </conditionalFormatting>
  <conditionalFormatting sqref="T14">
    <cfRule type="cellIs" dxfId="13276" priority="2614" operator="lessThan">
      <formula>$C$4</formula>
    </cfRule>
  </conditionalFormatting>
  <conditionalFormatting sqref="T15">
    <cfRule type="cellIs" dxfId="13275" priority="2615" operator="lessThan">
      <formula>$C$4</formula>
    </cfRule>
  </conditionalFormatting>
  <conditionalFormatting sqref="T16">
    <cfRule type="cellIs" dxfId="13274" priority="2616" operator="lessThan">
      <formula>$C$4</formula>
    </cfRule>
  </conditionalFormatting>
  <conditionalFormatting sqref="T17">
    <cfRule type="cellIs" dxfId="13273" priority="2617" operator="lessThan">
      <formula>$C$4</formula>
    </cfRule>
  </conditionalFormatting>
  <conditionalFormatting sqref="T18">
    <cfRule type="cellIs" dxfId="13272" priority="2618" operator="lessThan">
      <formula>$C$4</formula>
    </cfRule>
  </conditionalFormatting>
  <conditionalFormatting sqref="T19">
    <cfRule type="cellIs" dxfId="13271" priority="2619" operator="lessThan">
      <formula>$C$4</formula>
    </cfRule>
  </conditionalFormatting>
  <conditionalFormatting sqref="T20">
    <cfRule type="cellIs" dxfId="13270" priority="2620" operator="lessThan">
      <formula>$C$4</formula>
    </cfRule>
  </conditionalFormatting>
  <conditionalFormatting sqref="T21">
    <cfRule type="cellIs" dxfId="13269" priority="2621" operator="lessThan">
      <formula>$C$4</formula>
    </cfRule>
  </conditionalFormatting>
  <conditionalFormatting sqref="T22">
    <cfRule type="cellIs" dxfId="13268" priority="2622" operator="lessThan">
      <formula>$C$4</formula>
    </cfRule>
  </conditionalFormatting>
  <conditionalFormatting sqref="T23">
    <cfRule type="cellIs" dxfId="13267" priority="2623" operator="lessThan">
      <formula>$C$4</formula>
    </cfRule>
  </conditionalFormatting>
  <conditionalFormatting sqref="T24">
    <cfRule type="cellIs" dxfId="13266" priority="2624" operator="lessThan">
      <formula>$C$4</formula>
    </cfRule>
  </conditionalFormatting>
  <conditionalFormatting sqref="T25">
    <cfRule type="cellIs" dxfId="13265" priority="2625" operator="lessThan">
      <formula>$C$4</formula>
    </cfRule>
  </conditionalFormatting>
  <conditionalFormatting sqref="T26">
    <cfRule type="cellIs" dxfId="13264" priority="2626" operator="lessThan">
      <formula>$C$4</formula>
    </cfRule>
  </conditionalFormatting>
  <conditionalFormatting sqref="T27">
    <cfRule type="cellIs" dxfId="13263" priority="2627" operator="lessThan">
      <formula>$C$4</formula>
    </cfRule>
  </conditionalFormatting>
  <conditionalFormatting sqref="T28">
    <cfRule type="cellIs" dxfId="13262" priority="2628" operator="lessThan">
      <formula>$C$4</formula>
    </cfRule>
  </conditionalFormatting>
  <conditionalFormatting sqref="T29">
    <cfRule type="cellIs" dxfId="13261" priority="2629" operator="lessThan">
      <formula>$C$4</formula>
    </cfRule>
  </conditionalFormatting>
  <conditionalFormatting sqref="T30">
    <cfRule type="cellIs" dxfId="13260" priority="2630" operator="lessThan">
      <formula>$C$4</formula>
    </cfRule>
  </conditionalFormatting>
  <conditionalFormatting sqref="T31">
    <cfRule type="cellIs" dxfId="13259" priority="2631" operator="lessThan">
      <formula>$C$4</formula>
    </cfRule>
  </conditionalFormatting>
  <conditionalFormatting sqref="T32">
    <cfRule type="cellIs" dxfId="13258" priority="2632" operator="lessThan">
      <formula>$C$4</formula>
    </cfRule>
  </conditionalFormatting>
  <conditionalFormatting sqref="T33">
    <cfRule type="cellIs" dxfId="13257" priority="2633" operator="lessThan">
      <formula>$C$4</formula>
    </cfRule>
  </conditionalFormatting>
  <conditionalFormatting sqref="T34">
    <cfRule type="cellIs" dxfId="13256" priority="2634" operator="lessThan">
      <formula>$C$4</formula>
    </cfRule>
  </conditionalFormatting>
  <conditionalFormatting sqref="T35">
    <cfRule type="cellIs" dxfId="13255" priority="2635" operator="lessThan">
      <formula>$C$4</formula>
    </cfRule>
  </conditionalFormatting>
  <conditionalFormatting sqref="T36">
    <cfRule type="cellIs" dxfId="13254" priority="2636" operator="lessThan">
      <formula>$C$4</formula>
    </cfRule>
  </conditionalFormatting>
  <conditionalFormatting sqref="T37">
    <cfRule type="cellIs" dxfId="13253" priority="2637" operator="lessThan">
      <formula>$C$4</formula>
    </cfRule>
  </conditionalFormatting>
  <conditionalFormatting sqref="T38">
    <cfRule type="cellIs" dxfId="13252" priority="2638" operator="lessThan">
      <formula>$C$4</formula>
    </cfRule>
  </conditionalFormatting>
  <conditionalFormatting sqref="T39">
    <cfRule type="cellIs" dxfId="13251" priority="2639" operator="lessThan">
      <formula>$C$4</formula>
    </cfRule>
  </conditionalFormatting>
  <conditionalFormatting sqref="T40">
    <cfRule type="cellIs" dxfId="13250" priority="2640" operator="lessThan">
      <formula>$C$4</formula>
    </cfRule>
  </conditionalFormatting>
  <conditionalFormatting sqref="T41">
    <cfRule type="cellIs" dxfId="13249" priority="2641" operator="lessThan">
      <formula>$C$4</formula>
    </cfRule>
  </conditionalFormatting>
  <conditionalFormatting sqref="T42">
    <cfRule type="cellIs" dxfId="13248" priority="2642" operator="lessThan">
      <formula>$C$4</formula>
    </cfRule>
  </conditionalFormatting>
  <conditionalFormatting sqref="T43">
    <cfRule type="cellIs" dxfId="13247" priority="2643" operator="lessThan">
      <formula>$C$4</formula>
    </cfRule>
  </conditionalFormatting>
  <conditionalFormatting sqref="T44">
    <cfRule type="cellIs" dxfId="13246" priority="2644" operator="lessThan">
      <formula>$C$4</formula>
    </cfRule>
  </conditionalFormatting>
  <conditionalFormatting sqref="T45">
    <cfRule type="cellIs" dxfId="13245" priority="2645" operator="lessThan">
      <formula>$C$4</formula>
    </cfRule>
  </conditionalFormatting>
  <conditionalFormatting sqref="T46">
    <cfRule type="cellIs" dxfId="13244" priority="2646" operator="lessThan">
      <formula>$C$4</formula>
    </cfRule>
  </conditionalFormatting>
  <conditionalFormatting sqref="T47">
    <cfRule type="cellIs" dxfId="13243" priority="2647" operator="lessThan">
      <formula>$C$4</formula>
    </cfRule>
  </conditionalFormatting>
  <conditionalFormatting sqref="T48">
    <cfRule type="cellIs" dxfId="13242" priority="2648" operator="lessThan">
      <formula>$C$4</formula>
    </cfRule>
  </conditionalFormatting>
  <conditionalFormatting sqref="T49">
    <cfRule type="cellIs" dxfId="13241" priority="2649" operator="lessThan">
      <formula>$C$4</formula>
    </cfRule>
  </conditionalFormatting>
  <conditionalFormatting sqref="T50">
    <cfRule type="cellIs" dxfId="13240" priority="2650" operator="lessThan">
      <formula>$C$4</formula>
    </cfRule>
  </conditionalFormatting>
  <conditionalFormatting sqref="T51">
    <cfRule type="cellIs" dxfId="13239" priority="2651" operator="lessThan">
      <formula>$C$4</formula>
    </cfRule>
  </conditionalFormatting>
  <conditionalFormatting sqref="T52">
    <cfRule type="cellIs" dxfId="13238" priority="2652" operator="lessThan">
      <formula>$C$4</formula>
    </cfRule>
  </conditionalFormatting>
  <conditionalFormatting sqref="T53">
    <cfRule type="cellIs" dxfId="13237" priority="2653" operator="lessThan">
      <formula>$C$4</formula>
    </cfRule>
  </conditionalFormatting>
  <conditionalFormatting sqref="T54">
    <cfRule type="cellIs" dxfId="13236" priority="2654" operator="lessThan">
      <formula>$C$4</formula>
    </cfRule>
  </conditionalFormatting>
  <conditionalFormatting sqref="T55">
    <cfRule type="cellIs" dxfId="13235" priority="2655" operator="lessThan">
      <formula>$C$4</formula>
    </cfRule>
  </conditionalFormatting>
  <conditionalFormatting sqref="T56">
    <cfRule type="cellIs" dxfId="13234" priority="2656" operator="lessThan">
      <formula>$C$4</formula>
    </cfRule>
  </conditionalFormatting>
  <conditionalFormatting sqref="T57">
    <cfRule type="cellIs" dxfId="13233" priority="2657" operator="lessThan">
      <formula>$C$4</formula>
    </cfRule>
  </conditionalFormatting>
  <conditionalFormatting sqref="T58">
    <cfRule type="cellIs" dxfId="13232" priority="2658" operator="lessThan">
      <formula>$C$4</formula>
    </cfRule>
  </conditionalFormatting>
  <conditionalFormatting sqref="T59">
    <cfRule type="cellIs" dxfId="13231" priority="2659" operator="lessThan">
      <formula>$C$4</formula>
    </cfRule>
  </conditionalFormatting>
  <conditionalFormatting sqref="T60">
    <cfRule type="cellIs" dxfId="13230" priority="2660" operator="lessThan">
      <formula>$C$4</formula>
    </cfRule>
  </conditionalFormatting>
  <conditionalFormatting sqref="U11">
    <cfRule type="cellIs" dxfId="13229" priority="2661" operator="lessThan">
      <formula>$C$4</formula>
    </cfRule>
  </conditionalFormatting>
  <conditionalFormatting sqref="U12">
    <cfRule type="cellIs" dxfId="13228" priority="2662" operator="lessThan">
      <formula>$C$4</formula>
    </cfRule>
  </conditionalFormatting>
  <conditionalFormatting sqref="U13">
    <cfRule type="cellIs" dxfId="13227" priority="2663" operator="lessThan">
      <formula>$C$4</formula>
    </cfRule>
  </conditionalFormatting>
  <conditionalFormatting sqref="U14">
    <cfRule type="cellIs" dxfId="13226" priority="2664" operator="lessThan">
      <formula>$C$4</formula>
    </cfRule>
  </conditionalFormatting>
  <conditionalFormatting sqref="U15">
    <cfRule type="cellIs" dxfId="13225" priority="2665" operator="lessThan">
      <formula>$C$4</formula>
    </cfRule>
  </conditionalFormatting>
  <conditionalFormatting sqref="U16">
    <cfRule type="cellIs" dxfId="13224" priority="2666" operator="lessThan">
      <formula>$C$4</formula>
    </cfRule>
  </conditionalFormatting>
  <conditionalFormatting sqref="U17">
    <cfRule type="cellIs" dxfId="13223" priority="2667" operator="lessThan">
      <formula>$C$4</formula>
    </cfRule>
  </conditionalFormatting>
  <conditionalFormatting sqref="U18">
    <cfRule type="cellIs" dxfId="13222" priority="2668" operator="lessThan">
      <formula>$C$4</formula>
    </cfRule>
  </conditionalFormatting>
  <conditionalFormatting sqref="U19">
    <cfRule type="cellIs" dxfId="13221" priority="2669" operator="lessThan">
      <formula>$C$4</formula>
    </cfRule>
  </conditionalFormatting>
  <conditionalFormatting sqref="U20">
    <cfRule type="cellIs" dxfId="13220" priority="2670" operator="lessThan">
      <formula>$C$4</formula>
    </cfRule>
  </conditionalFormatting>
  <conditionalFormatting sqref="U21">
    <cfRule type="cellIs" dxfId="13219" priority="2671" operator="lessThan">
      <formula>$C$4</formula>
    </cfRule>
  </conditionalFormatting>
  <conditionalFormatting sqref="U22">
    <cfRule type="cellIs" dxfId="13218" priority="2672" operator="lessThan">
      <formula>$C$4</formula>
    </cfRule>
  </conditionalFormatting>
  <conditionalFormatting sqref="U23">
    <cfRule type="cellIs" dxfId="13217" priority="2673" operator="lessThan">
      <formula>$C$4</formula>
    </cfRule>
  </conditionalFormatting>
  <conditionalFormatting sqref="U24">
    <cfRule type="cellIs" dxfId="13216" priority="2674" operator="lessThan">
      <formula>$C$4</formula>
    </cfRule>
  </conditionalFormatting>
  <conditionalFormatting sqref="U25">
    <cfRule type="cellIs" dxfId="13215" priority="2675" operator="lessThan">
      <formula>$C$4</formula>
    </cfRule>
  </conditionalFormatting>
  <conditionalFormatting sqref="U26">
    <cfRule type="cellIs" dxfId="13214" priority="2676" operator="lessThan">
      <formula>$C$4</formula>
    </cfRule>
  </conditionalFormatting>
  <conditionalFormatting sqref="U27">
    <cfRule type="cellIs" dxfId="13213" priority="2677" operator="lessThan">
      <formula>$C$4</formula>
    </cfRule>
  </conditionalFormatting>
  <conditionalFormatting sqref="U28">
    <cfRule type="cellIs" dxfId="13212" priority="2678" operator="lessThan">
      <formula>$C$4</formula>
    </cfRule>
  </conditionalFormatting>
  <conditionalFormatting sqref="U29">
    <cfRule type="cellIs" dxfId="13211" priority="2679" operator="lessThan">
      <formula>$C$4</formula>
    </cfRule>
  </conditionalFormatting>
  <conditionalFormatting sqref="U30">
    <cfRule type="cellIs" dxfId="13210" priority="2680" operator="lessThan">
      <formula>$C$4</formula>
    </cfRule>
  </conditionalFormatting>
  <conditionalFormatting sqref="U31">
    <cfRule type="cellIs" dxfId="13209" priority="2681" operator="lessThan">
      <formula>$C$4</formula>
    </cfRule>
  </conditionalFormatting>
  <conditionalFormatting sqref="U32">
    <cfRule type="cellIs" dxfId="13208" priority="2682" operator="lessThan">
      <formula>$C$4</formula>
    </cfRule>
  </conditionalFormatting>
  <conditionalFormatting sqref="U33">
    <cfRule type="cellIs" dxfId="13207" priority="2683" operator="lessThan">
      <formula>$C$4</formula>
    </cfRule>
  </conditionalFormatting>
  <conditionalFormatting sqref="U34">
    <cfRule type="cellIs" dxfId="13206" priority="2684" operator="lessThan">
      <formula>$C$4</formula>
    </cfRule>
  </conditionalFormatting>
  <conditionalFormatting sqref="U35">
    <cfRule type="cellIs" dxfId="13205" priority="2685" operator="lessThan">
      <formula>$C$4</formula>
    </cfRule>
  </conditionalFormatting>
  <conditionalFormatting sqref="U36">
    <cfRule type="cellIs" dxfId="13204" priority="2686" operator="lessThan">
      <formula>$C$4</formula>
    </cfRule>
  </conditionalFormatting>
  <conditionalFormatting sqref="U37">
    <cfRule type="cellIs" dxfId="13203" priority="2687" operator="lessThan">
      <formula>$C$4</formula>
    </cfRule>
  </conditionalFormatting>
  <conditionalFormatting sqref="U38">
    <cfRule type="cellIs" dxfId="13202" priority="2688" operator="lessThan">
      <formula>$C$4</formula>
    </cfRule>
  </conditionalFormatting>
  <conditionalFormatting sqref="U39">
    <cfRule type="cellIs" dxfId="13201" priority="2689" operator="lessThan">
      <formula>$C$4</formula>
    </cfRule>
  </conditionalFormatting>
  <conditionalFormatting sqref="U40">
    <cfRule type="cellIs" dxfId="13200" priority="2690" operator="lessThan">
      <formula>$C$4</formula>
    </cfRule>
  </conditionalFormatting>
  <conditionalFormatting sqref="U41">
    <cfRule type="cellIs" dxfId="13199" priority="2691" operator="lessThan">
      <formula>$C$4</formula>
    </cfRule>
  </conditionalFormatting>
  <conditionalFormatting sqref="U42">
    <cfRule type="cellIs" dxfId="13198" priority="2692" operator="lessThan">
      <formula>$C$4</formula>
    </cfRule>
  </conditionalFormatting>
  <conditionalFormatting sqref="U43">
    <cfRule type="cellIs" dxfId="13197" priority="2693" operator="lessThan">
      <formula>$C$4</formula>
    </cfRule>
  </conditionalFormatting>
  <conditionalFormatting sqref="U44">
    <cfRule type="cellIs" dxfId="13196" priority="2694" operator="lessThan">
      <formula>$C$4</formula>
    </cfRule>
  </conditionalFormatting>
  <conditionalFormatting sqref="U45">
    <cfRule type="cellIs" dxfId="13195" priority="2695" operator="lessThan">
      <formula>$C$4</formula>
    </cfRule>
  </conditionalFormatting>
  <conditionalFormatting sqref="U46">
    <cfRule type="cellIs" dxfId="13194" priority="2696" operator="lessThan">
      <formula>$C$4</formula>
    </cfRule>
  </conditionalFormatting>
  <conditionalFormatting sqref="U47">
    <cfRule type="cellIs" dxfId="13193" priority="2697" operator="lessThan">
      <formula>$C$4</formula>
    </cfRule>
  </conditionalFormatting>
  <conditionalFormatting sqref="U48">
    <cfRule type="cellIs" dxfId="13192" priority="2698" operator="lessThan">
      <formula>$C$4</formula>
    </cfRule>
  </conditionalFormatting>
  <conditionalFormatting sqref="U49">
    <cfRule type="cellIs" dxfId="13191" priority="2699" operator="lessThan">
      <formula>$C$4</formula>
    </cfRule>
  </conditionalFormatting>
  <conditionalFormatting sqref="U50">
    <cfRule type="cellIs" dxfId="13190" priority="2700" operator="lessThan">
      <formula>$C$4</formula>
    </cfRule>
  </conditionalFormatting>
  <conditionalFormatting sqref="U51">
    <cfRule type="cellIs" dxfId="13189" priority="2701" operator="lessThan">
      <formula>$C$4</formula>
    </cfRule>
  </conditionalFormatting>
  <conditionalFormatting sqref="U52">
    <cfRule type="cellIs" dxfId="13188" priority="2702" operator="lessThan">
      <formula>$C$4</formula>
    </cfRule>
  </conditionalFormatting>
  <conditionalFormatting sqref="U53">
    <cfRule type="cellIs" dxfId="13187" priority="2703" operator="lessThan">
      <formula>$C$4</formula>
    </cfRule>
  </conditionalFormatting>
  <conditionalFormatting sqref="U54">
    <cfRule type="cellIs" dxfId="13186" priority="2704" operator="lessThan">
      <formula>$C$4</formula>
    </cfRule>
  </conditionalFormatting>
  <conditionalFormatting sqref="U55">
    <cfRule type="cellIs" dxfId="13185" priority="2705" operator="lessThan">
      <formula>$C$4</formula>
    </cfRule>
  </conditionalFormatting>
  <conditionalFormatting sqref="U56">
    <cfRule type="cellIs" dxfId="13184" priority="2706" operator="lessThan">
      <formula>$C$4</formula>
    </cfRule>
  </conditionalFormatting>
  <conditionalFormatting sqref="U57">
    <cfRule type="cellIs" dxfId="13183" priority="2707" operator="lessThan">
      <formula>$C$4</formula>
    </cfRule>
  </conditionalFormatting>
  <conditionalFormatting sqref="U58">
    <cfRule type="cellIs" dxfId="13182" priority="2708" operator="lessThan">
      <formula>$C$4</formula>
    </cfRule>
  </conditionalFormatting>
  <conditionalFormatting sqref="U59">
    <cfRule type="cellIs" dxfId="13181" priority="2709" operator="lessThan">
      <formula>$C$4</formula>
    </cfRule>
  </conditionalFormatting>
  <conditionalFormatting sqref="U60">
    <cfRule type="cellIs" dxfId="13180" priority="2710" operator="lessThan">
      <formula>$C$4</formula>
    </cfRule>
  </conditionalFormatting>
  <conditionalFormatting sqref="W11">
    <cfRule type="cellIs" dxfId="13179" priority="2711" operator="lessThan">
      <formula>$C$4</formula>
    </cfRule>
  </conditionalFormatting>
  <conditionalFormatting sqref="W12">
    <cfRule type="cellIs" dxfId="13178" priority="2712" operator="lessThan">
      <formula>$C$4</formula>
    </cfRule>
  </conditionalFormatting>
  <conditionalFormatting sqref="W13">
    <cfRule type="cellIs" dxfId="13177" priority="2713" operator="lessThan">
      <formula>$C$4</formula>
    </cfRule>
  </conditionalFormatting>
  <conditionalFormatting sqref="W14">
    <cfRule type="cellIs" dxfId="13176" priority="2714" operator="lessThan">
      <formula>$C$4</formula>
    </cfRule>
  </conditionalFormatting>
  <conditionalFormatting sqref="W15">
    <cfRule type="cellIs" dxfId="13175" priority="2715" operator="lessThan">
      <formula>$C$4</formula>
    </cfRule>
  </conditionalFormatting>
  <conditionalFormatting sqref="W16">
    <cfRule type="cellIs" dxfId="13174" priority="2716" operator="lessThan">
      <formula>$C$4</formula>
    </cfRule>
  </conditionalFormatting>
  <conditionalFormatting sqref="W17">
    <cfRule type="cellIs" dxfId="13173" priority="2717" operator="lessThan">
      <formula>$C$4</formula>
    </cfRule>
  </conditionalFormatting>
  <conditionalFormatting sqref="W18">
    <cfRule type="cellIs" dxfId="13172" priority="2718" operator="lessThan">
      <formula>$C$4</formula>
    </cfRule>
  </conditionalFormatting>
  <conditionalFormatting sqref="W19">
    <cfRule type="cellIs" dxfId="13171" priority="2719" operator="lessThan">
      <formula>$C$4</formula>
    </cfRule>
  </conditionalFormatting>
  <conditionalFormatting sqref="W20">
    <cfRule type="cellIs" dxfId="13170" priority="2720" operator="lessThan">
      <formula>$C$4</formula>
    </cfRule>
  </conditionalFormatting>
  <conditionalFormatting sqref="W21">
    <cfRule type="cellIs" dxfId="13169" priority="2721" operator="lessThan">
      <formula>$C$4</formula>
    </cfRule>
  </conditionalFormatting>
  <conditionalFormatting sqref="W22">
    <cfRule type="cellIs" dxfId="13168" priority="2722" operator="lessThan">
      <formula>$C$4</formula>
    </cfRule>
  </conditionalFormatting>
  <conditionalFormatting sqref="W23">
    <cfRule type="cellIs" dxfId="13167" priority="2723" operator="lessThan">
      <formula>$C$4</formula>
    </cfRule>
  </conditionalFormatting>
  <conditionalFormatting sqref="W24">
    <cfRule type="cellIs" dxfId="13166" priority="2724" operator="lessThan">
      <formula>$C$4</formula>
    </cfRule>
  </conditionalFormatting>
  <conditionalFormatting sqref="W25">
    <cfRule type="cellIs" dxfId="13165" priority="2725" operator="lessThan">
      <formula>$C$4</formula>
    </cfRule>
  </conditionalFormatting>
  <conditionalFormatting sqref="W26">
    <cfRule type="cellIs" dxfId="13164" priority="2726" operator="lessThan">
      <formula>$C$4</formula>
    </cfRule>
  </conditionalFormatting>
  <conditionalFormatting sqref="W27">
    <cfRule type="cellIs" dxfId="13163" priority="2727" operator="lessThan">
      <formula>$C$4</formula>
    </cfRule>
  </conditionalFormatting>
  <conditionalFormatting sqref="W28">
    <cfRule type="cellIs" dxfId="13162" priority="2728" operator="lessThan">
      <formula>$C$4</formula>
    </cfRule>
  </conditionalFormatting>
  <conditionalFormatting sqref="W29">
    <cfRule type="cellIs" dxfId="13161" priority="2729" operator="lessThan">
      <formula>$C$4</formula>
    </cfRule>
  </conditionalFormatting>
  <conditionalFormatting sqref="W30">
    <cfRule type="cellIs" dxfId="13160" priority="2730" operator="lessThan">
      <formula>$C$4</formula>
    </cfRule>
  </conditionalFormatting>
  <conditionalFormatting sqref="W31">
    <cfRule type="cellIs" dxfId="13159" priority="2731" operator="lessThan">
      <formula>$C$4</formula>
    </cfRule>
  </conditionalFormatting>
  <conditionalFormatting sqref="W32">
    <cfRule type="cellIs" dxfId="13158" priority="2732" operator="lessThan">
      <formula>$C$4</formula>
    </cfRule>
  </conditionalFormatting>
  <conditionalFormatting sqref="W33">
    <cfRule type="cellIs" dxfId="13157" priority="2733" operator="lessThan">
      <formula>$C$4</formula>
    </cfRule>
  </conditionalFormatting>
  <conditionalFormatting sqref="W34">
    <cfRule type="cellIs" dxfId="13156" priority="2734" operator="lessThan">
      <formula>$C$4</formula>
    </cfRule>
  </conditionalFormatting>
  <conditionalFormatting sqref="W35">
    <cfRule type="cellIs" dxfId="13155" priority="2735" operator="lessThan">
      <formula>$C$4</formula>
    </cfRule>
  </conditionalFormatting>
  <conditionalFormatting sqref="W36">
    <cfRule type="cellIs" dxfId="13154" priority="2736" operator="lessThan">
      <formula>$C$4</formula>
    </cfRule>
  </conditionalFormatting>
  <conditionalFormatting sqref="W37">
    <cfRule type="cellIs" dxfId="13153" priority="2737" operator="lessThan">
      <formula>$C$4</formula>
    </cfRule>
  </conditionalFormatting>
  <conditionalFormatting sqref="W38">
    <cfRule type="cellIs" dxfId="13152" priority="2738" operator="lessThan">
      <formula>$C$4</formula>
    </cfRule>
  </conditionalFormatting>
  <conditionalFormatting sqref="W39">
    <cfRule type="cellIs" dxfId="13151" priority="2739" operator="lessThan">
      <formula>$C$4</formula>
    </cfRule>
  </conditionalFormatting>
  <conditionalFormatting sqref="W40">
    <cfRule type="cellIs" dxfId="13150" priority="2740" operator="lessThan">
      <formula>$C$4</formula>
    </cfRule>
  </conditionalFormatting>
  <conditionalFormatting sqref="W41">
    <cfRule type="cellIs" dxfId="13149" priority="2741" operator="lessThan">
      <formula>$C$4</formula>
    </cfRule>
  </conditionalFormatting>
  <conditionalFormatting sqref="W42">
    <cfRule type="cellIs" dxfId="13148" priority="2742" operator="lessThan">
      <formula>$C$4</formula>
    </cfRule>
  </conditionalFormatting>
  <conditionalFormatting sqref="W43">
    <cfRule type="cellIs" dxfId="13147" priority="2743" operator="lessThan">
      <formula>$C$4</formula>
    </cfRule>
  </conditionalFormatting>
  <conditionalFormatting sqref="W44">
    <cfRule type="cellIs" dxfId="13146" priority="2744" operator="lessThan">
      <formula>$C$4</formula>
    </cfRule>
  </conditionalFormatting>
  <conditionalFormatting sqref="W45">
    <cfRule type="cellIs" dxfId="13145" priority="2745" operator="lessThan">
      <formula>$C$4</formula>
    </cfRule>
  </conditionalFormatting>
  <conditionalFormatting sqref="W46">
    <cfRule type="cellIs" dxfId="13144" priority="2746" operator="lessThan">
      <formula>$C$4</formula>
    </cfRule>
  </conditionalFormatting>
  <conditionalFormatting sqref="W47">
    <cfRule type="cellIs" dxfId="13143" priority="2747" operator="lessThan">
      <formula>$C$4</formula>
    </cfRule>
  </conditionalFormatting>
  <conditionalFormatting sqref="W48">
    <cfRule type="cellIs" dxfId="13142" priority="2748" operator="lessThan">
      <formula>$C$4</formula>
    </cfRule>
  </conditionalFormatting>
  <conditionalFormatting sqref="W49">
    <cfRule type="cellIs" dxfId="13141" priority="2749" operator="lessThan">
      <formula>$C$4</formula>
    </cfRule>
  </conditionalFormatting>
  <conditionalFormatting sqref="W50">
    <cfRule type="cellIs" dxfId="13140" priority="2750" operator="lessThan">
      <formula>$C$4</formula>
    </cfRule>
  </conditionalFormatting>
  <conditionalFormatting sqref="W51">
    <cfRule type="cellIs" dxfId="13139" priority="2751" operator="lessThan">
      <formula>$C$4</formula>
    </cfRule>
  </conditionalFormatting>
  <conditionalFormatting sqref="W52">
    <cfRule type="cellIs" dxfId="13138" priority="2752" operator="lessThan">
      <formula>$C$4</formula>
    </cfRule>
  </conditionalFormatting>
  <conditionalFormatting sqref="W53">
    <cfRule type="cellIs" dxfId="13137" priority="2753" operator="lessThan">
      <formula>$C$4</formula>
    </cfRule>
  </conditionalFormatting>
  <conditionalFormatting sqref="W54">
    <cfRule type="cellIs" dxfId="13136" priority="2754" operator="lessThan">
      <formula>$C$4</formula>
    </cfRule>
  </conditionalFormatting>
  <conditionalFormatting sqref="W55">
    <cfRule type="cellIs" dxfId="13135" priority="2755" operator="lessThan">
      <formula>$C$4</formula>
    </cfRule>
  </conditionalFormatting>
  <conditionalFormatting sqref="W56">
    <cfRule type="cellIs" dxfId="13134" priority="2756" operator="lessThan">
      <formula>$C$4</formula>
    </cfRule>
  </conditionalFormatting>
  <conditionalFormatting sqref="W57">
    <cfRule type="cellIs" dxfId="13133" priority="2757" operator="lessThan">
      <formula>$C$4</formula>
    </cfRule>
  </conditionalFormatting>
  <conditionalFormatting sqref="W58">
    <cfRule type="cellIs" dxfId="13132" priority="2758" operator="lessThan">
      <formula>$C$4</formula>
    </cfRule>
  </conditionalFormatting>
  <conditionalFormatting sqref="W59">
    <cfRule type="cellIs" dxfId="13131" priority="2759" operator="lessThan">
      <formula>$C$4</formula>
    </cfRule>
  </conditionalFormatting>
  <conditionalFormatting sqref="W60">
    <cfRule type="cellIs" dxfId="13130" priority="2760" operator="lessThan">
      <formula>$C$4</formula>
    </cfRule>
  </conditionalFormatting>
  <conditionalFormatting sqref="X11">
    <cfRule type="cellIs" dxfId="13129" priority="2761" operator="lessThan">
      <formula>$C$4</formula>
    </cfRule>
  </conditionalFormatting>
  <conditionalFormatting sqref="X12">
    <cfRule type="cellIs" dxfId="13128" priority="2762" operator="lessThan">
      <formula>$C$4</formula>
    </cfRule>
  </conditionalFormatting>
  <conditionalFormatting sqref="X13">
    <cfRule type="cellIs" dxfId="13127" priority="2763" operator="lessThan">
      <formula>$C$4</formula>
    </cfRule>
  </conditionalFormatting>
  <conditionalFormatting sqref="X14">
    <cfRule type="cellIs" dxfId="13126" priority="2764" operator="lessThan">
      <formula>$C$4</formula>
    </cfRule>
  </conditionalFormatting>
  <conditionalFormatting sqref="X15">
    <cfRule type="cellIs" dxfId="13125" priority="2765" operator="lessThan">
      <formula>$C$4</formula>
    </cfRule>
  </conditionalFormatting>
  <conditionalFormatting sqref="X16">
    <cfRule type="cellIs" dxfId="13124" priority="2766" operator="lessThan">
      <formula>$C$4</formula>
    </cfRule>
  </conditionalFormatting>
  <conditionalFormatting sqref="X17">
    <cfRule type="cellIs" dxfId="13123" priority="2767" operator="lessThan">
      <formula>$C$4</formula>
    </cfRule>
  </conditionalFormatting>
  <conditionalFormatting sqref="X18">
    <cfRule type="cellIs" dxfId="13122" priority="2768" operator="lessThan">
      <formula>$C$4</formula>
    </cfRule>
  </conditionalFormatting>
  <conditionalFormatting sqref="X19">
    <cfRule type="cellIs" dxfId="13121" priority="2769" operator="lessThan">
      <formula>$C$4</formula>
    </cfRule>
  </conditionalFormatting>
  <conditionalFormatting sqref="X20">
    <cfRule type="cellIs" dxfId="13120" priority="2770" operator="lessThan">
      <formula>$C$4</formula>
    </cfRule>
  </conditionalFormatting>
  <conditionalFormatting sqref="X21">
    <cfRule type="cellIs" dxfId="13119" priority="2771" operator="lessThan">
      <formula>$C$4</formula>
    </cfRule>
  </conditionalFormatting>
  <conditionalFormatting sqref="X22">
    <cfRule type="cellIs" dxfId="13118" priority="2772" operator="lessThan">
      <formula>$C$4</formula>
    </cfRule>
  </conditionalFormatting>
  <conditionalFormatting sqref="X23">
    <cfRule type="cellIs" dxfId="13117" priority="2773" operator="lessThan">
      <formula>$C$4</formula>
    </cfRule>
  </conditionalFormatting>
  <conditionalFormatting sqref="X24">
    <cfRule type="cellIs" dxfId="13116" priority="2774" operator="lessThan">
      <formula>$C$4</formula>
    </cfRule>
  </conditionalFormatting>
  <conditionalFormatting sqref="X25">
    <cfRule type="cellIs" dxfId="13115" priority="2775" operator="lessThan">
      <formula>$C$4</formula>
    </cfRule>
  </conditionalFormatting>
  <conditionalFormatting sqref="X26">
    <cfRule type="cellIs" dxfId="13114" priority="2776" operator="lessThan">
      <formula>$C$4</formula>
    </cfRule>
  </conditionalFormatting>
  <conditionalFormatting sqref="X27">
    <cfRule type="cellIs" dxfId="13113" priority="2777" operator="lessThan">
      <formula>$C$4</formula>
    </cfRule>
  </conditionalFormatting>
  <conditionalFormatting sqref="X28">
    <cfRule type="cellIs" dxfId="13112" priority="2778" operator="lessThan">
      <formula>$C$4</formula>
    </cfRule>
  </conditionalFormatting>
  <conditionalFormatting sqref="X29">
    <cfRule type="cellIs" dxfId="13111" priority="2779" operator="lessThan">
      <formula>$C$4</formula>
    </cfRule>
  </conditionalFormatting>
  <conditionalFormatting sqref="X30">
    <cfRule type="cellIs" dxfId="13110" priority="2780" operator="lessThan">
      <formula>$C$4</formula>
    </cfRule>
  </conditionalFormatting>
  <conditionalFormatting sqref="X31">
    <cfRule type="cellIs" dxfId="13109" priority="2781" operator="lessThan">
      <formula>$C$4</formula>
    </cfRule>
  </conditionalFormatting>
  <conditionalFormatting sqref="X32">
    <cfRule type="cellIs" dxfId="13108" priority="2782" operator="lessThan">
      <formula>$C$4</formula>
    </cfRule>
  </conditionalFormatting>
  <conditionalFormatting sqref="X33">
    <cfRule type="cellIs" dxfId="13107" priority="2783" operator="lessThan">
      <formula>$C$4</formula>
    </cfRule>
  </conditionalFormatting>
  <conditionalFormatting sqref="X34">
    <cfRule type="cellIs" dxfId="13106" priority="2784" operator="lessThan">
      <formula>$C$4</formula>
    </cfRule>
  </conditionalFormatting>
  <conditionalFormatting sqref="X35">
    <cfRule type="cellIs" dxfId="13105" priority="2785" operator="lessThan">
      <formula>$C$4</formula>
    </cfRule>
  </conditionalFormatting>
  <conditionalFormatting sqref="X36">
    <cfRule type="cellIs" dxfId="13104" priority="2786" operator="lessThan">
      <formula>$C$4</formula>
    </cfRule>
  </conditionalFormatting>
  <conditionalFormatting sqref="X37">
    <cfRule type="cellIs" dxfId="13103" priority="2787" operator="lessThan">
      <formula>$C$4</formula>
    </cfRule>
  </conditionalFormatting>
  <conditionalFormatting sqref="X38">
    <cfRule type="cellIs" dxfId="13102" priority="2788" operator="lessThan">
      <formula>$C$4</formula>
    </cfRule>
  </conditionalFormatting>
  <conditionalFormatting sqref="X39">
    <cfRule type="cellIs" dxfId="13101" priority="2789" operator="lessThan">
      <formula>$C$4</formula>
    </cfRule>
  </conditionalFormatting>
  <conditionalFormatting sqref="X40">
    <cfRule type="cellIs" dxfId="13100" priority="2790" operator="lessThan">
      <formula>$C$4</formula>
    </cfRule>
  </conditionalFormatting>
  <conditionalFormatting sqref="X41">
    <cfRule type="cellIs" dxfId="13099" priority="2791" operator="lessThan">
      <formula>$C$4</formula>
    </cfRule>
  </conditionalFormatting>
  <conditionalFormatting sqref="X42">
    <cfRule type="cellIs" dxfId="13098" priority="2792" operator="lessThan">
      <formula>$C$4</formula>
    </cfRule>
  </conditionalFormatting>
  <conditionalFormatting sqref="X43">
    <cfRule type="cellIs" dxfId="13097" priority="2793" operator="lessThan">
      <formula>$C$4</formula>
    </cfRule>
  </conditionalFormatting>
  <conditionalFormatting sqref="X44">
    <cfRule type="cellIs" dxfId="13096" priority="2794" operator="lessThan">
      <formula>$C$4</formula>
    </cfRule>
  </conditionalFormatting>
  <conditionalFormatting sqref="X45">
    <cfRule type="cellIs" dxfId="13095" priority="2795" operator="lessThan">
      <formula>$C$4</formula>
    </cfRule>
  </conditionalFormatting>
  <conditionalFormatting sqref="X46">
    <cfRule type="cellIs" dxfId="13094" priority="2796" operator="lessThan">
      <formula>$C$4</formula>
    </cfRule>
  </conditionalFormatting>
  <conditionalFormatting sqref="X47">
    <cfRule type="cellIs" dxfId="13093" priority="2797" operator="lessThan">
      <formula>$C$4</formula>
    </cfRule>
  </conditionalFormatting>
  <conditionalFormatting sqref="X48">
    <cfRule type="cellIs" dxfId="13092" priority="2798" operator="lessThan">
      <formula>$C$4</formula>
    </cfRule>
  </conditionalFormatting>
  <conditionalFormatting sqref="X49">
    <cfRule type="cellIs" dxfId="13091" priority="2799" operator="lessThan">
      <formula>$C$4</formula>
    </cfRule>
  </conditionalFormatting>
  <conditionalFormatting sqref="X50">
    <cfRule type="cellIs" dxfId="13090" priority="2800" operator="lessThan">
      <formula>$C$4</formula>
    </cfRule>
  </conditionalFormatting>
  <conditionalFormatting sqref="X51">
    <cfRule type="cellIs" dxfId="13089" priority="2801" operator="lessThan">
      <formula>$C$4</formula>
    </cfRule>
  </conditionalFormatting>
  <conditionalFormatting sqref="X52">
    <cfRule type="cellIs" dxfId="13088" priority="2802" operator="lessThan">
      <formula>$C$4</formula>
    </cfRule>
  </conditionalFormatting>
  <conditionalFormatting sqref="X53">
    <cfRule type="cellIs" dxfId="13087" priority="2803" operator="lessThan">
      <formula>$C$4</formula>
    </cfRule>
  </conditionalFormatting>
  <conditionalFormatting sqref="X54">
    <cfRule type="cellIs" dxfId="13086" priority="2804" operator="lessThan">
      <formula>$C$4</formula>
    </cfRule>
  </conditionalFormatting>
  <conditionalFormatting sqref="X55">
    <cfRule type="cellIs" dxfId="13085" priority="2805" operator="lessThan">
      <formula>$C$4</formula>
    </cfRule>
  </conditionalFormatting>
  <conditionalFormatting sqref="X56">
    <cfRule type="cellIs" dxfId="13084" priority="2806" operator="lessThan">
      <formula>$C$4</formula>
    </cfRule>
  </conditionalFormatting>
  <conditionalFormatting sqref="X57">
    <cfRule type="cellIs" dxfId="13083" priority="2807" operator="lessThan">
      <formula>$C$4</formula>
    </cfRule>
  </conditionalFormatting>
  <conditionalFormatting sqref="X58">
    <cfRule type="cellIs" dxfId="13082" priority="2808" operator="lessThan">
      <formula>$C$4</formula>
    </cfRule>
  </conditionalFormatting>
  <conditionalFormatting sqref="X59">
    <cfRule type="cellIs" dxfId="13081" priority="2809" operator="lessThan">
      <formula>$C$4</formula>
    </cfRule>
  </conditionalFormatting>
  <conditionalFormatting sqref="X60">
    <cfRule type="cellIs" dxfId="13080" priority="2810" operator="lessThan">
      <formula>$C$4</formula>
    </cfRule>
  </conditionalFormatting>
  <conditionalFormatting sqref="CJ11">
    <cfRule type="cellIs" dxfId="13079" priority="2811" operator="lessThan">
      <formula>$C$4</formula>
    </cfRule>
  </conditionalFormatting>
  <conditionalFormatting sqref="CJ11">
    <cfRule type="cellIs" dxfId="13078" priority="2812" operator="lessThan">
      <formula>$C$4</formula>
    </cfRule>
  </conditionalFormatting>
  <conditionalFormatting sqref="CJ12">
    <cfRule type="cellIs" dxfId="13077" priority="2813" operator="lessThan">
      <formula>$C$4</formula>
    </cfRule>
  </conditionalFormatting>
  <conditionalFormatting sqref="CJ12">
    <cfRule type="cellIs" dxfId="13076" priority="2814" operator="lessThan">
      <formula>$C$4</formula>
    </cfRule>
  </conditionalFormatting>
  <conditionalFormatting sqref="CJ13">
    <cfRule type="cellIs" dxfId="13075" priority="2815" operator="lessThan">
      <formula>$C$4</formula>
    </cfRule>
  </conditionalFormatting>
  <conditionalFormatting sqref="CJ13">
    <cfRule type="cellIs" dxfId="13074" priority="2816" operator="lessThan">
      <formula>$C$4</formula>
    </cfRule>
  </conditionalFormatting>
  <conditionalFormatting sqref="CJ14">
    <cfRule type="cellIs" dxfId="13073" priority="2817" operator="lessThan">
      <formula>$C$4</formula>
    </cfRule>
  </conditionalFormatting>
  <conditionalFormatting sqref="CJ14">
    <cfRule type="cellIs" dxfId="13072" priority="2818" operator="lessThan">
      <formula>$C$4</formula>
    </cfRule>
  </conditionalFormatting>
  <conditionalFormatting sqref="CJ15">
    <cfRule type="cellIs" dxfId="13071" priority="2819" operator="lessThan">
      <formula>$C$4</formula>
    </cfRule>
  </conditionalFormatting>
  <conditionalFormatting sqref="CJ15">
    <cfRule type="cellIs" dxfId="13070" priority="2820" operator="lessThan">
      <formula>$C$4</formula>
    </cfRule>
  </conditionalFormatting>
  <conditionalFormatting sqref="CJ16">
    <cfRule type="cellIs" dxfId="13069" priority="2821" operator="lessThan">
      <formula>$C$4</formula>
    </cfRule>
  </conditionalFormatting>
  <conditionalFormatting sqref="CJ16">
    <cfRule type="cellIs" dxfId="13068" priority="2822" operator="lessThan">
      <formula>$C$4</formula>
    </cfRule>
  </conditionalFormatting>
  <conditionalFormatting sqref="CJ17">
    <cfRule type="cellIs" dxfId="13067" priority="2823" operator="lessThan">
      <formula>$C$4</formula>
    </cfRule>
  </conditionalFormatting>
  <conditionalFormatting sqref="CJ17">
    <cfRule type="cellIs" dxfId="13066" priority="2824" operator="lessThan">
      <formula>$C$4</formula>
    </cfRule>
  </conditionalFormatting>
  <conditionalFormatting sqref="CJ18">
    <cfRule type="cellIs" dxfId="13065" priority="2825" operator="lessThan">
      <formula>$C$4</formula>
    </cfRule>
  </conditionalFormatting>
  <conditionalFormatting sqref="CJ18">
    <cfRule type="cellIs" dxfId="13064" priority="2826" operator="lessThan">
      <formula>$C$4</formula>
    </cfRule>
  </conditionalFormatting>
  <conditionalFormatting sqref="CJ19">
    <cfRule type="cellIs" dxfId="13063" priority="2827" operator="lessThan">
      <formula>$C$4</formula>
    </cfRule>
  </conditionalFormatting>
  <conditionalFormatting sqref="CJ19">
    <cfRule type="cellIs" dxfId="13062" priority="2828" operator="lessThan">
      <formula>$C$4</formula>
    </cfRule>
  </conditionalFormatting>
  <conditionalFormatting sqref="CJ20">
    <cfRule type="cellIs" dxfId="13061" priority="2829" operator="lessThan">
      <formula>$C$4</formula>
    </cfRule>
  </conditionalFormatting>
  <conditionalFormatting sqref="CJ20">
    <cfRule type="cellIs" dxfId="13060" priority="2830" operator="lessThan">
      <formula>$C$4</formula>
    </cfRule>
  </conditionalFormatting>
  <conditionalFormatting sqref="CJ21">
    <cfRule type="cellIs" dxfId="13059" priority="2831" operator="lessThan">
      <formula>$C$4</formula>
    </cfRule>
  </conditionalFormatting>
  <conditionalFormatting sqref="CJ21">
    <cfRule type="cellIs" dxfId="13058" priority="2832" operator="lessThan">
      <formula>$C$4</formula>
    </cfRule>
  </conditionalFormatting>
  <conditionalFormatting sqref="CJ22">
    <cfRule type="cellIs" dxfId="13057" priority="2833" operator="lessThan">
      <formula>$C$4</formula>
    </cfRule>
  </conditionalFormatting>
  <conditionalFormatting sqref="CJ22">
    <cfRule type="cellIs" dxfId="13056" priority="2834" operator="lessThan">
      <formula>$C$4</formula>
    </cfRule>
  </conditionalFormatting>
  <conditionalFormatting sqref="CJ23">
    <cfRule type="cellIs" dxfId="13055" priority="2835" operator="lessThan">
      <formula>$C$4</formula>
    </cfRule>
  </conditionalFormatting>
  <conditionalFormatting sqref="CJ23">
    <cfRule type="cellIs" dxfId="13054" priority="2836" operator="lessThan">
      <formula>$C$4</formula>
    </cfRule>
  </conditionalFormatting>
  <conditionalFormatting sqref="CJ24">
    <cfRule type="cellIs" dxfId="13053" priority="2837" operator="lessThan">
      <formula>$C$4</formula>
    </cfRule>
  </conditionalFormatting>
  <conditionalFormatting sqref="CJ24">
    <cfRule type="cellIs" dxfId="13052" priority="2838" operator="lessThan">
      <formula>$C$4</formula>
    </cfRule>
  </conditionalFormatting>
  <conditionalFormatting sqref="CJ25">
    <cfRule type="cellIs" dxfId="13051" priority="2839" operator="lessThan">
      <formula>$C$4</formula>
    </cfRule>
  </conditionalFormatting>
  <conditionalFormatting sqref="CJ25">
    <cfRule type="cellIs" dxfId="13050" priority="2840" operator="lessThan">
      <formula>$C$4</formula>
    </cfRule>
  </conditionalFormatting>
  <conditionalFormatting sqref="CJ26">
    <cfRule type="cellIs" dxfId="13049" priority="2841" operator="lessThan">
      <formula>$C$4</formula>
    </cfRule>
  </conditionalFormatting>
  <conditionalFormatting sqref="CJ26">
    <cfRule type="cellIs" dxfId="13048" priority="2842" operator="lessThan">
      <formula>$C$4</formula>
    </cfRule>
  </conditionalFormatting>
  <conditionalFormatting sqref="CJ27">
    <cfRule type="cellIs" dxfId="13047" priority="2843" operator="lessThan">
      <formula>$C$4</formula>
    </cfRule>
  </conditionalFormatting>
  <conditionalFormatting sqref="CJ27">
    <cfRule type="cellIs" dxfId="13046" priority="2844" operator="lessThan">
      <formula>$C$4</formula>
    </cfRule>
  </conditionalFormatting>
  <conditionalFormatting sqref="CJ28">
    <cfRule type="cellIs" dxfId="13045" priority="2845" operator="lessThan">
      <formula>$C$4</formula>
    </cfRule>
  </conditionalFormatting>
  <conditionalFormatting sqref="CJ28">
    <cfRule type="cellIs" dxfId="13044" priority="2846" operator="lessThan">
      <formula>$C$4</formula>
    </cfRule>
  </conditionalFormatting>
  <conditionalFormatting sqref="CJ29">
    <cfRule type="cellIs" dxfId="13043" priority="2847" operator="lessThan">
      <formula>$C$4</formula>
    </cfRule>
  </conditionalFormatting>
  <conditionalFormatting sqref="CJ29">
    <cfRule type="cellIs" dxfId="13042" priority="2848" operator="lessThan">
      <formula>$C$4</formula>
    </cfRule>
  </conditionalFormatting>
  <conditionalFormatting sqref="CJ30">
    <cfRule type="cellIs" dxfId="13041" priority="2849" operator="lessThan">
      <formula>$C$4</formula>
    </cfRule>
  </conditionalFormatting>
  <conditionalFormatting sqref="CJ30">
    <cfRule type="cellIs" dxfId="13040" priority="2850" operator="lessThan">
      <formula>$C$4</formula>
    </cfRule>
  </conditionalFormatting>
  <conditionalFormatting sqref="CJ31">
    <cfRule type="cellIs" dxfId="13039" priority="2851" operator="lessThan">
      <formula>$C$4</formula>
    </cfRule>
  </conditionalFormatting>
  <conditionalFormatting sqref="CJ31">
    <cfRule type="cellIs" dxfId="13038" priority="2852" operator="lessThan">
      <formula>$C$4</formula>
    </cfRule>
  </conditionalFormatting>
  <conditionalFormatting sqref="CJ32">
    <cfRule type="cellIs" dxfId="13037" priority="2853" operator="lessThan">
      <formula>$C$4</formula>
    </cfRule>
  </conditionalFormatting>
  <conditionalFormatting sqref="CJ32">
    <cfRule type="cellIs" dxfId="13036" priority="2854" operator="lessThan">
      <formula>$C$4</formula>
    </cfRule>
  </conditionalFormatting>
  <conditionalFormatting sqref="CJ33">
    <cfRule type="cellIs" dxfId="13035" priority="2855" operator="lessThan">
      <formula>$C$4</formula>
    </cfRule>
  </conditionalFormatting>
  <conditionalFormatting sqref="CJ33">
    <cfRule type="cellIs" dxfId="13034" priority="2856" operator="lessThan">
      <formula>$C$4</formula>
    </cfRule>
  </conditionalFormatting>
  <conditionalFormatting sqref="CJ34">
    <cfRule type="cellIs" dxfId="13033" priority="2857" operator="lessThan">
      <formula>$C$4</formula>
    </cfRule>
  </conditionalFormatting>
  <conditionalFormatting sqref="CJ34">
    <cfRule type="cellIs" dxfId="13032" priority="2858" operator="lessThan">
      <formula>$C$4</formula>
    </cfRule>
  </conditionalFormatting>
  <conditionalFormatting sqref="CJ35">
    <cfRule type="cellIs" dxfId="13031" priority="2859" operator="lessThan">
      <formula>$C$4</formula>
    </cfRule>
  </conditionalFormatting>
  <conditionalFormatting sqref="CJ35">
    <cfRule type="cellIs" dxfId="13030" priority="2860" operator="lessThan">
      <formula>$C$4</formula>
    </cfRule>
  </conditionalFormatting>
  <conditionalFormatting sqref="CJ36">
    <cfRule type="cellIs" dxfId="13029" priority="2861" operator="lessThan">
      <formula>$C$4</formula>
    </cfRule>
  </conditionalFormatting>
  <conditionalFormatting sqref="CJ36">
    <cfRule type="cellIs" dxfId="13028" priority="2862" operator="lessThan">
      <formula>$C$4</formula>
    </cfRule>
  </conditionalFormatting>
  <conditionalFormatting sqref="CJ37">
    <cfRule type="cellIs" dxfId="13027" priority="2863" operator="lessThan">
      <formula>$C$4</formula>
    </cfRule>
  </conditionalFormatting>
  <conditionalFormatting sqref="CJ37">
    <cfRule type="cellIs" dxfId="13026" priority="2864" operator="lessThan">
      <formula>$C$4</formula>
    </cfRule>
  </conditionalFormatting>
  <conditionalFormatting sqref="CJ38">
    <cfRule type="cellIs" dxfId="13025" priority="2865" operator="lessThan">
      <formula>$C$4</formula>
    </cfRule>
  </conditionalFormatting>
  <conditionalFormatting sqref="CJ38">
    <cfRule type="cellIs" dxfId="13024" priority="2866" operator="lessThan">
      <formula>$C$4</formula>
    </cfRule>
  </conditionalFormatting>
  <conditionalFormatting sqref="CJ39">
    <cfRule type="cellIs" dxfId="13023" priority="2867" operator="lessThan">
      <formula>$C$4</formula>
    </cfRule>
  </conditionalFormatting>
  <conditionalFormatting sqref="CJ39">
    <cfRule type="cellIs" dxfId="13022" priority="2868" operator="lessThan">
      <formula>$C$4</formula>
    </cfRule>
  </conditionalFormatting>
  <conditionalFormatting sqref="CJ40">
    <cfRule type="cellIs" dxfId="13021" priority="2869" operator="lessThan">
      <formula>$C$4</formula>
    </cfRule>
  </conditionalFormatting>
  <conditionalFormatting sqref="CJ40">
    <cfRule type="cellIs" dxfId="13020" priority="2870" operator="lessThan">
      <formula>$C$4</formula>
    </cfRule>
  </conditionalFormatting>
  <conditionalFormatting sqref="CJ41">
    <cfRule type="cellIs" dxfId="13019" priority="2871" operator="lessThan">
      <formula>$C$4</formula>
    </cfRule>
  </conditionalFormatting>
  <conditionalFormatting sqref="CJ41">
    <cfRule type="cellIs" dxfId="13018" priority="2872" operator="lessThan">
      <formula>$C$4</formula>
    </cfRule>
  </conditionalFormatting>
  <conditionalFormatting sqref="CJ42">
    <cfRule type="cellIs" dxfId="13017" priority="2873" operator="lessThan">
      <formula>$C$4</formula>
    </cfRule>
  </conditionalFormatting>
  <conditionalFormatting sqref="CJ42">
    <cfRule type="cellIs" dxfId="13016" priority="2874" operator="lessThan">
      <formula>$C$4</formula>
    </cfRule>
  </conditionalFormatting>
  <conditionalFormatting sqref="CJ43">
    <cfRule type="cellIs" dxfId="13015" priority="2875" operator="lessThan">
      <formula>$C$4</formula>
    </cfRule>
  </conditionalFormatting>
  <conditionalFormatting sqref="CJ43">
    <cfRule type="cellIs" dxfId="13014" priority="2876" operator="lessThan">
      <formula>$C$4</formula>
    </cfRule>
  </conditionalFormatting>
  <conditionalFormatting sqref="CJ44">
    <cfRule type="cellIs" dxfId="13013" priority="2877" operator="lessThan">
      <formula>$C$4</formula>
    </cfRule>
  </conditionalFormatting>
  <conditionalFormatting sqref="CJ44">
    <cfRule type="cellIs" dxfId="13012" priority="2878" operator="lessThan">
      <formula>$C$4</formula>
    </cfRule>
  </conditionalFormatting>
  <conditionalFormatting sqref="CJ45">
    <cfRule type="cellIs" dxfId="13011" priority="2879" operator="lessThan">
      <formula>$C$4</formula>
    </cfRule>
  </conditionalFormatting>
  <conditionalFormatting sqref="CJ45">
    <cfRule type="cellIs" dxfId="13010" priority="2880" operator="lessThan">
      <formula>$C$4</formula>
    </cfRule>
  </conditionalFormatting>
  <conditionalFormatting sqref="CJ46">
    <cfRule type="cellIs" dxfId="13009" priority="2881" operator="lessThan">
      <formula>$C$4</formula>
    </cfRule>
  </conditionalFormatting>
  <conditionalFormatting sqref="CJ46">
    <cfRule type="cellIs" dxfId="13008" priority="2882" operator="lessThan">
      <formula>$C$4</formula>
    </cfRule>
  </conditionalFormatting>
  <conditionalFormatting sqref="CJ47">
    <cfRule type="cellIs" dxfId="13007" priority="2883" operator="lessThan">
      <formula>$C$4</formula>
    </cfRule>
  </conditionalFormatting>
  <conditionalFormatting sqref="CJ47">
    <cfRule type="cellIs" dxfId="13006" priority="2884" operator="lessThan">
      <formula>$C$4</formula>
    </cfRule>
  </conditionalFormatting>
  <conditionalFormatting sqref="CJ48">
    <cfRule type="cellIs" dxfId="13005" priority="2885" operator="lessThan">
      <formula>$C$4</formula>
    </cfRule>
  </conditionalFormatting>
  <conditionalFormatting sqref="CJ48">
    <cfRule type="cellIs" dxfId="13004" priority="2886" operator="lessThan">
      <formula>$C$4</formula>
    </cfRule>
  </conditionalFormatting>
  <conditionalFormatting sqref="CJ49">
    <cfRule type="cellIs" dxfId="13003" priority="2887" operator="lessThan">
      <formula>$C$4</formula>
    </cfRule>
  </conditionalFormatting>
  <conditionalFormatting sqref="CJ49">
    <cfRule type="cellIs" dxfId="13002" priority="2888" operator="lessThan">
      <formula>$C$4</formula>
    </cfRule>
  </conditionalFormatting>
  <conditionalFormatting sqref="CJ50">
    <cfRule type="cellIs" dxfId="13001" priority="2889" operator="lessThan">
      <formula>$C$4</formula>
    </cfRule>
  </conditionalFormatting>
  <conditionalFormatting sqref="CJ50">
    <cfRule type="cellIs" dxfId="13000" priority="2890" operator="lessThan">
      <formula>$C$4</formula>
    </cfRule>
  </conditionalFormatting>
  <conditionalFormatting sqref="CJ51">
    <cfRule type="cellIs" dxfId="12999" priority="2891" operator="lessThan">
      <formula>$C$4</formula>
    </cfRule>
  </conditionalFormatting>
  <conditionalFormatting sqref="CJ51">
    <cfRule type="cellIs" dxfId="12998" priority="2892" operator="lessThan">
      <formula>$C$4</formula>
    </cfRule>
  </conditionalFormatting>
  <conditionalFormatting sqref="CJ52">
    <cfRule type="cellIs" dxfId="12997" priority="2893" operator="lessThan">
      <formula>$C$4</formula>
    </cfRule>
  </conditionalFormatting>
  <conditionalFormatting sqref="CJ52">
    <cfRule type="cellIs" dxfId="12996" priority="2894" operator="lessThan">
      <formula>$C$4</formula>
    </cfRule>
  </conditionalFormatting>
  <conditionalFormatting sqref="CJ53">
    <cfRule type="cellIs" dxfId="12995" priority="2895" operator="lessThan">
      <formula>$C$4</formula>
    </cfRule>
  </conditionalFormatting>
  <conditionalFormatting sqref="CJ53">
    <cfRule type="cellIs" dxfId="12994" priority="2896" operator="lessThan">
      <formula>$C$4</formula>
    </cfRule>
  </conditionalFormatting>
  <conditionalFormatting sqref="CJ54">
    <cfRule type="cellIs" dxfId="12993" priority="2897" operator="lessThan">
      <formula>$C$4</formula>
    </cfRule>
  </conditionalFormatting>
  <conditionalFormatting sqref="CJ54">
    <cfRule type="cellIs" dxfId="12992" priority="2898" operator="lessThan">
      <formula>$C$4</formula>
    </cfRule>
  </conditionalFormatting>
  <conditionalFormatting sqref="CJ55">
    <cfRule type="cellIs" dxfId="12991" priority="2899" operator="lessThan">
      <formula>$C$4</formula>
    </cfRule>
  </conditionalFormatting>
  <conditionalFormatting sqref="CJ55">
    <cfRule type="cellIs" dxfId="12990" priority="2900" operator="lessThan">
      <formula>$C$4</formula>
    </cfRule>
  </conditionalFormatting>
  <conditionalFormatting sqref="CJ56">
    <cfRule type="cellIs" dxfId="12989" priority="2901" operator="lessThan">
      <formula>$C$4</formula>
    </cfRule>
  </conditionalFormatting>
  <conditionalFormatting sqref="CJ56">
    <cfRule type="cellIs" dxfId="12988" priority="2902" operator="lessThan">
      <formula>$C$4</formula>
    </cfRule>
  </conditionalFormatting>
  <conditionalFormatting sqref="CJ57">
    <cfRule type="cellIs" dxfId="12987" priority="2903" operator="lessThan">
      <formula>$C$4</formula>
    </cfRule>
  </conditionalFormatting>
  <conditionalFormatting sqref="CJ57">
    <cfRule type="cellIs" dxfId="12986" priority="2904" operator="lessThan">
      <formula>$C$4</formula>
    </cfRule>
  </conditionalFormatting>
  <conditionalFormatting sqref="CJ58">
    <cfRule type="cellIs" dxfId="12985" priority="2905" operator="lessThan">
      <formula>$C$4</formula>
    </cfRule>
  </conditionalFormatting>
  <conditionalFormatting sqref="CJ58">
    <cfRule type="cellIs" dxfId="12984" priority="2906" operator="lessThan">
      <formula>$C$4</formula>
    </cfRule>
  </conditionalFormatting>
  <conditionalFormatting sqref="CJ59">
    <cfRule type="cellIs" dxfId="12983" priority="2907" operator="lessThan">
      <formula>$C$4</formula>
    </cfRule>
  </conditionalFormatting>
  <conditionalFormatting sqref="CJ59">
    <cfRule type="cellIs" dxfId="12982" priority="2908" operator="lessThan">
      <formula>$C$4</formula>
    </cfRule>
  </conditionalFormatting>
  <conditionalFormatting sqref="CJ60">
    <cfRule type="cellIs" dxfId="12981" priority="2909" operator="lessThan">
      <formula>$C$4</formula>
    </cfRule>
  </conditionalFormatting>
  <conditionalFormatting sqref="CJ60">
    <cfRule type="cellIs" dxfId="12980" priority="2910" operator="lessThan">
      <formula>$C$4</formula>
    </cfRule>
  </conditionalFormatting>
  <conditionalFormatting sqref="N11">
    <cfRule type="cellIs" dxfId="12979" priority="2911" operator="lessThan">
      <formula>$C$4</formula>
    </cfRule>
  </conditionalFormatting>
  <conditionalFormatting sqref="N11">
    <cfRule type="cellIs" dxfId="12978" priority="2912" operator="lessThan">
      <formula>$C$4</formula>
    </cfRule>
  </conditionalFormatting>
  <conditionalFormatting sqref="N12">
    <cfRule type="cellIs" dxfId="12977" priority="2913" operator="lessThan">
      <formula>$C$4</formula>
    </cfRule>
  </conditionalFormatting>
  <conditionalFormatting sqref="N12">
    <cfRule type="cellIs" dxfId="12976" priority="2914" operator="lessThan">
      <formula>$C$4</formula>
    </cfRule>
  </conditionalFormatting>
  <conditionalFormatting sqref="N13">
    <cfRule type="cellIs" dxfId="12975" priority="2915" operator="lessThan">
      <formula>$C$4</formula>
    </cfRule>
  </conditionalFormatting>
  <conditionalFormatting sqref="N13">
    <cfRule type="cellIs" dxfId="12974" priority="2916" operator="lessThan">
      <formula>$C$4</formula>
    </cfRule>
  </conditionalFormatting>
  <conditionalFormatting sqref="N14">
    <cfRule type="cellIs" dxfId="12973" priority="2917" operator="lessThan">
      <formula>$C$4</formula>
    </cfRule>
  </conditionalFormatting>
  <conditionalFormatting sqref="N14">
    <cfRule type="cellIs" dxfId="12972" priority="2918" operator="lessThan">
      <formula>$C$4</formula>
    </cfRule>
  </conditionalFormatting>
  <conditionalFormatting sqref="N15">
    <cfRule type="cellIs" dxfId="12971" priority="2919" operator="lessThan">
      <formula>$C$4</formula>
    </cfRule>
  </conditionalFormatting>
  <conditionalFormatting sqref="N15">
    <cfRule type="cellIs" dxfId="12970" priority="2920" operator="lessThan">
      <formula>$C$4</formula>
    </cfRule>
  </conditionalFormatting>
  <conditionalFormatting sqref="N16">
    <cfRule type="cellIs" dxfId="12969" priority="2921" operator="lessThan">
      <formula>$C$4</formula>
    </cfRule>
  </conditionalFormatting>
  <conditionalFormatting sqref="N16">
    <cfRule type="cellIs" dxfId="12968" priority="2922" operator="lessThan">
      <formula>$C$4</formula>
    </cfRule>
  </conditionalFormatting>
  <conditionalFormatting sqref="N17">
    <cfRule type="cellIs" dxfId="12967" priority="2923" operator="lessThan">
      <formula>$C$4</formula>
    </cfRule>
  </conditionalFormatting>
  <conditionalFormatting sqref="N17">
    <cfRule type="cellIs" dxfId="12966" priority="2924" operator="lessThan">
      <formula>$C$4</formula>
    </cfRule>
  </conditionalFormatting>
  <conditionalFormatting sqref="N18">
    <cfRule type="cellIs" dxfId="12965" priority="2925" operator="lessThan">
      <formula>$C$4</formula>
    </cfRule>
  </conditionalFormatting>
  <conditionalFormatting sqref="N18">
    <cfRule type="cellIs" dxfId="12964" priority="2926" operator="lessThan">
      <formula>$C$4</formula>
    </cfRule>
  </conditionalFormatting>
  <conditionalFormatting sqref="N19">
    <cfRule type="cellIs" dxfId="12963" priority="2927" operator="lessThan">
      <formula>$C$4</formula>
    </cfRule>
  </conditionalFormatting>
  <conditionalFormatting sqref="N19">
    <cfRule type="cellIs" dxfId="12962" priority="2928" operator="lessThan">
      <formula>$C$4</formula>
    </cfRule>
  </conditionalFormatting>
  <conditionalFormatting sqref="N20">
    <cfRule type="cellIs" dxfId="12961" priority="2929" operator="lessThan">
      <formula>$C$4</formula>
    </cfRule>
  </conditionalFormatting>
  <conditionalFormatting sqref="N20">
    <cfRule type="cellIs" dxfId="12960" priority="2930" operator="lessThan">
      <formula>$C$4</formula>
    </cfRule>
  </conditionalFormatting>
  <conditionalFormatting sqref="N21">
    <cfRule type="cellIs" dxfId="12959" priority="2931" operator="lessThan">
      <formula>$C$4</formula>
    </cfRule>
  </conditionalFormatting>
  <conditionalFormatting sqref="N21">
    <cfRule type="cellIs" dxfId="12958" priority="2932" operator="lessThan">
      <formula>$C$4</formula>
    </cfRule>
  </conditionalFormatting>
  <conditionalFormatting sqref="N22">
    <cfRule type="cellIs" dxfId="12957" priority="2933" operator="lessThan">
      <formula>$C$4</formula>
    </cfRule>
  </conditionalFormatting>
  <conditionalFormatting sqref="N22">
    <cfRule type="cellIs" dxfId="12956" priority="2934" operator="lessThan">
      <formula>$C$4</formula>
    </cfRule>
  </conditionalFormatting>
  <conditionalFormatting sqref="N23">
    <cfRule type="cellIs" dxfId="12955" priority="2935" operator="lessThan">
      <formula>$C$4</formula>
    </cfRule>
  </conditionalFormatting>
  <conditionalFormatting sqref="N23">
    <cfRule type="cellIs" dxfId="12954" priority="2936" operator="lessThan">
      <formula>$C$4</formula>
    </cfRule>
  </conditionalFormatting>
  <conditionalFormatting sqref="N24">
    <cfRule type="cellIs" dxfId="12953" priority="2937" operator="lessThan">
      <formula>$C$4</formula>
    </cfRule>
  </conditionalFormatting>
  <conditionalFormatting sqref="N24">
    <cfRule type="cellIs" dxfId="12952" priority="2938" operator="lessThan">
      <formula>$C$4</formula>
    </cfRule>
  </conditionalFormatting>
  <conditionalFormatting sqref="N25">
    <cfRule type="cellIs" dxfId="12951" priority="2939" operator="lessThan">
      <formula>$C$4</formula>
    </cfRule>
  </conditionalFormatting>
  <conditionalFormatting sqref="N25">
    <cfRule type="cellIs" dxfId="12950" priority="2940" operator="lessThan">
      <formula>$C$4</formula>
    </cfRule>
  </conditionalFormatting>
  <conditionalFormatting sqref="N26">
    <cfRule type="cellIs" dxfId="12949" priority="2941" operator="lessThan">
      <formula>$C$4</formula>
    </cfRule>
  </conditionalFormatting>
  <conditionalFormatting sqref="N26">
    <cfRule type="cellIs" dxfId="12948" priority="2942" operator="lessThan">
      <formula>$C$4</formula>
    </cfRule>
  </conditionalFormatting>
  <conditionalFormatting sqref="N27">
    <cfRule type="cellIs" dxfId="12947" priority="2943" operator="lessThan">
      <formula>$C$4</formula>
    </cfRule>
  </conditionalFormatting>
  <conditionalFormatting sqref="N27">
    <cfRule type="cellIs" dxfId="12946" priority="2944" operator="lessThan">
      <formula>$C$4</formula>
    </cfRule>
  </conditionalFormatting>
  <conditionalFormatting sqref="N28">
    <cfRule type="cellIs" dxfId="12945" priority="2945" operator="lessThan">
      <formula>$C$4</formula>
    </cfRule>
  </conditionalFormatting>
  <conditionalFormatting sqref="N28">
    <cfRule type="cellIs" dxfId="12944" priority="2946" operator="lessThan">
      <formula>$C$4</formula>
    </cfRule>
  </conditionalFormatting>
  <conditionalFormatting sqref="N29">
    <cfRule type="cellIs" dxfId="12943" priority="2947" operator="lessThan">
      <formula>$C$4</formula>
    </cfRule>
  </conditionalFormatting>
  <conditionalFormatting sqref="N29">
    <cfRule type="cellIs" dxfId="12942" priority="2948" operator="lessThan">
      <formula>$C$4</formula>
    </cfRule>
  </conditionalFormatting>
  <conditionalFormatting sqref="N30">
    <cfRule type="cellIs" dxfId="12941" priority="2949" operator="lessThan">
      <formula>$C$4</formula>
    </cfRule>
  </conditionalFormatting>
  <conditionalFormatting sqref="N30">
    <cfRule type="cellIs" dxfId="12940" priority="2950" operator="lessThan">
      <formula>$C$4</formula>
    </cfRule>
  </conditionalFormatting>
  <conditionalFormatting sqref="N31">
    <cfRule type="cellIs" dxfId="12939" priority="2951" operator="lessThan">
      <formula>$C$4</formula>
    </cfRule>
  </conditionalFormatting>
  <conditionalFormatting sqref="N31">
    <cfRule type="cellIs" dxfId="12938" priority="2952" operator="lessThan">
      <formula>$C$4</formula>
    </cfRule>
  </conditionalFormatting>
  <conditionalFormatting sqref="N32">
    <cfRule type="cellIs" dxfId="12937" priority="2953" operator="lessThan">
      <formula>$C$4</formula>
    </cfRule>
  </conditionalFormatting>
  <conditionalFormatting sqref="N32">
    <cfRule type="cellIs" dxfId="12936" priority="2954" operator="lessThan">
      <formula>$C$4</formula>
    </cfRule>
  </conditionalFormatting>
  <conditionalFormatting sqref="N33">
    <cfRule type="cellIs" dxfId="12935" priority="2955" operator="lessThan">
      <formula>$C$4</formula>
    </cfRule>
  </conditionalFormatting>
  <conditionalFormatting sqref="N33">
    <cfRule type="cellIs" dxfId="12934" priority="2956" operator="lessThan">
      <formula>$C$4</formula>
    </cfRule>
  </conditionalFormatting>
  <conditionalFormatting sqref="N34">
    <cfRule type="cellIs" dxfId="12933" priority="2957" operator="lessThan">
      <formula>$C$4</formula>
    </cfRule>
  </conditionalFormatting>
  <conditionalFormatting sqref="N34">
    <cfRule type="cellIs" dxfId="12932" priority="2958" operator="lessThan">
      <formula>$C$4</formula>
    </cfRule>
  </conditionalFormatting>
  <conditionalFormatting sqref="N35">
    <cfRule type="cellIs" dxfId="12931" priority="2959" operator="lessThan">
      <formula>$C$4</formula>
    </cfRule>
  </conditionalFormatting>
  <conditionalFormatting sqref="N35">
    <cfRule type="cellIs" dxfId="12930" priority="2960" operator="lessThan">
      <formula>$C$4</formula>
    </cfRule>
  </conditionalFormatting>
  <conditionalFormatting sqref="N36">
    <cfRule type="cellIs" dxfId="12929" priority="2961" operator="lessThan">
      <formula>$C$4</formula>
    </cfRule>
  </conditionalFormatting>
  <conditionalFormatting sqref="N36">
    <cfRule type="cellIs" dxfId="12928" priority="2962" operator="lessThan">
      <formula>$C$4</formula>
    </cfRule>
  </conditionalFormatting>
  <conditionalFormatting sqref="N37">
    <cfRule type="cellIs" dxfId="12927" priority="2963" operator="lessThan">
      <formula>$C$4</formula>
    </cfRule>
  </conditionalFormatting>
  <conditionalFormatting sqref="N37">
    <cfRule type="cellIs" dxfId="12926" priority="2964" operator="lessThan">
      <formula>$C$4</formula>
    </cfRule>
  </conditionalFormatting>
  <conditionalFormatting sqref="N38">
    <cfRule type="cellIs" dxfId="12925" priority="2965" operator="lessThan">
      <formula>$C$4</formula>
    </cfRule>
  </conditionalFormatting>
  <conditionalFormatting sqref="N38">
    <cfRule type="cellIs" dxfId="12924" priority="2966" operator="lessThan">
      <formula>$C$4</formula>
    </cfRule>
  </conditionalFormatting>
  <conditionalFormatting sqref="N39">
    <cfRule type="cellIs" dxfId="12923" priority="2967" operator="lessThan">
      <formula>$C$4</formula>
    </cfRule>
  </conditionalFormatting>
  <conditionalFormatting sqref="N39">
    <cfRule type="cellIs" dxfId="12922" priority="2968" operator="lessThan">
      <formula>$C$4</formula>
    </cfRule>
  </conditionalFormatting>
  <conditionalFormatting sqref="N40">
    <cfRule type="cellIs" dxfId="12921" priority="2969" operator="lessThan">
      <formula>$C$4</formula>
    </cfRule>
  </conditionalFormatting>
  <conditionalFormatting sqref="N40">
    <cfRule type="cellIs" dxfId="12920" priority="2970" operator="lessThan">
      <formula>$C$4</formula>
    </cfRule>
  </conditionalFormatting>
  <conditionalFormatting sqref="N41">
    <cfRule type="cellIs" dxfId="12919" priority="2971" operator="lessThan">
      <formula>$C$4</formula>
    </cfRule>
  </conditionalFormatting>
  <conditionalFormatting sqref="N41">
    <cfRule type="cellIs" dxfId="12918" priority="2972" operator="lessThan">
      <formula>$C$4</formula>
    </cfRule>
  </conditionalFormatting>
  <conditionalFormatting sqref="N42">
    <cfRule type="cellIs" dxfId="12917" priority="2973" operator="lessThan">
      <formula>$C$4</formula>
    </cfRule>
  </conditionalFormatting>
  <conditionalFormatting sqref="N42">
    <cfRule type="cellIs" dxfId="12916" priority="2974" operator="lessThan">
      <formula>$C$4</formula>
    </cfRule>
  </conditionalFormatting>
  <conditionalFormatting sqref="N43">
    <cfRule type="cellIs" dxfId="12915" priority="2975" operator="lessThan">
      <formula>$C$4</formula>
    </cfRule>
  </conditionalFormatting>
  <conditionalFormatting sqref="N43">
    <cfRule type="cellIs" dxfId="12914" priority="2976" operator="lessThan">
      <formula>$C$4</formula>
    </cfRule>
  </conditionalFormatting>
  <conditionalFormatting sqref="N44">
    <cfRule type="cellIs" dxfId="12913" priority="2977" operator="lessThan">
      <formula>$C$4</formula>
    </cfRule>
  </conditionalFormatting>
  <conditionalFormatting sqref="N44">
    <cfRule type="cellIs" dxfId="12912" priority="2978" operator="lessThan">
      <formula>$C$4</formula>
    </cfRule>
  </conditionalFormatting>
  <conditionalFormatting sqref="N45">
    <cfRule type="cellIs" dxfId="12911" priority="2979" operator="lessThan">
      <formula>$C$4</formula>
    </cfRule>
  </conditionalFormatting>
  <conditionalFormatting sqref="N45">
    <cfRule type="cellIs" dxfId="12910" priority="2980" operator="lessThan">
      <formula>$C$4</formula>
    </cfRule>
  </conditionalFormatting>
  <conditionalFormatting sqref="N46">
    <cfRule type="cellIs" dxfId="12909" priority="2981" operator="lessThan">
      <formula>$C$4</formula>
    </cfRule>
  </conditionalFormatting>
  <conditionalFormatting sqref="N46">
    <cfRule type="cellIs" dxfId="12908" priority="2982" operator="lessThan">
      <formula>$C$4</formula>
    </cfRule>
  </conditionalFormatting>
  <conditionalFormatting sqref="N47">
    <cfRule type="cellIs" dxfId="12907" priority="2983" operator="lessThan">
      <formula>$C$4</formula>
    </cfRule>
  </conditionalFormatting>
  <conditionalFormatting sqref="N47">
    <cfRule type="cellIs" dxfId="12906" priority="2984" operator="lessThan">
      <formula>$C$4</formula>
    </cfRule>
  </conditionalFormatting>
  <conditionalFormatting sqref="N48">
    <cfRule type="cellIs" dxfId="12905" priority="2985" operator="lessThan">
      <formula>$C$4</formula>
    </cfRule>
  </conditionalFormatting>
  <conditionalFormatting sqref="N48">
    <cfRule type="cellIs" dxfId="12904" priority="2986" operator="lessThan">
      <formula>$C$4</formula>
    </cfRule>
  </conditionalFormatting>
  <conditionalFormatting sqref="N49">
    <cfRule type="cellIs" dxfId="12903" priority="2987" operator="lessThan">
      <formula>$C$4</formula>
    </cfRule>
  </conditionalFormatting>
  <conditionalFormatting sqref="N49">
    <cfRule type="cellIs" dxfId="12902" priority="2988" operator="lessThan">
      <formula>$C$4</formula>
    </cfRule>
  </conditionalFormatting>
  <conditionalFormatting sqref="N50">
    <cfRule type="cellIs" dxfId="12901" priority="2989" operator="lessThan">
      <formula>$C$4</formula>
    </cfRule>
  </conditionalFormatting>
  <conditionalFormatting sqref="N50">
    <cfRule type="cellIs" dxfId="12900" priority="2990" operator="lessThan">
      <formula>$C$4</formula>
    </cfRule>
  </conditionalFormatting>
  <conditionalFormatting sqref="N51">
    <cfRule type="cellIs" dxfId="12899" priority="2991" operator="lessThan">
      <formula>$C$4</formula>
    </cfRule>
  </conditionalFormatting>
  <conditionalFormatting sqref="N51">
    <cfRule type="cellIs" dxfId="12898" priority="2992" operator="lessThan">
      <formula>$C$4</formula>
    </cfRule>
  </conditionalFormatting>
  <conditionalFormatting sqref="N52">
    <cfRule type="cellIs" dxfId="12897" priority="2993" operator="lessThan">
      <formula>$C$4</formula>
    </cfRule>
  </conditionalFormatting>
  <conditionalFormatting sqref="N52">
    <cfRule type="cellIs" dxfId="12896" priority="2994" operator="lessThan">
      <formula>$C$4</formula>
    </cfRule>
  </conditionalFormatting>
  <conditionalFormatting sqref="N53">
    <cfRule type="cellIs" dxfId="12895" priority="2995" operator="lessThan">
      <formula>$C$4</formula>
    </cfRule>
  </conditionalFormatting>
  <conditionalFormatting sqref="N53">
    <cfRule type="cellIs" dxfId="12894" priority="2996" operator="lessThan">
      <formula>$C$4</formula>
    </cfRule>
  </conditionalFormatting>
  <conditionalFormatting sqref="N54">
    <cfRule type="cellIs" dxfId="12893" priority="2997" operator="lessThan">
      <formula>$C$4</formula>
    </cfRule>
  </conditionalFormatting>
  <conditionalFormatting sqref="N54">
    <cfRule type="cellIs" dxfId="12892" priority="2998" operator="lessThan">
      <formula>$C$4</formula>
    </cfRule>
  </conditionalFormatting>
  <conditionalFormatting sqref="N55">
    <cfRule type="cellIs" dxfId="12891" priority="2999" operator="lessThan">
      <formula>$C$4</formula>
    </cfRule>
  </conditionalFormatting>
  <conditionalFormatting sqref="N55">
    <cfRule type="cellIs" dxfId="12890" priority="3000" operator="lessThan">
      <formula>$C$4</formula>
    </cfRule>
  </conditionalFormatting>
  <conditionalFormatting sqref="N56">
    <cfRule type="cellIs" dxfId="12889" priority="3001" operator="lessThan">
      <formula>$C$4</formula>
    </cfRule>
  </conditionalFormatting>
  <conditionalFormatting sqref="N56">
    <cfRule type="cellIs" dxfId="12888" priority="3002" operator="lessThan">
      <formula>$C$4</formula>
    </cfRule>
  </conditionalFormatting>
  <conditionalFormatting sqref="N57">
    <cfRule type="cellIs" dxfId="12887" priority="3003" operator="lessThan">
      <formula>$C$4</formula>
    </cfRule>
  </conditionalFormatting>
  <conditionalFormatting sqref="N57">
    <cfRule type="cellIs" dxfId="12886" priority="3004" operator="lessThan">
      <formula>$C$4</formula>
    </cfRule>
  </conditionalFormatting>
  <conditionalFormatting sqref="N58">
    <cfRule type="cellIs" dxfId="12885" priority="3005" operator="lessThan">
      <formula>$C$4</formula>
    </cfRule>
  </conditionalFormatting>
  <conditionalFormatting sqref="N58">
    <cfRule type="cellIs" dxfId="12884" priority="3006" operator="lessThan">
      <formula>$C$4</formula>
    </cfRule>
  </conditionalFormatting>
  <conditionalFormatting sqref="N59">
    <cfRule type="cellIs" dxfId="12883" priority="3007" operator="lessThan">
      <formula>$C$4</formula>
    </cfRule>
  </conditionalFormatting>
  <conditionalFormatting sqref="N59">
    <cfRule type="cellIs" dxfId="12882" priority="3008" operator="lessThan">
      <formula>$C$4</formula>
    </cfRule>
  </conditionalFormatting>
  <conditionalFormatting sqref="N60">
    <cfRule type="cellIs" dxfId="12881" priority="3009" operator="lessThan">
      <formula>$C$4</formula>
    </cfRule>
  </conditionalFormatting>
  <conditionalFormatting sqref="N60">
    <cfRule type="cellIs" dxfId="12880" priority="3010" operator="lessThan">
      <formula>$C$4</formula>
    </cfRule>
  </conditionalFormatting>
  <conditionalFormatting sqref="O11">
    <cfRule type="cellIs" dxfId="12879" priority="3011" operator="lessThan">
      <formula>$C$4</formula>
    </cfRule>
  </conditionalFormatting>
  <conditionalFormatting sqref="O11">
    <cfRule type="cellIs" dxfId="12878" priority="3012" operator="lessThan">
      <formula>$C$4</formula>
    </cfRule>
  </conditionalFormatting>
  <conditionalFormatting sqref="O12">
    <cfRule type="cellIs" dxfId="12877" priority="3013" operator="lessThan">
      <formula>$C$4</formula>
    </cfRule>
  </conditionalFormatting>
  <conditionalFormatting sqref="O12">
    <cfRule type="cellIs" dxfId="12876" priority="3014" operator="lessThan">
      <formula>$C$4</formula>
    </cfRule>
  </conditionalFormatting>
  <conditionalFormatting sqref="O13">
    <cfRule type="cellIs" dxfId="12875" priority="3015" operator="lessThan">
      <formula>$C$4</formula>
    </cfRule>
  </conditionalFormatting>
  <conditionalFormatting sqref="O13">
    <cfRule type="cellIs" dxfId="12874" priority="3016" operator="lessThan">
      <formula>$C$4</formula>
    </cfRule>
  </conditionalFormatting>
  <conditionalFormatting sqref="O14">
    <cfRule type="cellIs" dxfId="12873" priority="3017" operator="lessThan">
      <formula>$C$4</formula>
    </cfRule>
  </conditionalFormatting>
  <conditionalFormatting sqref="O14">
    <cfRule type="cellIs" dxfId="12872" priority="3018" operator="lessThan">
      <formula>$C$4</formula>
    </cfRule>
  </conditionalFormatting>
  <conditionalFormatting sqref="O15">
    <cfRule type="cellIs" dxfId="12871" priority="3019" operator="lessThan">
      <formula>$C$4</formula>
    </cfRule>
  </conditionalFormatting>
  <conditionalFormatting sqref="O15">
    <cfRule type="cellIs" dxfId="12870" priority="3020" operator="lessThan">
      <formula>$C$4</formula>
    </cfRule>
  </conditionalFormatting>
  <conditionalFormatting sqref="O16">
    <cfRule type="cellIs" dxfId="12869" priority="3021" operator="lessThan">
      <formula>$C$4</formula>
    </cfRule>
  </conditionalFormatting>
  <conditionalFormatting sqref="O16">
    <cfRule type="cellIs" dxfId="12868" priority="3022" operator="lessThan">
      <formula>$C$4</formula>
    </cfRule>
  </conditionalFormatting>
  <conditionalFormatting sqref="O17">
    <cfRule type="cellIs" dxfId="12867" priority="3023" operator="lessThan">
      <formula>$C$4</formula>
    </cfRule>
  </conditionalFormatting>
  <conditionalFormatting sqref="O17">
    <cfRule type="cellIs" dxfId="12866" priority="3024" operator="lessThan">
      <formula>$C$4</formula>
    </cfRule>
  </conditionalFormatting>
  <conditionalFormatting sqref="O18">
    <cfRule type="cellIs" dxfId="12865" priority="3025" operator="lessThan">
      <formula>$C$4</formula>
    </cfRule>
  </conditionalFormatting>
  <conditionalFormatting sqref="O18">
    <cfRule type="cellIs" dxfId="12864" priority="3026" operator="lessThan">
      <formula>$C$4</formula>
    </cfRule>
  </conditionalFormatting>
  <conditionalFormatting sqref="O19">
    <cfRule type="cellIs" dxfId="12863" priority="3027" operator="lessThan">
      <formula>$C$4</formula>
    </cfRule>
  </conditionalFormatting>
  <conditionalFormatting sqref="O19">
    <cfRule type="cellIs" dxfId="12862" priority="3028" operator="lessThan">
      <formula>$C$4</formula>
    </cfRule>
  </conditionalFormatting>
  <conditionalFormatting sqref="O20">
    <cfRule type="cellIs" dxfId="12861" priority="3029" operator="lessThan">
      <formula>$C$4</formula>
    </cfRule>
  </conditionalFormatting>
  <conditionalFormatting sqref="O20">
    <cfRule type="cellIs" dxfId="12860" priority="3030" operator="lessThan">
      <formula>$C$4</formula>
    </cfRule>
  </conditionalFormatting>
  <conditionalFormatting sqref="O21">
    <cfRule type="cellIs" dxfId="12859" priority="3031" operator="lessThan">
      <formula>$C$4</formula>
    </cfRule>
  </conditionalFormatting>
  <conditionalFormatting sqref="O21">
    <cfRule type="cellIs" dxfId="12858" priority="3032" operator="lessThan">
      <formula>$C$4</formula>
    </cfRule>
  </conditionalFormatting>
  <conditionalFormatting sqref="O22">
    <cfRule type="cellIs" dxfId="12857" priority="3033" operator="lessThan">
      <formula>$C$4</formula>
    </cfRule>
  </conditionalFormatting>
  <conditionalFormatting sqref="O22">
    <cfRule type="cellIs" dxfId="12856" priority="3034" operator="lessThan">
      <formula>$C$4</formula>
    </cfRule>
  </conditionalFormatting>
  <conditionalFormatting sqref="O23">
    <cfRule type="cellIs" dxfId="12855" priority="3035" operator="lessThan">
      <formula>$C$4</formula>
    </cfRule>
  </conditionalFormatting>
  <conditionalFormatting sqref="O23">
    <cfRule type="cellIs" dxfId="12854" priority="3036" operator="lessThan">
      <formula>$C$4</formula>
    </cfRule>
  </conditionalFormatting>
  <conditionalFormatting sqref="O24">
    <cfRule type="cellIs" dxfId="12853" priority="3037" operator="lessThan">
      <formula>$C$4</formula>
    </cfRule>
  </conditionalFormatting>
  <conditionalFormatting sqref="O24">
    <cfRule type="cellIs" dxfId="12852" priority="3038" operator="lessThan">
      <formula>$C$4</formula>
    </cfRule>
  </conditionalFormatting>
  <conditionalFormatting sqref="O25">
    <cfRule type="cellIs" dxfId="12851" priority="3039" operator="lessThan">
      <formula>$C$4</formula>
    </cfRule>
  </conditionalFormatting>
  <conditionalFormatting sqref="O25">
    <cfRule type="cellIs" dxfId="12850" priority="3040" operator="lessThan">
      <formula>$C$4</formula>
    </cfRule>
  </conditionalFormatting>
  <conditionalFormatting sqref="O26">
    <cfRule type="cellIs" dxfId="12849" priority="3041" operator="lessThan">
      <formula>$C$4</formula>
    </cfRule>
  </conditionalFormatting>
  <conditionalFormatting sqref="O26">
    <cfRule type="cellIs" dxfId="12848" priority="3042" operator="lessThan">
      <formula>$C$4</formula>
    </cfRule>
  </conditionalFormatting>
  <conditionalFormatting sqref="O27">
    <cfRule type="cellIs" dxfId="12847" priority="3043" operator="lessThan">
      <formula>$C$4</formula>
    </cfRule>
  </conditionalFormatting>
  <conditionalFormatting sqref="O27">
    <cfRule type="cellIs" dxfId="12846" priority="3044" operator="lessThan">
      <formula>$C$4</formula>
    </cfRule>
  </conditionalFormatting>
  <conditionalFormatting sqref="O28">
    <cfRule type="cellIs" dxfId="12845" priority="3045" operator="lessThan">
      <formula>$C$4</formula>
    </cfRule>
  </conditionalFormatting>
  <conditionalFormatting sqref="O28">
    <cfRule type="cellIs" dxfId="12844" priority="3046" operator="lessThan">
      <formula>$C$4</formula>
    </cfRule>
  </conditionalFormatting>
  <conditionalFormatting sqref="O29">
    <cfRule type="cellIs" dxfId="12843" priority="3047" operator="lessThan">
      <formula>$C$4</formula>
    </cfRule>
  </conditionalFormatting>
  <conditionalFormatting sqref="O29">
    <cfRule type="cellIs" dxfId="12842" priority="3048" operator="lessThan">
      <formula>$C$4</formula>
    </cfRule>
  </conditionalFormatting>
  <conditionalFormatting sqref="O30">
    <cfRule type="cellIs" dxfId="12841" priority="3049" operator="lessThan">
      <formula>$C$4</formula>
    </cfRule>
  </conditionalFormatting>
  <conditionalFormatting sqref="O30">
    <cfRule type="cellIs" dxfId="12840" priority="3050" operator="lessThan">
      <formula>$C$4</formula>
    </cfRule>
  </conditionalFormatting>
  <conditionalFormatting sqref="O31">
    <cfRule type="cellIs" dxfId="12839" priority="3051" operator="lessThan">
      <formula>$C$4</formula>
    </cfRule>
  </conditionalFormatting>
  <conditionalFormatting sqref="O31">
    <cfRule type="cellIs" dxfId="12838" priority="3052" operator="lessThan">
      <formula>$C$4</formula>
    </cfRule>
  </conditionalFormatting>
  <conditionalFormatting sqref="O32">
    <cfRule type="cellIs" dxfId="12837" priority="3053" operator="lessThan">
      <formula>$C$4</formula>
    </cfRule>
  </conditionalFormatting>
  <conditionalFormatting sqref="O32">
    <cfRule type="cellIs" dxfId="12836" priority="3054" operator="lessThan">
      <formula>$C$4</formula>
    </cfRule>
  </conditionalFormatting>
  <conditionalFormatting sqref="O33">
    <cfRule type="cellIs" dxfId="12835" priority="3055" operator="lessThan">
      <formula>$C$4</formula>
    </cfRule>
  </conditionalFormatting>
  <conditionalFormatting sqref="O33">
    <cfRule type="cellIs" dxfId="12834" priority="3056" operator="lessThan">
      <formula>$C$4</formula>
    </cfRule>
  </conditionalFormatting>
  <conditionalFormatting sqref="O34">
    <cfRule type="cellIs" dxfId="12833" priority="3057" operator="lessThan">
      <formula>$C$4</formula>
    </cfRule>
  </conditionalFormatting>
  <conditionalFormatting sqref="O34">
    <cfRule type="cellIs" dxfId="12832" priority="3058" operator="lessThan">
      <formula>$C$4</formula>
    </cfRule>
  </conditionalFormatting>
  <conditionalFormatting sqref="O35">
    <cfRule type="cellIs" dxfId="12831" priority="3059" operator="lessThan">
      <formula>$C$4</formula>
    </cfRule>
  </conditionalFormatting>
  <conditionalFormatting sqref="O35">
    <cfRule type="cellIs" dxfId="12830" priority="3060" operator="lessThan">
      <formula>$C$4</formula>
    </cfRule>
  </conditionalFormatting>
  <conditionalFormatting sqref="O36">
    <cfRule type="cellIs" dxfId="12829" priority="3061" operator="lessThan">
      <formula>$C$4</formula>
    </cfRule>
  </conditionalFormatting>
  <conditionalFormatting sqref="O36">
    <cfRule type="cellIs" dxfId="12828" priority="3062" operator="lessThan">
      <formula>$C$4</formula>
    </cfRule>
  </conditionalFormatting>
  <conditionalFormatting sqref="O37">
    <cfRule type="cellIs" dxfId="12827" priority="3063" operator="lessThan">
      <formula>$C$4</formula>
    </cfRule>
  </conditionalFormatting>
  <conditionalFormatting sqref="O37">
    <cfRule type="cellIs" dxfId="12826" priority="3064" operator="lessThan">
      <formula>$C$4</formula>
    </cfRule>
  </conditionalFormatting>
  <conditionalFormatting sqref="O38">
    <cfRule type="cellIs" dxfId="12825" priority="3065" operator="lessThan">
      <formula>$C$4</formula>
    </cfRule>
  </conditionalFormatting>
  <conditionalFormatting sqref="O38">
    <cfRule type="cellIs" dxfId="12824" priority="3066" operator="lessThan">
      <formula>$C$4</formula>
    </cfRule>
  </conditionalFormatting>
  <conditionalFormatting sqref="O39">
    <cfRule type="cellIs" dxfId="12823" priority="3067" operator="lessThan">
      <formula>$C$4</formula>
    </cfRule>
  </conditionalFormatting>
  <conditionalFormatting sqref="O39">
    <cfRule type="cellIs" dxfId="12822" priority="3068" operator="lessThan">
      <formula>$C$4</formula>
    </cfRule>
  </conditionalFormatting>
  <conditionalFormatting sqref="O40">
    <cfRule type="cellIs" dxfId="12821" priority="3069" operator="lessThan">
      <formula>$C$4</formula>
    </cfRule>
  </conditionalFormatting>
  <conditionalFormatting sqref="O40">
    <cfRule type="cellIs" dxfId="12820" priority="3070" operator="lessThan">
      <formula>$C$4</formula>
    </cfRule>
  </conditionalFormatting>
  <conditionalFormatting sqref="O41">
    <cfRule type="cellIs" dxfId="12819" priority="3071" operator="lessThan">
      <formula>$C$4</formula>
    </cfRule>
  </conditionalFormatting>
  <conditionalFormatting sqref="O41">
    <cfRule type="cellIs" dxfId="12818" priority="3072" operator="lessThan">
      <formula>$C$4</formula>
    </cfRule>
  </conditionalFormatting>
  <conditionalFormatting sqref="O42">
    <cfRule type="cellIs" dxfId="12817" priority="3073" operator="lessThan">
      <formula>$C$4</formula>
    </cfRule>
  </conditionalFormatting>
  <conditionalFormatting sqref="O42">
    <cfRule type="cellIs" dxfId="12816" priority="3074" operator="lessThan">
      <formula>$C$4</formula>
    </cfRule>
  </conditionalFormatting>
  <conditionalFormatting sqref="O43">
    <cfRule type="cellIs" dxfId="12815" priority="3075" operator="lessThan">
      <formula>$C$4</formula>
    </cfRule>
  </conditionalFormatting>
  <conditionalFormatting sqref="O43">
    <cfRule type="cellIs" dxfId="12814" priority="3076" operator="lessThan">
      <formula>$C$4</formula>
    </cfRule>
  </conditionalFormatting>
  <conditionalFormatting sqref="O44">
    <cfRule type="cellIs" dxfId="12813" priority="3077" operator="lessThan">
      <formula>$C$4</formula>
    </cfRule>
  </conditionalFormatting>
  <conditionalFormatting sqref="O44">
    <cfRule type="cellIs" dxfId="12812" priority="3078" operator="lessThan">
      <formula>$C$4</formula>
    </cfRule>
  </conditionalFormatting>
  <conditionalFormatting sqref="O45">
    <cfRule type="cellIs" dxfId="12811" priority="3079" operator="lessThan">
      <formula>$C$4</formula>
    </cfRule>
  </conditionalFormatting>
  <conditionalFormatting sqref="O45">
    <cfRule type="cellIs" dxfId="12810" priority="3080" operator="lessThan">
      <formula>$C$4</formula>
    </cfRule>
  </conditionalFormatting>
  <conditionalFormatting sqref="O46">
    <cfRule type="cellIs" dxfId="12809" priority="3081" operator="lessThan">
      <formula>$C$4</formula>
    </cfRule>
  </conditionalFormatting>
  <conditionalFormatting sqref="O46">
    <cfRule type="cellIs" dxfId="12808" priority="3082" operator="lessThan">
      <formula>$C$4</formula>
    </cfRule>
  </conditionalFormatting>
  <conditionalFormatting sqref="O47">
    <cfRule type="cellIs" dxfId="12807" priority="3083" operator="lessThan">
      <formula>$C$4</formula>
    </cfRule>
  </conditionalFormatting>
  <conditionalFormatting sqref="O47">
    <cfRule type="cellIs" dxfId="12806" priority="3084" operator="lessThan">
      <formula>$C$4</formula>
    </cfRule>
  </conditionalFormatting>
  <conditionalFormatting sqref="O48">
    <cfRule type="cellIs" dxfId="12805" priority="3085" operator="lessThan">
      <formula>$C$4</formula>
    </cfRule>
  </conditionalFormatting>
  <conditionalFormatting sqref="O48">
    <cfRule type="cellIs" dxfId="12804" priority="3086" operator="lessThan">
      <formula>$C$4</formula>
    </cfRule>
  </conditionalFormatting>
  <conditionalFormatting sqref="O49">
    <cfRule type="cellIs" dxfId="12803" priority="3087" operator="lessThan">
      <formula>$C$4</formula>
    </cfRule>
  </conditionalFormatting>
  <conditionalFormatting sqref="O49">
    <cfRule type="cellIs" dxfId="12802" priority="3088" operator="lessThan">
      <formula>$C$4</formula>
    </cfRule>
  </conditionalFormatting>
  <conditionalFormatting sqref="O50">
    <cfRule type="cellIs" dxfId="12801" priority="3089" operator="lessThan">
      <formula>$C$4</formula>
    </cfRule>
  </conditionalFormatting>
  <conditionalFormatting sqref="O50">
    <cfRule type="cellIs" dxfId="12800" priority="3090" operator="lessThan">
      <formula>$C$4</formula>
    </cfRule>
  </conditionalFormatting>
  <conditionalFormatting sqref="O51">
    <cfRule type="cellIs" dxfId="12799" priority="3091" operator="lessThan">
      <formula>$C$4</formula>
    </cfRule>
  </conditionalFormatting>
  <conditionalFormatting sqref="O51">
    <cfRule type="cellIs" dxfId="12798" priority="3092" operator="lessThan">
      <formula>$C$4</formula>
    </cfRule>
  </conditionalFormatting>
  <conditionalFormatting sqref="O52">
    <cfRule type="cellIs" dxfId="12797" priority="3093" operator="lessThan">
      <formula>$C$4</formula>
    </cfRule>
  </conditionalFormatting>
  <conditionalFormatting sqref="O52">
    <cfRule type="cellIs" dxfId="12796" priority="3094" operator="lessThan">
      <formula>$C$4</formula>
    </cfRule>
  </conditionalFormatting>
  <conditionalFormatting sqref="O53">
    <cfRule type="cellIs" dxfId="12795" priority="3095" operator="lessThan">
      <formula>$C$4</formula>
    </cfRule>
  </conditionalFormatting>
  <conditionalFormatting sqref="O53">
    <cfRule type="cellIs" dxfId="12794" priority="3096" operator="lessThan">
      <formula>$C$4</formula>
    </cfRule>
  </conditionalFormatting>
  <conditionalFormatting sqref="O54">
    <cfRule type="cellIs" dxfId="12793" priority="3097" operator="lessThan">
      <formula>$C$4</formula>
    </cfRule>
  </conditionalFormatting>
  <conditionalFormatting sqref="O54">
    <cfRule type="cellIs" dxfId="12792" priority="3098" operator="lessThan">
      <formula>$C$4</formula>
    </cfRule>
  </conditionalFormatting>
  <conditionalFormatting sqref="O55">
    <cfRule type="cellIs" dxfId="12791" priority="3099" operator="lessThan">
      <formula>$C$4</formula>
    </cfRule>
  </conditionalFormatting>
  <conditionalFormatting sqref="O55">
    <cfRule type="cellIs" dxfId="12790" priority="3100" operator="lessThan">
      <formula>$C$4</formula>
    </cfRule>
  </conditionalFormatting>
  <conditionalFormatting sqref="O56">
    <cfRule type="cellIs" dxfId="12789" priority="3101" operator="lessThan">
      <formula>$C$4</formula>
    </cfRule>
  </conditionalFormatting>
  <conditionalFormatting sqref="O56">
    <cfRule type="cellIs" dxfId="12788" priority="3102" operator="lessThan">
      <formula>$C$4</formula>
    </cfRule>
  </conditionalFormatting>
  <conditionalFormatting sqref="O57">
    <cfRule type="cellIs" dxfId="12787" priority="3103" operator="lessThan">
      <formula>$C$4</formula>
    </cfRule>
  </conditionalFormatting>
  <conditionalFormatting sqref="O57">
    <cfRule type="cellIs" dxfId="12786" priority="3104" operator="lessThan">
      <formula>$C$4</formula>
    </cfRule>
  </conditionalFormatting>
  <conditionalFormatting sqref="O58">
    <cfRule type="cellIs" dxfId="12785" priority="3105" operator="lessThan">
      <formula>$C$4</formula>
    </cfRule>
  </conditionalFormatting>
  <conditionalFormatting sqref="O58">
    <cfRule type="cellIs" dxfId="12784" priority="3106" operator="lessThan">
      <formula>$C$4</formula>
    </cfRule>
  </conditionalFormatting>
  <conditionalFormatting sqref="O59">
    <cfRule type="cellIs" dxfId="12783" priority="3107" operator="lessThan">
      <formula>$C$4</formula>
    </cfRule>
  </conditionalFormatting>
  <conditionalFormatting sqref="O59">
    <cfRule type="cellIs" dxfId="12782" priority="3108" operator="lessThan">
      <formula>$C$4</formula>
    </cfRule>
  </conditionalFormatting>
  <conditionalFormatting sqref="O60">
    <cfRule type="cellIs" dxfId="12781" priority="3109" operator="lessThan">
      <formula>$C$4</formula>
    </cfRule>
  </conditionalFormatting>
  <conditionalFormatting sqref="O60">
    <cfRule type="cellIs" dxfId="12780" priority="3110" operator="lessThan">
      <formula>$C$4</formula>
    </cfRule>
  </conditionalFormatting>
  <conditionalFormatting sqref="AZ11">
    <cfRule type="cellIs" dxfId="12779" priority="3111" operator="lessThan">
      <formula>$C$4</formula>
    </cfRule>
  </conditionalFormatting>
  <conditionalFormatting sqref="AZ12">
    <cfRule type="cellIs" dxfId="12778" priority="3112" operator="lessThan">
      <formula>$C$4</formula>
    </cfRule>
  </conditionalFormatting>
  <conditionalFormatting sqref="AZ13">
    <cfRule type="cellIs" dxfId="12777" priority="3113" operator="lessThan">
      <formula>$C$4</formula>
    </cfRule>
  </conditionalFormatting>
  <conditionalFormatting sqref="AZ14">
    <cfRule type="cellIs" dxfId="12776" priority="3114" operator="lessThan">
      <formula>$C$4</formula>
    </cfRule>
  </conditionalFormatting>
  <conditionalFormatting sqref="AZ15">
    <cfRule type="cellIs" dxfId="12775" priority="3115" operator="lessThan">
      <formula>$C$4</formula>
    </cfRule>
  </conditionalFormatting>
  <conditionalFormatting sqref="AZ16">
    <cfRule type="cellIs" dxfId="12774" priority="3116" operator="lessThan">
      <formula>$C$4</formula>
    </cfRule>
  </conditionalFormatting>
  <conditionalFormatting sqref="AZ17">
    <cfRule type="cellIs" dxfId="12773" priority="3117" operator="lessThan">
      <formula>$C$4</formula>
    </cfRule>
  </conditionalFormatting>
  <conditionalFormatting sqref="AZ18">
    <cfRule type="cellIs" dxfId="12772" priority="3118" operator="lessThan">
      <formula>$C$4</formula>
    </cfRule>
  </conditionalFormatting>
  <conditionalFormatting sqref="AZ19">
    <cfRule type="cellIs" dxfId="12771" priority="3119" operator="lessThan">
      <formula>$C$4</formula>
    </cfRule>
  </conditionalFormatting>
  <conditionalFormatting sqref="AZ20">
    <cfRule type="cellIs" dxfId="12770" priority="3120" operator="lessThan">
      <formula>$C$4</formula>
    </cfRule>
  </conditionalFormatting>
  <conditionalFormatting sqref="AZ21">
    <cfRule type="cellIs" dxfId="12769" priority="3121" operator="lessThan">
      <formula>$C$4</formula>
    </cfRule>
  </conditionalFormatting>
  <conditionalFormatting sqref="AZ22">
    <cfRule type="cellIs" dxfId="12768" priority="3122" operator="lessThan">
      <formula>$C$4</formula>
    </cfRule>
  </conditionalFormatting>
  <conditionalFormatting sqref="AZ23">
    <cfRule type="cellIs" dxfId="12767" priority="3123" operator="lessThan">
      <formula>$C$4</formula>
    </cfRule>
  </conditionalFormatting>
  <conditionalFormatting sqref="AZ24">
    <cfRule type="cellIs" dxfId="12766" priority="3124" operator="lessThan">
      <formula>$C$4</formula>
    </cfRule>
  </conditionalFormatting>
  <conditionalFormatting sqref="AZ25">
    <cfRule type="cellIs" dxfId="12765" priority="3125" operator="lessThan">
      <formula>$C$4</formula>
    </cfRule>
  </conditionalFormatting>
  <conditionalFormatting sqref="AZ26">
    <cfRule type="cellIs" dxfId="12764" priority="3126" operator="lessThan">
      <formula>$C$4</formula>
    </cfRule>
  </conditionalFormatting>
  <conditionalFormatting sqref="AZ27">
    <cfRule type="cellIs" dxfId="12763" priority="3127" operator="lessThan">
      <formula>$C$4</formula>
    </cfRule>
  </conditionalFormatting>
  <conditionalFormatting sqref="AZ28">
    <cfRule type="cellIs" dxfId="12762" priority="3128" operator="lessThan">
      <formula>$C$4</formula>
    </cfRule>
  </conditionalFormatting>
  <conditionalFormatting sqref="AZ29">
    <cfRule type="cellIs" dxfId="12761" priority="3129" operator="lessThan">
      <formula>$C$4</formula>
    </cfRule>
  </conditionalFormatting>
  <conditionalFormatting sqref="AZ30">
    <cfRule type="cellIs" dxfId="12760" priority="3130" operator="lessThan">
      <formula>$C$4</formula>
    </cfRule>
  </conditionalFormatting>
  <conditionalFormatting sqref="AZ31">
    <cfRule type="cellIs" dxfId="12759" priority="3131" operator="lessThan">
      <formula>$C$4</formula>
    </cfRule>
  </conditionalFormatting>
  <conditionalFormatting sqref="AZ32">
    <cfRule type="cellIs" dxfId="12758" priority="3132" operator="lessThan">
      <formula>$C$4</formula>
    </cfRule>
  </conditionalFormatting>
  <conditionalFormatting sqref="AZ33">
    <cfRule type="cellIs" dxfId="12757" priority="3133" operator="lessThan">
      <formula>$C$4</formula>
    </cfRule>
  </conditionalFormatting>
  <conditionalFormatting sqref="AZ34">
    <cfRule type="cellIs" dxfId="12756" priority="3134" operator="lessThan">
      <formula>$C$4</formula>
    </cfRule>
  </conditionalFormatting>
  <conditionalFormatting sqref="AZ35">
    <cfRule type="cellIs" dxfId="12755" priority="3135" operator="lessThan">
      <formula>$C$4</formula>
    </cfRule>
  </conditionalFormatting>
  <conditionalFormatting sqref="AZ36">
    <cfRule type="cellIs" dxfId="12754" priority="3136" operator="lessThan">
      <formula>$C$4</formula>
    </cfRule>
  </conditionalFormatting>
  <conditionalFormatting sqref="AZ37">
    <cfRule type="cellIs" dxfId="12753" priority="3137" operator="lessThan">
      <formula>$C$4</formula>
    </cfRule>
  </conditionalFormatting>
  <conditionalFormatting sqref="AZ38">
    <cfRule type="cellIs" dxfId="12752" priority="3138" operator="lessThan">
      <formula>$C$4</formula>
    </cfRule>
  </conditionalFormatting>
  <conditionalFormatting sqref="AZ39">
    <cfRule type="cellIs" dxfId="12751" priority="3139" operator="lessThan">
      <formula>$C$4</formula>
    </cfRule>
  </conditionalFormatting>
  <conditionalFormatting sqref="AZ40">
    <cfRule type="cellIs" dxfId="12750" priority="3140" operator="lessThan">
      <formula>$C$4</formula>
    </cfRule>
  </conditionalFormatting>
  <conditionalFormatting sqref="AZ41">
    <cfRule type="cellIs" dxfId="12749" priority="3141" operator="lessThan">
      <formula>$C$4</formula>
    </cfRule>
  </conditionalFormatting>
  <conditionalFormatting sqref="AZ42">
    <cfRule type="cellIs" dxfId="12748" priority="3142" operator="lessThan">
      <formula>$C$4</formula>
    </cfRule>
  </conditionalFormatting>
  <conditionalFormatting sqref="AZ43">
    <cfRule type="cellIs" dxfId="12747" priority="3143" operator="lessThan">
      <formula>$C$4</formula>
    </cfRule>
  </conditionalFormatting>
  <conditionalFormatting sqref="AZ44">
    <cfRule type="cellIs" dxfId="12746" priority="3144" operator="lessThan">
      <formula>$C$4</formula>
    </cfRule>
  </conditionalFormatting>
  <conditionalFormatting sqref="AZ45">
    <cfRule type="cellIs" dxfId="12745" priority="3145" operator="lessThan">
      <formula>$C$4</formula>
    </cfRule>
  </conditionalFormatting>
  <conditionalFormatting sqref="AZ46">
    <cfRule type="cellIs" dxfId="12744" priority="3146" operator="lessThan">
      <formula>$C$4</formula>
    </cfRule>
  </conditionalFormatting>
  <conditionalFormatting sqref="AZ47">
    <cfRule type="cellIs" dxfId="12743" priority="3147" operator="lessThan">
      <formula>$C$4</formula>
    </cfRule>
  </conditionalFormatting>
  <conditionalFormatting sqref="AZ48">
    <cfRule type="cellIs" dxfId="12742" priority="3148" operator="lessThan">
      <formula>$C$4</formula>
    </cfRule>
  </conditionalFormatting>
  <conditionalFormatting sqref="AZ49">
    <cfRule type="cellIs" dxfId="12741" priority="3149" operator="lessThan">
      <formula>$C$4</formula>
    </cfRule>
  </conditionalFormatting>
  <conditionalFormatting sqref="AZ50">
    <cfRule type="cellIs" dxfId="12740" priority="3150" operator="lessThan">
      <formula>$C$4</formula>
    </cfRule>
  </conditionalFormatting>
  <conditionalFormatting sqref="AZ51">
    <cfRule type="cellIs" dxfId="12739" priority="3151" operator="lessThan">
      <formula>$C$4</formula>
    </cfRule>
  </conditionalFormatting>
  <conditionalFormatting sqref="AZ52">
    <cfRule type="cellIs" dxfId="12738" priority="3152" operator="lessThan">
      <formula>$C$4</formula>
    </cfRule>
  </conditionalFormatting>
  <conditionalFormatting sqref="AZ53">
    <cfRule type="cellIs" dxfId="12737" priority="3153" operator="lessThan">
      <formula>$C$4</formula>
    </cfRule>
  </conditionalFormatting>
  <conditionalFormatting sqref="AZ54">
    <cfRule type="cellIs" dxfId="12736" priority="3154" operator="lessThan">
      <formula>$C$4</formula>
    </cfRule>
  </conditionalFormatting>
  <conditionalFormatting sqref="AZ55">
    <cfRule type="cellIs" dxfId="12735" priority="3155" operator="lessThan">
      <formula>$C$4</formula>
    </cfRule>
  </conditionalFormatting>
  <conditionalFormatting sqref="AZ56">
    <cfRule type="cellIs" dxfId="12734" priority="3156" operator="lessThan">
      <formula>$C$4</formula>
    </cfRule>
  </conditionalFormatting>
  <conditionalFormatting sqref="AZ57">
    <cfRule type="cellIs" dxfId="12733" priority="3157" operator="lessThan">
      <formula>$C$4</formula>
    </cfRule>
  </conditionalFormatting>
  <conditionalFormatting sqref="AZ58">
    <cfRule type="cellIs" dxfId="12732" priority="3158" operator="lessThan">
      <formula>$C$4</formula>
    </cfRule>
  </conditionalFormatting>
  <conditionalFormatting sqref="AZ59">
    <cfRule type="cellIs" dxfId="12731" priority="3159" operator="lessThan">
      <formula>$C$4</formula>
    </cfRule>
  </conditionalFormatting>
  <conditionalFormatting sqref="AZ60">
    <cfRule type="cellIs" dxfId="12730" priority="3160" operator="lessThan">
      <formula>$C$4</formula>
    </cfRule>
  </conditionalFormatting>
  <conditionalFormatting sqref="BA11">
    <cfRule type="cellIs" dxfId="12729" priority="3161" operator="lessThan">
      <formula>$C$4</formula>
    </cfRule>
  </conditionalFormatting>
  <conditionalFormatting sqref="BA12">
    <cfRule type="cellIs" dxfId="12728" priority="3162" operator="lessThan">
      <formula>$C$4</formula>
    </cfRule>
  </conditionalFormatting>
  <conditionalFormatting sqref="BA13">
    <cfRule type="cellIs" dxfId="12727" priority="3163" operator="lessThan">
      <formula>$C$4</formula>
    </cfRule>
  </conditionalFormatting>
  <conditionalFormatting sqref="BA14">
    <cfRule type="cellIs" dxfId="12726" priority="3164" operator="lessThan">
      <formula>$C$4</formula>
    </cfRule>
  </conditionalFormatting>
  <conditionalFormatting sqref="BA15">
    <cfRule type="cellIs" dxfId="12725" priority="3165" operator="lessThan">
      <formula>$C$4</formula>
    </cfRule>
  </conditionalFormatting>
  <conditionalFormatting sqref="BA16">
    <cfRule type="cellIs" dxfId="12724" priority="3166" operator="lessThan">
      <formula>$C$4</formula>
    </cfRule>
  </conditionalFormatting>
  <conditionalFormatting sqref="BA17">
    <cfRule type="cellIs" dxfId="12723" priority="3167" operator="lessThan">
      <formula>$C$4</formula>
    </cfRule>
  </conditionalFormatting>
  <conditionalFormatting sqref="BA18">
    <cfRule type="cellIs" dxfId="12722" priority="3168" operator="lessThan">
      <formula>$C$4</formula>
    </cfRule>
  </conditionalFormatting>
  <conditionalFormatting sqref="BA19">
    <cfRule type="cellIs" dxfId="12721" priority="3169" operator="lessThan">
      <formula>$C$4</formula>
    </cfRule>
  </conditionalFormatting>
  <conditionalFormatting sqref="BA20">
    <cfRule type="cellIs" dxfId="12720" priority="3170" operator="lessThan">
      <formula>$C$4</formula>
    </cfRule>
  </conditionalFormatting>
  <conditionalFormatting sqref="BA21">
    <cfRule type="cellIs" dxfId="12719" priority="3171" operator="lessThan">
      <formula>$C$4</formula>
    </cfRule>
  </conditionalFormatting>
  <conditionalFormatting sqref="BA22">
    <cfRule type="cellIs" dxfId="12718" priority="3172" operator="lessThan">
      <formula>$C$4</formula>
    </cfRule>
  </conditionalFormatting>
  <conditionalFormatting sqref="BA23">
    <cfRule type="cellIs" dxfId="12717" priority="3173" operator="lessThan">
      <formula>$C$4</formula>
    </cfRule>
  </conditionalFormatting>
  <conditionalFormatting sqref="BA24">
    <cfRule type="cellIs" dxfId="12716" priority="3174" operator="lessThan">
      <formula>$C$4</formula>
    </cfRule>
  </conditionalFormatting>
  <conditionalFormatting sqref="BA25">
    <cfRule type="cellIs" dxfId="12715" priority="3175" operator="lessThan">
      <formula>$C$4</formula>
    </cfRule>
  </conditionalFormatting>
  <conditionalFormatting sqref="BA26">
    <cfRule type="cellIs" dxfId="12714" priority="3176" operator="lessThan">
      <formula>$C$4</formula>
    </cfRule>
  </conditionalFormatting>
  <conditionalFormatting sqref="BA27">
    <cfRule type="cellIs" dxfId="12713" priority="3177" operator="lessThan">
      <formula>$C$4</formula>
    </cfRule>
  </conditionalFormatting>
  <conditionalFormatting sqref="BA28">
    <cfRule type="cellIs" dxfId="12712" priority="3178" operator="lessThan">
      <formula>$C$4</formula>
    </cfRule>
  </conditionalFormatting>
  <conditionalFormatting sqref="BA29">
    <cfRule type="cellIs" dxfId="12711" priority="3179" operator="lessThan">
      <formula>$C$4</formula>
    </cfRule>
  </conditionalFormatting>
  <conditionalFormatting sqref="BA30">
    <cfRule type="cellIs" dxfId="12710" priority="3180" operator="lessThan">
      <formula>$C$4</formula>
    </cfRule>
  </conditionalFormatting>
  <conditionalFormatting sqref="BA31">
    <cfRule type="cellIs" dxfId="12709" priority="3181" operator="lessThan">
      <formula>$C$4</formula>
    </cfRule>
  </conditionalFormatting>
  <conditionalFormatting sqref="BA32">
    <cfRule type="cellIs" dxfId="12708" priority="3182" operator="lessThan">
      <formula>$C$4</formula>
    </cfRule>
  </conditionalFormatting>
  <conditionalFormatting sqref="BA33">
    <cfRule type="cellIs" dxfId="12707" priority="3183" operator="lessThan">
      <formula>$C$4</formula>
    </cfRule>
  </conditionalFormatting>
  <conditionalFormatting sqref="BA34">
    <cfRule type="cellIs" dxfId="12706" priority="3184" operator="lessThan">
      <formula>$C$4</formula>
    </cfRule>
  </conditionalFormatting>
  <conditionalFormatting sqref="BA35">
    <cfRule type="cellIs" dxfId="12705" priority="3185" operator="lessThan">
      <formula>$C$4</formula>
    </cfRule>
  </conditionalFormatting>
  <conditionalFormatting sqref="BA36">
    <cfRule type="cellIs" dxfId="12704" priority="3186" operator="lessThan">
      <formula>$C$4</formula>
    </cfRule>
  </conditionalFormatting>
  <conditionalFormatting sqref="BA37">
    <cfRule type="cellIs" dxfId="12703" priority="3187" operator="lessThan">
      <formula>$C$4</formula>
    </cfRule>
  </conditionalFormatting>
  <conditionalFormatting sqref="BA38">
    <cfRule type="cellIs" dxfId="12702" priority="3188" operator="lessThan">
      <formula>$C$4</formula>
    </cfRule>
  </conditionalFormatting>
  <conditionalFormatting sqref="BA39">
    <cfRule type="cellIs" dxfId="12701" priority="3189" operator="lessThan">
      <formula>$C$4</formula>
    </cfRule>
  </conditionalFormatting>
  <conditionalFormatting sqref="BA40">
    <cfRule type="cellIs" dxfId="12700" priority="3190" operator="lessThan">
      <formula>$C$4</formula>
    </cfRule>
  </conditionalFormatting>
  <conditionalFormatting sqref="BA41">
    <cfRule type="cellIs" dxfId="12699" priority="3191" operator="lessThan">
      <formula>$C$4</formula>
    </cfRule>
  </conditionalFormatting>
  <conditionalFormatting sqref="BA42">
    <cfRule type="cellIs" dxfId="12698" priority="3192" operator="lessThan">
      <formula>$C$4</formula>
    </cfRule>
  </conditionalFormatting>
  <conditionalFormatting sqref="BA43">
    <cfRule type="cellIs" dxfId="12697" priority="3193" operator="lessThan">
      <formula>$C$4</formula>
    </cfRule>
  </conditionalFormatting>
  <conditionalFormatting sqref="BA44">
    <cfRule type="cellIs" dxfId="12696" priority="3194" operator="lessThan">
      <formula>$C$4</formula>
    </cfRule>
  </conditionalFormatting>
  <conditionalFormatting sqref="BA45">
    <cfRule type="cellIs" dxfId="12695" priority="3195" operator="lessThan">
      <formula>$C$4</formula>
    </cfRule>
  </conditionalFormatting>
  <conditionalFormatting sqref="BA46">
    <cfRule type="cellIs" dxfId="12694" priority="3196" operator="lessThan">
      <formula>$C$4</formula>
    </cfRule>
  </conditionalFormatting>
  <conditionalFormatting sqref="BA47">
    <cfRule type="cellIs" dxfId="12693" priority="3197" operator="lessThan">
      <formula>$C$4</formula>
    </cfRule>
  </conditionalFormatting>
  <conditionalFormatting sqref="BA48">
    <cfRule type="cellIs" dxfId="12692" priority="3198" operator="lessThan">
      <formula>$C$4</formula>
    </cfRule>
  </conditionalFormatting>
  <conditionalFormatting sqref="BA49">
    <cfRule type="cellIs" dxfId="12691" priority="3199" operator="lessThan">
      <formula>$C$4</formula>
    </cfRule>
  </conditionalFormatting>
  <conditionalFormatting sqref="BA50">
    <cfRule type="cellIs" dxfId="12690" priority="3200" operator="lessThan">
      <formula>$C$4</formula>
    </cfRule>
  </conditionalFormatting>
  <conditionalFormatting sqref="BA51">
    <cfRule type="cellIs" dxfId="12689" priority="3201" operator="lessThan">
      <formula>$C$4</formula>
    </cfRule>
  </conditionalFormatting>
  <conditionalFormatting sqref="BA52">
    <cfRule type="cellIs" dxfId="12688" priority="3202" operator="lessThan">
      <formula>$C$4</formula>
    </cfRule>
  </conditionalFormatting>
  <conditionalFormatting sqref="BA53">
    <cfRule type="cellIs" dxfId="12687" priority="3203" operator="lessThan">
      <formula>$C$4</formula>
    </cfRule>
  </conditionalFormatting>
  <conditionalFormatting sqref="BA54">
    <cfRule type="cellIs" dxfId="12686" priority="3204" operator="lessThan">
      <formula>$C$4</formula>
    </cfRule>
  </conditionalFormatting>
  <conditionalFormatting sqref="BA55">
    <cfRule type="cellIs" dxfId="12685" priority="3205" operator="lessThan">
      <formula>$C$4</formula>
    </cfRule>
  </conditionalFormatting>
  <conditionalFormatting sqref="BA56">
    <cfRule type="cellIs" dxfId="12684" priority="3206" operator="lessThan">
      <formula>$C$4</formula>
    </cfRule>
  </conditionalFormatting>
  <conditionalFormatting sqref="BA57">
    <cfRule type="cellIs" dxfId="12683" priority="3207" operator="lessThan">
      <formula>$C$4</formula>
    </cfRule>
  </conditionalFormatting>
  <conditionalFormatting sqref="BA58">
    <cfRule type="cellIs" dxfId="12682" priority="3208" operator="lessThan">
      <formula>$C$4</formula>
    </cfRule>
  </conditionalFormatting>
  <conditionalFormatting sqref="BA59">
    <cfRule type="cellIs" dxfId="12681" priority="3209" operator="lessThan">
      <formula>$C$4</formula>
    </cfRule>
  </conditionalFormatting>
  <conditionalFormatting sqref="BA60">
    <cfRule type="cellIs" dxfId="12680" priority="3210" operator="lessThan">
      <formula>$C$4</formula>
    </cfRule>
  </conditionalFormatting>
  <conditionalFormatting sqref="BB11">
    <cfRule type="cellIs" dxfId="12679" priority="3211" operator="lessThan">
      <formula>$C$4</formula>
    </cfRule>
  </conditionalFormatting>
  <conditionalFormatting sqref="BB12">
    <cfRule type="cellIs" dxfId="12678" priority="3212" operator="lessThan">
      <formula>$C$4</formula>
    </cfRule>
  </conditionalFormatting>
  <conditionalFormatting sqref="BB13">
    <cfRule type="cellIs" dxfId="12677" priority="3213" operator="lessThan">
      <formula>$C$4</formula>
    </cfRule>
  </conditionalFormatting>
  <conditionalFormatting sqref="BB14">
    <cfRule type="cellIs" dxfId="12676" priority="3214" operator="lessThan">
      <formula>$C$4</formula>
    </cfRule>
  </conditionalFormatting>
  <conditionalFormatting sqref="BB15">
    <cfRule type="cellIs" dxfId="12675" priority="3215" operator="lessThan">
      <formula>$C$4</formula>
    </cfRule>
  </conditionalFormatting>
  <conditionalFormatting sqref="BB16">
    <cfRule type="cellIs" dxfId="12674" priority="3216" operator="lessThan">
      <formula>$C$4</formula>
    </cfRule>
  </conditionalFormatting>
  <conditionalFormatting sqref="BB17">
    <cfRule type="cellIs" dxfId="12673" priority="3217" operator="lessThan">
      <formula>$C$4</formula>
    </cfRule>
  </conditionalFormatting>
  <conditionalFormatting sqref="BB18">
    <cfRule type="cellIs" dxfId="12672" priority="3218" operator="lessThan">
      <formula>$C$4</formula>
    </cfRule>
  </conditionalFormatting>
  <conditionalFormatting sqref="BB19">
    <cfRule type="cellIs" dxfId="12671" priority="3219" operator="lessThan">
      <formula>$C$4</formula>
    </cfRule>
  </conditionalFormatting>
  <conditionalFormatting sqref="BB20">
    <cfRule type="cellIs" dxfId="12670" priority="3220" operator="lessThan">
      <formula>$C$4</formula>
    </cfRule>
  </conditionalFormatting>
  <conditionalFormatting sqref="BB21">
    <cfRule type="cellIs" dxfId="12669" priority="3221" operator="lessThan">
      <formula>$C$4</formula>
    </cfRule>
  </conditionalFormatting>
  <conditionalFormatting sqref="BB22">
    <cfRule type="cellIs" dxfId="12668" priority="3222" operator="lessThan">
      <formula>$C$4</formula>
    </cfRule>
  </conditionalFormatting>
  <conditionalFormatting sqref="BB23">
    <cfRule type="cellIs" dxfId="12667" priority="3223" operator="lessThan">
      <formula>$C$4</formula>
    </cfRule>
  </conditionalFormatting>
  <conditionalFormatting sqref="BB24">
    <cfRule type="cellIs" dxfId="12666" priority="3224" operator="lessThan">
      <formula>$C$4</formula>
    </cfRule>
  </conditionalFormatting>
  <conditionalFormatting sqref="BB25">
    <cfRule type="cellIs" dxfId="12665" priority="3225" operator="lessThan">
      <formula>$C$4</formula>
    </cfRule>
  </conditionalFormatting>
  <conditionalFormatting sqref="BB26">
    <cfRule type="cellIs" dxfId="12664" priority="3226" operator="lessThan">
      <formula>$C$4</formula>
    </cfRule>
  </conditionalFormatting>
  <conditionalFormatting sqref="BB27">
    <cfRule type="cellIs" dxfId="12663" priority="3227" operator="lessThan">
      <formula>$C$4</formula>
    </cfRule>
  </conditionalFormatting>
  <conditionalFormatting sqref="BB28">
    <cfRule type="cellIs" dxfId="12662" priority="3228" operator="lessThan">
      <formula>$C$4</formula>
    </cfRule>
  </conditionalFormatting>
  <conditionalFormatting sqref="BB29">
    <cfRule type="cellIs" dxfId="12661" priority="3229" operator="lessThan">
      <formula>$C$4</formula>
    </cfRule>
  </conditionalFormatting>
  <conditionalFormatting sqref="BB30">
    <cfRule type="cellIs" dxfId="12660" priority="3230" operator="lessThan">
      <formula>$C$4</formula>
    </cfRule>
  </conditionalFormatting>
  <conditionalFormatting sqref="BB31">
    <cfRule type="cellIs" dxfId="12659" priority="3231" operator="lessThan">
      <formula>$C$4</formula>
    </cfRule>
  </conditionalFormatting>
  <conditionalFormatting sqref="BB32">
    <cfRule type="cellIs" dxfId="12658" priority="3232" operator="lessThan">
      <formula>$C$4</formula>
    </cfRule>
  </conditionalFormatting>
  <conditionalFormatting sqref="BB33">
    <cfRule type="cellIs" dxfId="12657" priority="3233" operator="lessThan">
      <formula>$C$4</formula>
    </cfRule>
  </conditionalFormatting>
  <conditionalFormatting sqref="BB34">
    <cfRule type="cellIs" dxfId="12656" priority="3234" operator="lessThan">
      <formula>$C$4</formula>
    </cfRule>
  </conditionalFormatting>
  <conditionalFormatting sqref="BB35">
    <cfRule type="cellIs" dxfId="12655" priority="3235" operator="lessThan">
      <formula>$C$4</formula>
    </cfRule>
  </conditionalFormatting>
  <conditionalFormatting sqref="BB36">
    <cfRule type="cellIs" dxfId="12654" priority="3236" operator="lessThan">
      <formula>$C$4</formula>
    </cfRule>
  </conditionalFormatting>
  <conditionalFormatting sqref="BB37">
    <cfRule type="cellIs" dxfId="12653" priority="3237" operator="lessThan">
      <formula>$C$4</formula>
    </cfRule>
  </conditionalFormatting>
  <conditionalFormatting sqref="BB38">
    <cfRule type="cellIs" dxfId="12652" priority="3238" operator="lessThan">
      <formula>$C$4</formula>
    </cfRule>
  </conditionalFormatting>
  <conditionalFormatting sqref="BB39">
    <cfRule type="cellIs" dxfId="12651" priority="3239" operator="lessThan">
      <formula>$C$4</formula>
    </cfRule>
  </conditionalFormatting>
  <conditionalFormatting sqref="BB40">
    <cfRule type="cellIs" dxfId="12650" priority="3240" operator="lessThan">
      <formula>$C$4</formula>
    </cfRule>
  </conditionalFormatting>
  <conditionalFormatting sqref="BB41">
    <cfRule type="cellIs" dxfId="12649" priority="3241" operator="lessThan">
      <formula>$C$4</formula>
    </cfRule>
  </conditionalFormatting>
  <conditionalFormatting sqref="BB42">
    <cfRule type="cellIs" dxfId="12648" priority="3242" operator="lessThan">
      <formula>$C$4</formula>
    </cfRule>
  </conditionalFormatting>
  <conditionalFormatting sqref="BB43">
    <cfRule type="cellIs" dxfId="12647" priority="3243" operator="lessThan">
      <formula>$C$4</formula>
    </cfRule>
  </conditionalFormatting>
  <conditionalFormatting sqref="BB44">
    <cfRule type="cellIs" dxfId="12646" priority="3244" operator="lessThan">
      <formula>$C$4</formula>
    </cfRule>
  </conditionalFormatting>
  <conditionalFormatting sqref="BB45">
    <cfRule type="cellIs" dxfId="12645" priority="3245" operator="lessThan">
      <formula>$C$4</formula>
    </cfRule>
  </conditionalFormatting>
  <conditionalFormatting sqref="BB46">
    <cfRule type="cellIs" dxfId="12644" priority="3246" operator="lessThan">
      <formula>$C$4</formula>
    </cfRule>
  </conditionalFormatting>
  <conditionalFormatting sqref="BB47">
    <cfRule type="cellIs" dxfId="12643" priority="3247" operator="lessThan">
      <formula>$C$4</formula>
    </cfRule>
  </conditionalFormatting>
  <conditionalFormatting sqref="BB48">
    <cfRule type="cellIs" dxfId="12642" priority="3248" operator="lessThan">
      <formula>$C$4</formula>
    </cfRule>
  </conditionalFormatting>
  <conditionalFormatting sqref="BB49">
    <cfRule type="cellIs" dxfId="12641" priority="3249" operator="lessThan">
      <formula>$C$4</formula>
    </cfRule>
  </conditionalFormatting>
  <conditionalFormatting sqref="BB50">
    <cfRule type="cellIs" dxfId="12640" priority="3250" operator="lessThan">
      <formula>$C$4</formula>
    </cfRule>
  </conditionalFormatting>
  <conditionalFormatting sqref="BB51">
    <cfRule type="cellIs" dxfId="12639" priority="3251" operator="lessThan">
      <formula>$C$4</formula>
    </cfRule>
  </conditionalFormatting>
  <conditionalFormatting sqref="BB52">
    <cfRule type="cellIs" dxfId="12638" priority="3252" operator="lessThan">
      <formula>$C$4</formula>
    </cfRule>
  </conditionalFormatting>
  <conditionalFormatting sqref="BB53">
    <cfRule type="cellIs" dxfId="12637" priority="3253" operator="lessThan">
      <formula>$C$4</formula>
    </cfRule>
  </conditionalFormatting>
  <conditionalFormatting sqref="BB54">
    <cfRule type="cellIs" dxfId="12636" priority="3254" operator="lessThan">
      <formula>$C$4</formula>
    </cfRule>
  </conditionalFormatting>
  <conditionalFormatting sqref="BB55">
    <cfRule type="cellIs" dxfId="12635" priority="3255" operator="lessThan">
      <formula>$C$4</formula>
    </cfRule>
  </conditionalFormatting>
  <conditionalFormatting sqref="BB56">
    <cfRule type="cellIs" dxfId="12634" priority="3256" operator="lessThan">
      <formula>$C$4</formula>
    </cfRule>
  </conditionalFormatting>
  <conditionalFormatting sqref="BB57">
    <cfRule type="cellIs" dxfId="12633" priority="3257" operator="lessThan">
      <formula>$C$4</formula>
    </cfRule>
  </conditionalFormatting>
  <conditionalFormatting sqref="BB58">
    <cfRule type="cellIs" dxfId="12632" priority="3258" operator="lessThan">
      <formula>$C$4</formula>
    </cfRule>
  </conditionalFormatting>
  <conditionalFormatting sqref="BB59">
    <cfRule type="cellIs" dxfId="12631" priority="3259" operator="lessThan">
      <formula>$C$4</formula>
    </cfRule>
  </conditionalFormatting>
  <conditionalFormatting sqref="BB60">
    <cfRule type="cellIs" dxfId="12630" priority="3260" operator="lessThan">
      <formula>$C$4</formula>
    </cfRule>
  </conditionalFormatting>
  <conditionalFormatting sqref="BC11">
    <cfRule type="cellIs" dxfId="12629" priority="3261" operator="lessThan">
      <formula>$C$4</formula>
    </cfRule>
  </conditionalFormatting>
  <conditionalFormatting sqref="BC12">
    <cfRule type="cellIs" dxfId="12628" priority="3262" operator="lessThan">
      <formula>$C$4</formula>
    </cfRule>
  </conditionalFormatting>
  <conditionalFormatting sqref="BC13">
    <cfRule type="cellIs" dxfId="12627" priority="3263" operator="lessThan">
      <formula>$C$4</formula>
    </cfRule>
  </conditionalFormatting>
  <conditionalFormatting sqref="BC14">
    <cfRule type="cellIs" dxfId="12626" priority="3264" operator="lessThan">
      <formula>$C$4</formula>
    </cfRule>
  </conditionalFormatting>
  <conditionalFormatting sqref="BC15">
    <cfRule type="cellIs" dxfId="12625" priority="3265" operator="lessThan">
      <formula>$C$4</formula>
    </cfRule>
  </conditionalFormatting>
  <conditionalFormatting sqref="BC16">
    <cfRule type="cellIs" dxfId="12624" priority="3266" operator="lessThan">
      <formula>$C$4</formula>
    </cfRule>
  </conditionalFormatting>
  <conditionalFormatting sqref="BC17">
    <cfRule type="cellIs" dxfId="12623" priority="3267" operator="lessThan">
      <formula>$C$4</formula>
    </cfRule>
  </conditionalFormatting>
  <conditionalFormatting sqref="BC18">
    <cfRule type="cellIs" dxfId="12622" priority="3268" operator="lessThan">
      <formula>$C$4</formula>
    </cfRule>
  </conditionalFormatting>
  <conditionalFormatting sqref="BC19">
    <cfRule type="cellIs" dxfId="12621" priority="3269" operator="lessThan">
      <formula>$C$4</formula>
    </cfRule>
  </conditionalFormatting>
  <conditionalFormatting sqref="BC20">
    <cfRule type="cellIs" dxfId="12620" priority="3270" operator="lessThan">
      <formula>$C$4</formula>
    </cfRule>
  </conditionalFormatting>
  <conditionalFormatting sqref="BC21">
    <cfRule type="cellIs" dxfId="12619" priority="3271" operator="lessThan">
      <formula>$C$4</formula>
    </cfRule>
  </conditionalFormatting>
  <conditionalFormatting sqref="BC22">
    <cfRule type="cellIs" dxfId="12618" priority="3272" operator="lessThan">
      <formula>$C$4</formula>
    </cfRule>
  </conditionalFormatting>
  <conditionalFormatting sqref="BC23">
    <cfRule type="cellIs" dxfId="12617" priority="3273" operator="lessThan">
      <formula>$C$4</formula>
    </cfRule>
  </conditionalFormatting>
  <conditionalFormatting sqref="BC24">
    <cfRule type="cellIs" dxfId="12616" priority="3274" operator="lessThan">
      <formula>$C$4</formula>
    </cfRule>
  </conditionalFormatting>
  <conditionalFormatting sqref="BC25">
    <cfRule type="cellIs" dxfId="12615" priority="3275" operator="lessThan">
      <formula>$C$4</formula>
    </cfRule>
  </conditionalFormatting>
  <conditionalFormatting sqref="BC26">
    <cfRule type="cellIs" dxfId="12614" priority="3276" operator="lessThan">
      <formula>$C$4</formula>
    </cfRule>
  </conditionalFormatting>
  <conditionalFormatting sqref="BC27">
    <cfRule type="cellIs" dxfId="12613" priority="3277" operator="lessThan">
      <formula>$C$4</formula>
    </cfRule>
  </conditionalFormatting>
  <conditionalFormatting sqref="BC28">
    <cfRule type="cellIs" dxfId="12612" priority="3278" operator="lessThan">
      <formula>$C$4</formula>
    </cfRule>
  </conditionalFormatting>
  <conditionalFormatting sqref="BC29">
    <cfRule type="cellIs" dxfId="12611" priority="3279" operator="lessThan">
      <formula>$C$4</formula>
    </cfRule>
  </conditionalFormatting>
  <conditionalFormatting sqref="BC30">
    <cfRule type="cellIs" dxfId="12610" priority="3280" operator="lessThan">
      <formula>$C$4</formula>
    </cfRule>
  </conditionalFormatting>
  <conditionalFormatting sqref="BC31">
    <cfRule type="cellIs" dxfId="12609" priority="3281" operator="lessThan">
      <formula>$C$4</formula>
    </cfRule>
  </conditionalFormatting>
  <conditionalFormatting sqref="BC32">
    <cfRule type="cellIs" dxfId="12608" priority="3282" operator="lessThan">
      <formula>$C$4</formula>
    </cfRule>
  </conditionalFormatting>
  <conditionalFormatting sqref="BC33">
    <cfRule type="cellIs" dxfId="12607" priority="3283" operator="lessThan">
      <formula>$C$4</formula>
    </cfRule>
  </conditionalFormatting>
  <conditionalFormatting sqref="BC34">
    <cfRule type="cellIs" dxfId="12606" priority="3284" operator="lessThan">
      <formula>$C$4</formula>
    </cfRule>
  </conditionalFormatting>
  <conditionalFormatting sqref="BC35">
    <cfRule type="cellIs" dxfId="12605" priority="3285" operator="lessThan">
      <formula>$C$4</formula>
    </cfRule>
  </conditionalFormatting>
  <conditionalFormatting sqref="BC36">
    <cfRule type="cellIs" dxfId="12604" priority="3286" operator="lessThan">
      <formula>$C$4</formula>
    </cfRule>
  </conditionalFormatting>
  <conditionalFormatting sqref="BC37">
    <cfRule type="cellIs" dxfId="12603" priority="3287" operator="lessThan">
      <formula>$C$4</formula>
    </cfRule>
  </conditionalFormatting>
  <conditionalFormatting sqref="BC38">
    <cfRule type="cellIs" dxfId="12602" priority="3288" operator="lessThan">
      <formula>$C$4</formula>
    </cfRule>
  </conditionalFormatting>
  <conditionalFormatting sqref="BC39">
    <cfRule type="cellIs" dxfId="12601" priority="3289" operator="lessThan">
      <formula>$C$4</formula>
    </cfRule>
  </conditionalFormatting>
  <conditionalFormatting sqref="BC40">
    <cfRule type="cellIs" dxfId="12600" priority="3290" operator="lessThan">
      <formula>$C$4</formula>
    </cfRule>
  </conditionalFormatting>
  <conditionalFormatting sqref="BC41">
    <cfRule type="cellIs" dxfId="12599" priority="3291" operator="lessThan">
      <formula>$C$4</formula>
    </cfRule>
  </conditionalFormatting>
  <conditionalFormatting sqref="BC42">
    <cfRule type="cellIs" dxfId="12598" priority="3292" operator="lessThan">
      <formula>$C$4</formula>
    </cfRule>
  </conditionalFormatting>
  <conditionalFormatting sqref="BC43">
    <cfRule type="cellIs" dxfId="12597" priority="3293" operator="lessThan">
      <formula>$C$4</formula>
    </cfRule>
  </conditionalFormatting>
  <conditionalFormatting sqref="BC44">
    <cfRule type="cellIs" dxfId="12596" priority="3294" operator="lessThan">
      <formula>$C$4</formula>
    </cfRule>
  </conditionalFormatting>
  <conditionalFormatting sqref="BC45">
    <cfRule type="cellIs" dxfId="12595" priority="3295" operator="lessThan">
      <formula>$C$4</formula>
    </cfRule>
  </conditionalFormatting>
  <conditionalFormatting sqref="BC46">
    <cfRule type="cellIs" dxfId="12594" priority="3296" operator="lessThan">
      <formula>$C$4</formula>
    </cfRule>
  </conditionalFormatting>
  <conditionalFormatting sqref="BC47">
    <cfRule type="cellIs" dxfId="12593" priority="3297" operator="lessThan">
      <formula>$C$4</formula>
    </cfRule>
  </conditionalFormatting>
  <conditionalFormatting sqref="BC48">
    <cfRule type="cellIs" dxfId="12592" priority="3298" operator="lessThan">
      <formula>$C$4</formula>
    </cfRule>
  </conditionalFormatting>
  <conditionalFormatting sqref="BC49">
    <cfRule type="cellIs" dxfId="12591" priority="3299" operator="lessThan">
      <formula>$C$4</formula>
    </cfRule>
  </conditionalFormatting>
  <conditionalFormatting sqref="BC50">
    <cfRule type="cellIs" dxfId="12590" priority="3300" operator="lessThan">
      <formula>$C$4</formula>
    </cfRule>
  </conditionalFormatting>
  <conditionalFormatting sqref="BC51">
    <cfRule type="cellIs" dxfId="12589" priority="3301" operator="lessThan">
      <formula>$C$4</formula>
    </cfRule>
  </conditionalFormatting>
  <conditionalFormatting sqref="BC52">
    <cfRule type="cellIs" dxfId="12588" priority="3302" operator="lessThan">
      <formula>$C$4</formula>
    </cfRule>
  </conditionalFormatting>
  <conditionalFormatting sqref="BC53">
    <cfRule type="cellIs" dxfId="12587" priority="3303" operator="lessThan">
      <formula>$C$4</formula>
    </cfRule>
  </conditionalFormatting>
  <conditionalFormatting sqref="BC54">
    <cfRule type="cellIs" dxfId="12586" priority="3304" operator="lessThan">
      <formula>$C$4</formula>
    </cfRule>
  </conditionalFormatting>
  <conditionalFormatting sqref="BC55">
    <cfRule type="cellIs" dxfId="12585" priority="3305" operator="lessThan">
      <formula>$C$4</formula>
    </cfRule>
  </conditionalFormatting>
  <conditionalFormatting sqref="BC56">
    <cfRule type="cellIs" dxfId="12584" priority="3306" operator="lessThan">
      <formula>$C$4</formula>
    </cfRule>
  </conditionalFormatting>
  <conditionalFormatting sqref="BC57">
    <cfRule type="cellIs" dxfId="12583" priority="3307" operator="lessThan">
      <formula>$C$4</formula>
    </cfRule>
  </conditionalFormatting>
  <conditionalFormatting sqref="BC58">
    <cfRule type="cellIs" dxfId="12582" priority="3308" operator="lessThan">
      <formula>$C$4</formula>
    </cfRule>
  </conditionalFormatting>
  <conditionalFormatting sqref="BC59">
    <cfRule type="cellIs" dxfId="12581" priority="3309" operator="lessThan">
      <formula>$C$4</formula>
    </cfRule>
  </conditionalFormatting>
  <conditionalFormatting sqref="BC60">
    <cfRule type="cellIs" dxfId="12580" priority="3310" operator="lessThan">
      <formula>$C$4</formula>
    </cfRule>
  </conditionalFormatting>
  <conditionalFormatting sqref="BD11">
    <cfRule type="cellIs" dxfId="12579" priority="3311" operator="lessThan">
      <formula>$C$4</formula>
    </cfRule>
  </conditionalFormatting>
  <conditionalFormatting sqref="BD12">
    <cfRule type="cellIs" dxfId="12578" priority="3312" operator="lessThan">
      <formula>$C$4</formula>
    </cfRule>
  </conditionalFormatting>
  <conditionalFormatting sqref="BD13">
    <cfRule type="cellIs" dxfId="12577" priority="3313" operator="lessThan">
      <formula>$C$4</formula>
    </cfRule>
  </conditionalFormatting>
  <conditionalFormatting sqref="BD14">
    <cfRule type="cellIs" dxfId="12576" priority="3314" operator="lessThan">
      <formula>$C$4</formula>
    </cfRule>
  </conditionalFormatting>
  <conditionalFormatting sqref="BD15">
    <cfRule type="cellIs" dxfId="12575" priority="3315" operator="lessThan">
      <formula>$C$4</formula>
    </cfRule>
  </conditionalFormatting>
  <conditionalFormatting sqref="BD16">
    <cfRule type="cellIs" dxfId="12574" priority="3316" operator="lessThan">
      <formula>$C$4</formula>
    </cfRule>
  </conditionalFormatting>
  <conditionalFormatting sqref="BD17">
    <cfRule type="cellIs" dxfId="12573" priority="3317" operator="lessThan">
      <formula>$C$4</formula>
    </cfRule>
  </conditionalFormatting>
  <conditionalFormatting sqref="BD18">
    <cfRule type="cellIs" dxfId="12572" priority="3318" operator="lessThan">
      <formula>$C$4</formula>
    </cfRule>
  </conditionalFormatting>
  <conditionalFormatting sqref="BD19">
    <cfRule type="cellIs" dxfId="12571" priority="3319" operator="lessThan">
      <formula>$C$4</formula>
    </cfRule>
  </conditionalFormatting>
  <conditionalFormatting sqref="BD20">
    <cfRule type="cellIs" dxfId="12570" priority="3320" operator="lessThan">
      <formula>$C$4</formula>
    </cfRule>
  </conditionalFormatting>
  <conditionalFormatting sqref="BD21">
    <cfRule type="cellIs" dxfId="12569" priority="3321" operator="lessThan">
      <formula>$C$4</formula>
    </cfRule>
  </conditionalFormatting>
  <conditionalFormatting sqref="BD22">
    <cfRule type="cellIs" dxfId="12568" priority="3322" operator="lessThan">
      <formula>$C$4</formula>
    </cfRule>
  </conditionalFormatting>
  <conditionalFormatting sqref="BD23">
    <cfRule type="cellIs" dxfId="12567" priority="3323" operator="lessThan">
      <formula>$C$4</formula>
    </cfRule>
  </conditionalFormatting>
  <conditionalFormatting sqref="BD24">
    <cfRule type="cellIs" dxfId="12566" priority="3324" operator="lessThan">
      <formula>$C$4</formula>
    </cfRule>
  </conditionalFormatting>
  <conditionalFormatting sqref="BD25">
    <cfRule type="cellIs" dxfId="12565" priority="3325" operator="lessThan">
      <formula>$C$4</formula>
    </cfRule>
  </conditionalFormatting>
  <conditionalFormatting sqref="BD26">
    <cfRule type="cellIs" dxfId="12564" priority="3326" operator="lessThan">
      <formula>$C$4</formula>
    </cfRule>
  </conditionalFormatting>
  <conditionalFormatting sqref="BD27">
    <cfRule type="cellIs" dxfId="12563" priority="3327" operator="lessThan">
      <formula>$C$4</formula>
    </cfRule>
  </conditionalFormatting>
  <conditionalFormatting sqref="BD28">
    <cfRule type="cellIs" dxfId="12562" priority="3328" operator="lessThan">
      <formula>$C$4</formula>
    </cfRule>
  </conditionalFormatting>
  <conditionalFormatting sqref="BD29">
    <cfRule type="cellIs" dxfId="12561" priority="3329" operator="lessThan">
      <formula>$C$4</formula>
    </cfRule>
  </conditionalFormatting>
  <conditionalFormatting sqref="BD30">
    <cfRule type="cellIs" dxfId="12560" priority="3330" operator="lessThan">
      <formula>$C$4</formula>
    </cfRule>
  </conditionalFormatting>
  <conditionalFormatting sqref="BD31">
    <cfRule type="cellIs" dxfId="12559" priority="3331" operator="lessThan">
      <formula>$C$4</formula>
    </cfRule>
  </conditionalFormatting>
  <conditionalFormatting sqref="BD32">
    <cfRule type="cellIs" dxfId="12558" priority="3332" operator="lessThan">
      <formula>$C$4</formula>
    </cfRule>
  </conditionalFormatting>
  <conditionalFormatting sqref="BD33">
    <cfRule type="cellIs" dxfId="12557" priority="3333" operator="lessThan">
      <formula>$C$4</formula>
    </cfRule>
  </conditionalFormatting>
  <conditionalFormatting sqref="BD34">
    <cfRule type="cellIs" dxfId="12556" priority="3334" operator="lessThan">
      <formula>$C$4</formula>
    </cfRule>
  </conditionalFormatting>
  <conditionalFormatting sqref="BD35">
    <cfRule type="cellIs" dxfId="12555" priority="3335" operator="lessThan">
      <formula>$C$4</formula>
    </cfRule>
  </conditionalFormatting>
  <conditionalFormatting sqref="BD36">
    <cfRule type="cellIs" dxfId="12554" priority="3336" operator="lessThan">
      <formula>$C$4</formula>
    </cfRule>
  </conditionalFormatting>
  <conditionalFormatting sqref="BD37">
    <cfRule type="cellIs" dxfId="12553" priority="3337" operator="lessThan">
      <formula>$C$4</formula>
    </cfRule>
  </conditionalFormatting>
  <conditionalFormatting sqref="BD38">
    <cfRule type="cellIs" dxfId="12552" priority="3338" operator="lessThan">
      <formula>$C$4</formula>
    </cfRule>
  </conditionalFormatting>
  <conditionalFormatting sqref="BD39">
    <cfRule type="cellIs" dxfId="12551" priority="3339" operator="lessThan">
      <formula>$C$4</formula>
    </cfRule>
  </conditionalFormatting>
  <conditionalFormatting sqref="BD40">
    <cfRule type="cellIs" dxfId="12550" priority="3340" operator="lessThan">
      <formula>$C$4</formula>
    </cfRule>
  </conditionalFormatting>
  <conditionalFormatting sqref="BD41">
    <cfRule type="cellIs" dxfId="12549" priority="3341" operator="lessThan">
      <formula>$C$4</formula>
    </cfRule>
  </conditionalFormatting>
  <conditionalFormatting sqref="BD42">
    <cfRule type="cellIs" dxfId="12548" priority="3342" operator="lessThan">
      <formula>$C$4</formula>
    </cfRule>
  </conditionalFormatting>
  <conditionalFormatting sqref="BD43">
    <cfRule type="cellIs" dxfId="12547" priority="3343" operator="lessThan">
      <formula>$C$4</formula>
    </cfRule>
  </conditionalFormatting>
  <conditionalFormatting sqref="BD44">
    <cfRule type="cellIs" dxfId="12546" priority="3344" operator="lessThan">
      <formula>$C$4</formula>
    </cfRule>
  </conditionalFormatting>
  <conditionalFormatting sqref="BD45">
    <cfRule type="cellIs" dxfId="12545" priority="3345" operator="lessThan">
      <formula>$C$4</formula>
    </cfRule>
  </conditionalFormatting>
  <conditionalFormatting sqref="BD46">
    <cfRule type="cellIs" dxfId="12544" priority="3346" operator="lessThan">
      <formula>$C$4</formula>
    </cfRule>
  </conditionalFormatting>
  <conditionalFormatting sqref="BD47">
    <cfRule type="cellIs" dxfId="12543" priority="3347" operator="lessThan">
      <formula>$C$4</formula>
    </cfRule>
  </conditionalFormatting>
  <conditionalFormatting sqref="BD48">
    <cfRule type="cellIs" dxfId="12542" priority="3348" operator="lessThan">
      <formula>$C$4</formula>
    </cfRule>
  </conditionalFormatting>
  <conditionalFormatting sqref="BD49">
    <cfRule type="cellIs" dxfId="12541" priority="3349" operator="lessThan">
      <formula>$C$4</formula>
    </cfRule>
  </conditionalFormatting>
  <conditionalFormatting sqref="BD50">
    <cfRule type="cellIs" dxfId="12540" priority="3350" operator="lessThan">
      <formula>$C$4</formula>
    </cfRule>
  </conditionalFormatting>
  <conditionalFormatting sqref="BD51">
    <cfRule type="cellIs" dxfId="12539" priority="3351" operator="lessThan">
      <formula>$C$4</formula>
    </cfRule>
  </conditionalFormatting>
  <conditionalFormatting sqref="BD52">
    <cfRule type="cellIs" dxfId="12538" priority="3352" operator="lessThan">
      <formula>$C$4</formula>
    </cfRule>
  </conditionalFormatting>
  <conditionalFormatting sqref="BD53">
    <cfRule type="cellIs" dxfId="12537" priority="3353" operator="lessThan">
      <formula>$C$4</formula>
    </cfRule>
  </conditionalFormatting>
  <conditionalFormatting sqref="BD54">
    <cfRule type="cellIs" dxfId="12536" priority="3354" operator="lessThan">
      <formula>$C$4</formula>
    </cfRule>
  </conditionalFormatting>
  <conditionalFormatting sqref="BD55">
    <cfRule type="cellIs" dxfId="12535" priority="3355" operator="lessThan">
      <formula>$C$4</formula>
    </cfRule>
  </conditionalFormatting>
  <conditionalFormatting sqref="BD56">
    <cfRule type="cellIs" dxfId="12534" priority="3356" operator="lessThan">
      <formula>$C$4</formula>
    </cfRule>
  </conditionalFormatting>
  <conditionalFormatting sqref="BD57">
    <cfRule type="cellIs" dxfId="12533" priority="3357" operator="lessThan">
      <formula>$C$4</formula>
    </cfRule>
  </conditionalFormatting>
  <conditionalFormatting sqref="BD58">
    <cfRule type="cellIs" dxfId="12532" priority="3358" operator="lessThan">
      <formula>$C$4</formula>
    </cfRule>
  </conditionalFormatting>
  <conditionalFormatting sqref="BD59">
    <cfRule type="cellIs" dxfId="12531" priority="3359" operator="lessThan">
      <formula>$C$4</formula>
    </cfRule>
  </conditionalFormatting>
  <conditionalFormatting sqref="BD60">
    <cfRule type="cellIs" dxfId="12530" priority="3360" operator="lessThan">
      <formula>$C$4</formula>
    </cfRule>
  </conditionalFormatting>
  <conditionalFormatting sqref="BE11">
    <cfRule type="cellIs" dxfId="12529" priority="3361" operator="lessThan">
      <formula>$C$4</formula>
    </cfRule>
  </conditionalFormatting>
  <conditionalFormatting sqref="BE12">
    <cfRule type="cellIs" dxfId="12528" priority="3362" operator="lessThan">
      <formula>$C$4</formula>
    </cfRule>
  </conditionalFormatting>
  <conditionalFormatting sqref="BE13">
    <cfRule type="cellIs" dxfId="12527" priority="3363" operator="lessThan">
      <formula>$C$4</formula>
    </cfRule>
  </conditionalFormatting>
  <conditionalFormatting sqref="BE14">
    <cfRule type="cellIs" dxfId="12526" priority="3364" operator="lessThan">
      <formula>$C$4</formula>
    </cfRule>
  </conditionalFormatting>
  <conditionalFormatting sqref="BE15">
    <cfRule type="cellIs" dxfId="12525" priority="3365" operator="lessThan">
      <formula>$C$4</formula>
    </cfRule>
  </conditionalFormatting>
  <conditionalFormatting sqref="BE16">
    <cfRule type="cellIs" dxfId="12524" priority="3366" operator="lessThan">
      <formula>$C$4</formula>
    </cfRule>
  </conditionalFormatting>
  <conditionalFormatting sqref="BE17">
    <cfRule type="cellIs" dxfId="12523" priority="3367" operator="lessThan">
      <formula>$C$4</formula>
    </cfRule>
  </conditionalFormatting>
  <conditionalFormatting sqref="BE18">
    <cfRule type="cellIs" dxfId="12522" priority="3368" operator="lessThan">
      <formula>$C$4</formula>
    </cfRule>
  </conditionalFormatting>
  <conditionalFormatting sqref="BE19">
    <cfRule type="cellIs" dxfId="12521" priority="3369" operator="lessThan">
      <formula>$C$4</formula>
    </cfRule>
  </conditionalFormatting>
  <conditionalFormatting sqref="BE20">
    <cfRule type="cellIs" dxfId="12520" priority="3370" operator="lessThan">
      <formula>$C$4</formula>
    </cfRule>
  </conditionalFormatting>
  <conditionalFormatting sqref="BE21">
    <cfRule type="cellIs" dxfId="12519" priority="3371" operator="lessThan">
      <formula>$C$4</formula>
    </cfRule>
  </conditionalFormatting>
  <conditionalFormatting sqref="BE22">
    <cfRule type="cellIs" dxfId="12518" priority="3372" operator="lessThan">
      <formula>$C$4</formula>
    </cfRule>
  </conditionalFormatting>
  <conditionalFormatting sqref="BE23">
    <cfRule type="cellIs" dxfId="12517" priority="3373" operator="lessThan">
      <formula>$C$4</formula>
    </cfRule>
  </conditionalFormatting>
  <conditionalFormatting sqref="BE24">
    <cfRule type="cellIs" dxfId="12516" priority="3374" operator="lessThan">
      <formula>$C$4</formula>
    </cfRule>
  </conditionalFormatting>
  <conditionalFormatting sqref="BE25">
    <cfRule type="cellIs" dxfId="12515" priority="3375" operator="lessThan">
      <formula>$C$4</formula>
    </cfRule>
  </conditionalFormatting>
  <conditionalFormatting sqref="BE26">
    <cfRule type="cellIs" dxfId="12514" priority="3376" operator="lessThan">
      <formula>$C$4</formula>
    </cfRule>
  </conditionalFormatting>
  <conditionalFormatting sqref="BE27">
    <cfRule type="cellIs" dxfId="12513" priority="3377" operator="lessThan">
      <formula>$C$4</formula>
    </cfRule>
  </conditionalFormatting>
  <conditionalFormatting sqref="BE28">
    <cfRule type="cellIs" dxfId="12512" priority="3378" operator="lessThan">
      <formula>$C$4</formula>
    </cfRule>
  </conditionalFormatting>
  <conditionalFormatting sqref="BE29">
    <cfRule type="cellIs" dxfId="12511" priority="3379" operator="lessThan">
      <formula>$C$4</formula>
    </cfRule>
  </conditionalFormatting>
  <conditionalFormatting sqref="BE30">
    <cfRule type="cellIs" dxfId="12510" priority="3380" operator="lessThan">
      <formula>$C$4</formula>
    </cfRule>
  </conditionalFormatting>
  <conditionalFormatting sqref="BE31">
    <cfRule type="cellIs" dxfId="12509" priority="3381" operator="lessThan">
      <formula>$C$4</formula>
    </cfRule>
  </conditionalFormatting>
  <conditionalFormatting sqref="BE32">
    <cfRule type="cellIs" dxfId="12508" priority="3382" operator="lessThan">
      <formula>$C$4</formula>
    </cfRule>
  </conditionalFormatting>
  <conditionalFormatting sqref="BE33">
    <cfRule type="cellIs" dxfId="12507" priority="3383" operator="lessThan">
      <formula>$C$4</formula>
    </cfRule>
  </conditionalFormatting>
  <conditionalFormatting sqref="BE34">
    <cfRule type="cellIs" dxfId="12506" priority="3384" operator="lessThan">
      <formula>$C$4</formula>
    </cfRule>
  </conditionalFormatting>
  <conditionalFormatting sqref="BE35">
    <cfRule type="cellIs" dxfId="12505" priority="3385" operator="lessThan">
      <formula>$C$4</formula>
    </cfRule>
  </conditionalFormatting>
  <conditionalFormatting sqref="BE36">
    <cfRule type="cellIs" dxfId="12504" priority="3386" operator="lessThan">
      <formula>$C$4</formula>
    </cfRule>
  </conditionalFormatting>
  <conditionalFormatting sqref="BE37">
    <cfRule type="cellIs" dxfId="12503" priority="3387" operator="lessThan">
      <formula>$C$4</formula>
    </cfRule>
  </conditionalFormatting>
  <conditionalFormatting sqref="BE38">
    <cfRule type="cellIs" dxfId="12502" priority="3388" operator="lessThan">
      <formula>$C$4</formula>
    </cfRule>
  </conditionalFormatting>
  <conditionalFormatting sqref="BE39">
    <cfRule type="cellIs" dxfId="12501" priority="3389" operator="lessThan">
      <formula>$C$4</formula>
    </cfRule>
  </conditionalFormatting>
  <conditionalFormatting sqref="BE40">
    <cfRule type="cellIs" dxfId="12500" priority="3390" operator="lessThan">
      <formula>$C$4</formula>
    </cfRule>
  </conditionalFormatting>
  <conditionalFormatting sqref="BE41">
    <cfRule type="cellIs" dxfId="12499" priority="3391" operator="lessThan">
      <formula>$C$4</formula>
    </cfRule>
  </conditionalFormatting>
  <conditionalFormatting sqref="BE42">
    <cfRule type="cellIs" dxfId="12498" priority="3392" operator="lessThan">
      <formula>$C$4</formula>
    </cfRule>
  </conditionalFormatting>
  <conditionalFormatting sqref="BE43">
    <cfRule type="cellIs" dxfId="12497" priority="3393" operator="lessThan">
      <formula>$C$4</formula>
    </cfRule>
  </conditionalFormatting>
  <conditionalFormatting sqref="BE44">
    <cfRule type="cellIs" dxfId="12496" priority="3394" operator="lessThan">
      <formula>$C$4</formula>
    </cfRule>
  </conditionalFormatting>
  <conditionalFormatting sqref="BE45">
    <cfRule type="cellIs" dxfId="12495" priority="3395" operator="lessThan">
      <formula>$C$4</formula>
    </cfRule>
  </conditionalFormatting>
  <conditionalFormatting sqref="BE46">
    <cfRule type="cellIs" dxfId="12494" priority="3396" operator="lessThan">
      <formula>$C$4</formula>
    </cfRule>
  </conditionalFormatting>
  <conditionalFormatting sqref="BE47">
    <cfRule type="cellIs" dxfId="12493" priority="3397" operator="lessThan">
      <formula>$C$4</formula>
    </cfRule>
  </conditionalFormatting>
  <conditionalFormatting sqref="BE48">
    <cfRule type="cellIs" dxfId="12492" priority="3398" operator="lessThan">
      <formula>$C$4</formula>
    </cfRule>
  </conditionalFormatting>
  <conditionalFormatting sqref="BE49">
    <cfRule type="cellIs" dxfId="12491" priority="3399" operator="lessThan">
      <formula>$C$4</formula>
    </cfRule>
  </conditionalFormatting>
  <conditionalFormatting sqref="BE50">
    <cfRule type="cellIs" dxfId="12490" priority="3400" operator="lessThan">
      <formula>$C$4</formula>
    </cfRule>
  </conditionalFormatting>
  <conditionalFormatting sqref="BE51">
    <cfRule type="cellIs" dxfId="12489" priority="3401" operator="lessThan">
      <formula>$C$4</formula>
    </cfRule>
  </conditionalFormatting>
  <conditionalFormatting sqref="BE52">
    <cfRule type="cellIs" dxfId="12488" priority="3402" operator="lessThan">
      <formula>$C$4</formula>
    </cfRule>
  </conditionalFormatting>
  <conditionalFormatting sqref="BE53">
    <cfRule type="cellIs" dxfId="12487" priority="3403" operator="lessThan">
      <formula>$C$4</formula>
    </cfRule>
  </conditionalFormatting>
  <conditionalFormatting sqref="BE54">
    <cfRule type="cellIs" dxfId="12486" priority="3404" operator="lessThan">
      <formula>$C$4</formula>
    </cfRule>
  </conditionalFormatting>
  <conditionalFormatting sqref="BE55">
    <cfRule type="cellIs" dxfId="12485" priority="3405" operator="lessThan">
      <formula>$C$4</formula>
    </cfRule>
  </conditionalFormatting>
  <conditionalFormatting sqref="BE56">
    <cfRule type="cellIs" dxfId="12484" priority="3406" operator="lessThan">
      <formula>$C$4</formula>
    </cfRule>
  </conditionalFormatting>
  <conditionalFormatting sqref="BE57">
    <cfRule type="cellIs" dxfId="12483" priority="3407" operator="lessThan">
      <formula>$C$4</formula>
    </cfRule>
  </conditionalFormatting>
  <conditionalFormatting sqref="BE58">
    <cfRule type="cellIs" dxfId="12482" priority="3408" operator="lessThan">
      <formula>$C$4</formula>
    </cfRule>
  </conditionalFormatting>
  <conditionalFormatting sqref="BE59">
    <cfRule type="cellIs" dxfId="12481" priority="3409" operator="lessThan">
      <formula>$C$4</formula>
    </cfRule>
  </conditionalFormatting>
  <conditionalFormatting sqref="BE60">
    <cfRule type="cellIs" dxfId="12480" priority="3410" operator="lessThan">
      <formula>$C$4</formula>
    </cfRule>
  </conditionalFormatting>
  <conditionalFormatting sqref="BF11">
    <cfRule type="cellIs" dxfId="12479" priority="3411" operator="lessThan">
      <formula>$C$4</formula>
    </cfRule>
  </conditionalFormatting>
  <conditionalFormatting sqref="BF12">
    <cfRule type="cellIs" dxfId="12478" priority="3412" operator="lessThan">
      <formula>$C$4</formula>
    </cfRule>
  </conditionalFormatting>
  <conditionalFormatting sqref="BF13">
    <cfRule type="cellIs" dxfId="12477" priority="3413" operator="lessThan">
      <formula>$C$4</formula>
    </cfRule>
  </conditionalFormatting>
  <conditionalFormatting sqref="BF14">
    <cfRule type="cellIs" dxfId="12476" priority="3414" operator="lessThan">
      <formula>$C$4</formula>
    </cfRule>
  </conditionalFormatting>
  <conditionalFormatting sqref="BF15">
    <cfRule type="cellIs" dxfId="12475" priority="3415" operator="lessThan">
      <formula>$C$4</formula>
    </cfRule>
  </conditionalFormatting>
  <conditionalFormatting sqref="BF16">
    <cfRule type="cellIs" dxfId="12474" priority="3416" operator="lessThan">
      <formula>$C$4</formula>
    </cfRule>
  </conditionalFormatting>
  <conditionalFormatting sqref="BF17">
    <cfRule type="cellIs" dxfId="12473" priority="3417" operator="lessThan">
      <formula>$C$4</formula>
    </cfRule>
  </conditionalFormatting>
  <conditionalFormatting sqref="BF18">
    <cfRule type="cellIs" dxfId="12472" priority="3418" operator="lessThan">
      <formula>$C$4</formula>
    </cfRule>
  </conditionalFormatting>
  <conditionalFormatting sqref="BF19">
    <cfRule type="cellIs" dxfId="12471" priority="3419" operator="lessThan">
      <formula>$C$4</formula>
    </cfRule>
  </conditionalFormatting>
  <conditionalFormatting sqref="BF20">
    <cfRule type="cellIs" dxfId="12470" priority="3420" operator="lessThan">
      <formula>$C$4</formula>
    </cfRule>
  </conditionalFormatting>
  <conditionalFormatting sqref="BF21">
    <cfRule type="cellIs" dxfId="12469" priority="3421" operator="lessThan">
      <formula>$C$4</formula>
    </cfRule>
  </conditionalFormatting>
  <conditionalFormatting sqref="BF22">
    <cfRule type="cellIs" dxfId="12468" priority="3422" operator="lessThan">
      <formula>$C$4</formula>
    </cfRule>
  </conditionalFormatting>
  <conditionalFormatting sqref="BF23">
    <cfRule type="cellIs" dxfId="12467" priority="3423" operator="lessThan">
      <formula>$C$4</formula>
    </cfRule>
  </conditionalFormatting>
  <conditionalFormatting sqref="BF24">
    <cfRule type="cellIs" dxfId="12466" priority="3424" operator="lessThan">
      <formula>$C$4</formula>
    </cfRule>
  </conditionalFormatting>
  <conditionalFormatting sqref="BF25">
    <cfRule type="cellIs" dxfId="12465" priority="3425" operator="lessThan">
      <formula>$C$4</formula>
    </cfRule>
  </conditionalFormatting>
  <conditionalFormatting sqref="BF26">
    <cfRule type="cellIs" dxfId="12464" priority="3426" operator="lessThan">
      <formula>$C$4</formula>
    </cfRule>
  </conditionalFormatting>
  <conditionalFormatting sqref="BF27">
    <cfRule type="cellIs" dxfId="12463" priority="3427" operator="lessThan">
      <formula>$C$4</formula>
    </cfRule>
  </conditionalFormatting>
  <conditionalFormatting sqref="BF28">
    <cfRule type="cellIs" dxfId="12462" priority="3428" operator="lessThan">
      <formula>$C$4</formula>
    </cfRule>
  </conditionalFormatting>
  <conditionalFormatting sqref="BF29">
    <cfRule type="cellIs" dxfId="12461" priority="3429" operator="lessThan">
      <formula>$C$4</formula>
    </cfRule>
  </conditionalFormatting>
  <conditionalFormatting sqref="BF30">
    <cfRule type="cellIs" dxfId="12460" priority="3430" operator="lessThan">
      <formula>$C$4</formula>
    </cfRule>
  </conditionalFormatting>
  <conditionalFormatting sqref="BF31">
    <cfRule type="cellIs" dxfId="12459" priority="3431" operator="lessThan">
      <formula>$C$4</formula>
    </cfRule>
  </conditionalFormatting>
  <conditionalFormatting sqref="BF32">
    <cfRule type="cellIs" dxfId="12458" priority="3432" operator="lessThan">
      <formula>$C$4</formula>
    </cfRule>
  </conditionalFormatting>
  <conditionalFormatting sqref="BF33">
    <cfRule type="cellIs" dxfId="12457" priority="3433" operator="lessThan">
      <formula>$C$4</formula>
    </cfRule>
  </conditionalFormatting>
  <conditionalFormatting sqref="BF34">
    <cfRule type="cellIs" dxfId="12456" priority="3434" operator="lessThan">
      <formula>$C$4</formula>
    </cfRule>
  </conditionalFormatting>
  <conditionalFormatting sqref="BF35">
    <cfRule type="cellIs" dxfId="12455" priority="3435" operator="lessThan">
      <formula>$C$4</formula>
    </cfRule>
  </conditionalFormatting>
  <conditionalFormatting sqref="BF36">
    <cfRule type="cellIs" dxfId="12454" priority="3436" operator="lessThan">
      <formula>$C$4</formula>
    </cfRule>
  </conditionalFormatting>
  <conditionalFormatting sqref="BF37">
    <cfRule type="cellIs" dxfId="12453" priority="3437" operator="lessThan">
      <formula>$C$4</formula>
    </cfRule>
  </conditionalFormatting>
  <conditionalFormatting sqref="BF38">
    <cfRule type="cellIs" dxfId="12452" priority="3438" operator="lessThan">
      <formula>$C$4</formula>
    </cfRule>
  </conditionalFormatting>
  <conditionalFormatting sqref="BF39">
    <cfRule type="cellIs" dxfId="12451" priority="3439" operator="lessThan">
      <formula>$C$4</formula>
    </cfRule>
  </conditionalFormatting>
  <conditionalFormatting sqref="BF40">
    <cfRule type="cellIs" dxfId="12450" priority="3440" operator="lessThan">
      <formula>$C$4</formula>
    </cfRule>
  </conditionalFormatting>
  <conditionalFormatting sqref="BF41">
    <cfRule type="cellIs" dxfId="12449" priority="3441" operator="lessThan">
      <formula>$C$4</formula>
    </cfRule>
  </conditionalFormatting>
  <conditionalFormatting sqref="BF42">
    <cfRule type="cellIs" dxfId="12448" priority="3442" operator="lessThan">
      <formula>$C$4</formula>
    </cfRule>
  </conditionalFormatting>
  <conditionalFormatting sqref="BF43">
    <cfRule type="cellIs" dxfId="12447" priority="3443" operator="lessThan">
      <formula>$C$4</formula>
    </cfRule>
  </conditionalFormatting>
  <conditionalFormatting sqref="BF44">
    <cfRule type="cellIs" dxfId="12446" priority="3444" operator="lessThan">
      <formula>$C$4</formula>
    </cfRule>
  </conditionalFormatting>
  <conditionalFormatting sqref="BF45">
    <cfRule type="cellIs" dxfId="12445" priority="3445" operator="lessThan">
      <formula>$C$4</formula>
    </cfRule>
  </conditionalFormatting>
  <conditionalFormatting sqref="BF46">
    <cfRule type="cellIs" dxfId="12444" priority="3446" operator="lessThan">
      <formula>$C$4</formula>
    </cfRule>
  </conditionalFormatting>
  <conditionalFormatting sqref="BF47">
    <cfRule type="cellIs" dxfId="12443" priority="3447" operator="lessThan">
      <formula>$C$4</formula>
    </cfRule>
  </conditionalFormatting>
  <conditionalFormatting sqref="BF48">
    <cfRule type="cellIs" dxfId="12442" priority="3448" operator="lessThan">
      <formula>$C$4</formula>
    </cfRule>
  </conditionalFormatting>
  <conditionalFormatting sqref="BF49">
    <cfRule type="cellIs" dxfId="12441" priority="3449" operator="lessThan">
      <formula>$C$4</formula>
    </cfRule>
  </conditionalFormatting>
  <conditionalFormatting sqref="BF50">
    <cfRule type="cellIs" dxfId="12440" priority="3450" operator="lessThan">
      <formula>$C$4</formula>
    </cfRule>
  </conditionalFormatting>
  <conditionalFormatting sqref="BF51">
    <cfRule type="cellIs" dxfId="12439" priority="3451" operator="lessThan">
      <formula>$C$4</formula>
    </cfRule>
  </conditionalFormatting>
  <conditionalFormatting sqref="BF52">
    <cfRule type="cellIs" dxfId="12438" priority="3452" operator="lessThan">
      <formula>$C$4</formula>
    </cfRule>
  </conditionalFormatting>
  <conditionalFormatting sqref="BF53">
    <cfRule type="cellIs" dxfId="12437" priority="3453" operator="lessThan">
      <formula>$C$4</formula>
    </cfRule>
  </conditionalFormatting>
  <conditionalFormatting sqref="BF54">
    <cfRule type="cellIs" dxfId="12436" priority="3454" operator="lessThan">
      <formula>$C$4</formula>
    </cfRule>
  </conditionalFormatting>
  <conditionalFormatting sqref="BF55">
    <cfRule type="cellIs" dxfId="12435" priority="3455" operator="lessThan">
      <formula>$C$4</formula>
    </cfRule>
  </conditionalFormatting>
  <conditionalFormatting sqref="BF56">
    <cfRule type="cellIs" dxfId="12434" priority="3456" operator="lessThan">
      <formula>$C$4</formula>
    </cfRule>
  </conditionalFormatting>
  <conditionalFormatting sqref="BF57">
    <cfRule type="cellIs" dxfId="12433" priority="3457" operator="lessThan">
      <formula>$C$4</formula>
    </cfRule>
  </conditionalFormatting>
  <conditionalFormatting sqref="BF58">
    <cfRule type="cellIs" dxfId="12432" priority="3458" operator="lessThan">
      <formula>$C$4</formula>
    </cfRule>
  </conditionalFormatting>
  <conditionalFormatting sqref="BF59">
    <cfRule type="cellIs" dxfId="12431" priority="3459" operator="lessThan">
      <formula>$C$4</formula>
    </cfRule>
  </conditionalFormatting>
  <conditionalFormatting sqref="BF60">
    <cfRule type="cellIs" dxfId="12430" priority="3460" operator="lessThan">
      <formula>$C$4</formula>
    </cfRule>
  </conditionalFormatting>
  <conditionalFormatting sqref="BG11">
    <cfRule type="cellIs" dxfId="12429" priority="3461" operator="lessThan">
      <formula>$C$4</formula>
    </cfRule>
  </conditionalFormatting>
  <conditionalFormatting sqref="BG12">
    <cfRule type="cellIs" dxfId="12428" priority="3462" operator="lessThan">
      <formula>$C$4</formula>
    </cfRule>
  </conditionalFormatting>
  <conditionalFormatting sqref="BG13">
    <cfRule type="cellIs" dxfId="12427" priority="3463" operator="lessThan">
      <formula>$C$4</formula>
    </cfRule>
  </conditionalFormatting>
  <conditionalFormatting sqref="BG14">
    <cfRule type="cellIs" dxfId="12426" priority="3464" operator="lessThan">
      <formula>$C$4</formula>
    </cfRule>
  </conditionalFormatting>
  <conditionalFormatting sqref="BG15">
    <cfRule type="cellIs" dxfId="12425" priority="3465" operator="lessThan">
      <formula>$C$4</formula>
    </cfRule>
  </conditionalFormatting>
  <conditionalFormatting sqref="BG16">
    <cfRule type="cellIs" dxfId="12424" priority="3466" operator="lessThan">
      <formula>$C$4</formula>
    </cfRule>
  </conditionalFormatting>
  <conditionalFormatting sqref="BG17">
    <cfRule type="cellIs" dxfId="12423" priority="3467" operator="lessThan">
      <formula>$C$4</formula>
    </cfRule>
  </conditionalFormatting>
  <conditionalFormatting sqref="BG18">
    <cfRule type="cellIs" dxfId="12422" priority="3468" operator="lessThan">
      <formula>$C$4</formula>
    </cfRule>
  </conditionalFormatting>
  <conditionalFormatting sqref="BG19">
    <cfRule type="cellIs" dxfId="12421" priority="3469" operator="lessThan">
      <formula>$C$4</formula>
    </cfRule>
  </conditionalFormatting>
  <conditionalFormatting sqref="BG20">
    <cfRule type="cellIs" dxfId="12420" priority="3470" operator="lessThan">
      <formula>$C$4</formula>
    </cfRule>
  </conditionalFormatting>
  <conditionalFormatting sqref="BG21">
    <cfRule type="cellIs" dxfId="12419" priority="3471" operator="lessThan">
      <formula>$C$4</formula>
    </cfRule>
  </conditionalFormatting>
  <conditionalFormatting sqref="BG22">
    <cfRule type="cellIs" dxfId="12418" priority="3472" operator="lessThan">
      <formula>$C$4</formula>
    </cfRule>
  </conditionalFormatting>
  <conditionalFormatting sqref="BG23">
    <cfRule type="cellIs" dxfId="12417" priority="3473" operator="lessThan">
      <formula>$C$4</formula>
    </cfRule>
  </conditionalFormatting>
  <conditionalFormatting sqref="BG24">
    <cfRule type="cellIs" dxfId="12416" priority="3474" operator="lessThan">
      <formula>$C$4</formula>
    </cfRule>
  </conditionalFormatting>
  <conditionalFormatting sqref="BG25">
    <cfRule type="cellIs" dxfId="12415" priority="3475" operator="lessThan">
      <formula>$C$4</formula>
    </cfRule>
  </conditionalFormatting>
  <conditionalFormatting sqref="BG26">
    <cfRule type="cellIs" dxfId="12414" priority="3476" operator="lessThan">
      <formula>$C$4</formula>
    </cfRule>
  </conditionalFormatting>
  <conditionalFormatting sqref="BG27">
    <cfRule type="cellIs" dxfId="12413" priority="3477" operator="lessThan">
      <formula>$C$4</formula>
    </cfRule>
  </conditionalFormatting>
  <conditionalFormatting sqref="BG28">
    <cfRule type="cellIs" dxfId="12412" priority="3478" operator="lessThan">
      <formula>$C$4</formula>
    </cfRule>
  </conditionalFormatting>
  <conditionalFormatting sqref="BG29">
    <cfRule type="cellIs" dxfId="12411" priority="3479" operator="lessThan">
      <formula>$C$4</formula>
    </cfRule>
  </conditionalFormatting>
  <conditionalFormatting sqref="BG30">
    <cfRule type="cellIs" dxfId="12410" priority="3480" operator="lessThan">
      <formula>$C$4</formula>
    </cfRule>
  </conditionalFormatting>
  <conditionalFormatting sqref="BG31">
    <cfRule type="cellIs" dxfId="12409" priority="3481" operator="lessThan">
      <formula>$C$4</formula>
    </cfRule>
  </conditionalFormatting>
  <conditionalFormatting sqref="BG32">
    <cfRule type="cellIs" dxfId="12408" priority="3482" operator="lessThan">
      <formula>$C$4</formula>
    </cfRule>
  </conditionalFormatting>
  <conditionalFormatting sqref="BG33">
    <cfRule type="cellIs" dxfId="12407" priority="3483" operator="lessThan">
      <formula>$C$4</formula>
    </cfRule>
  </conditionalFormatting>
  <conditionalFormatting sqref="BG34">
    <cfRule type="cellIs" dxfId="12406" priority="3484" operator="lessThan">
      <formula>$C$4</formula>
    </cfRule>
  </conditionalFormatting>
  <conditionalFormatting sqref="BG35">
    <cfRule type="cellIs" dxfId="12405" priority="3485" operator="lessThan">
      <formula>$C$4</formula>
    </cfRule>
  </conditionalFormatting>
  <conditionalFormatting sqref="BG36">
    <cfRule type="cellIs" dxfId="12404" priority="3486" operator="lessThan">
      <formula>$C$4</formula>
    </cfRule>
  </conditionalFormatting>
  <conditionalFormatting sqref="BG37">
    <cfRule type="cellIs" dxfId="12403" priority="3487" operator="lessThan">
      <formula>$C$4</formula>
    </cfRule>
  </conditionalFormatting>
  <conditionalFormatting sqref="BG38">
    <cfRule type="cellIs" dxfId="12402" priority="3488" operator="lessThan">
      <formula>$C$4</formula>
    </cfRule>
  </conditionalFormatting>
  <conditionalFormatting sqref="BG39">
    <cfRule type="cellIs" dxfId="12401" priority="3489" operator="lessThan">
      <formula>$C$4</formula>
    </cfRule>
  </conditionalFormatting>
  <conditionalFormatting sqref="BG40">
    <cfRule type="cellIs" dxfId="12400" priority="3490" operator="lessThan">
      <formula>$C$4</formula>
    </cfRule>
  </conditionalFormatting>
  <conditionalFormatting sqref="BG41">
    <cfRule type="cellIs" dxfId="12399" priority="3491" operator="lessThan">
      <formula>$C$4</formula>
    </cfRule>
  </conditionalFormatting>
  <conditionalFormatting sqref="BG42">
    <cfRule type="cellIs" dxfId="12398" priority="3492" operator="lessThan">
      <formula>$C$4</formula>
    </cfRule>
  </conditionalFormatting>
  <conditionalFormatting sqref="BG43">
    <cfRule type="cellIs" dxfId="12397" priority="3493" operator="lessThan">
      <formula>$C$4</formula>
    </cfRule>
  </conditionalFormatting>
  <conditionalFormatting sqref="BG44">
    <cfRule type="cellIs" dxfId="12396" priority="3494" operator="lessThan">
      <formula>$C$4</formula>
    </cfRule>
  </conditionalFormatting>
  <conditionalFormatting sqref="BG45">
    <cfRule type="cellIs" dxfId="12395" priority="3495" operator="lessThan">
      <formula>$C$4</formula>
    </cfRule>
  </conditionalFormatting>
  <conditionalFormatting sqref="BG46">
    <cfRule type="cellIs" dxfId="12394" priority="3496" operator="lessThan">
      <formula>$C$4</formula>
    </cfRule>
  </conditionalFormatting>
  <conditionalFormatting sqref="BG47">
    <cfRule type="cellIs" dxfId="12393" priority="3497" operator="lessThan">
      <formula>$C$4</formula>
    </cfRule>
  </conditionalFormatting>
  <conditionalFormatting sqref="BG48">
    <cfRule type="cellIs" dxfId="12392" priority="3498" operator="lessThan">
      <formula>$C$4</formula>
    </cfRule>
  </conditionalFormatting>
  <conditionalFormatting sqref="BG49">
    <cfRule type="cellIs" dxfId="12391" priority="3499" operator="lessThan">
      <formula>$C$4</formula>
    </cfRule>
  </conditionalFormatting>
  <conditionalFormatting sqref="BG50">
    <cfRule type="cellIs" dxfId="12390" priority="3500" operator="lessThan">
      <formula>$C$4</formula>
    </cfRule>
  </conditionalFormatting>
  <conditionalFormatting sqref="BG51">
    <cfRule type="cellIs" dxfId="12389" priority="3501" operator="lessThan">
      <formula>$C$4</formula>
    </cfRule>
  </conditionalFormatting>
  <conditionalFormatting sqref="BG52">
    <cfRule type="cellIs" dxfId="12388" priority="3502" operator="lessThan">
      <formula>$C$4</formula>
    </cfRule>
  </conditionalFormatting>
  <conditionalFormatting sqref="BG53">
    <cfRule type="cellIs" dxfId="12387" priority="3503" operator="lessThan">
      <formula>$C$4</formula>
    </cfRule>
  </conditionalFormatting>
  <conditionalFormatting sqref="BG54">
    <cfRule type="cellIs" dxfId="12386" priority="3504" operator="lessThan">
      <formula>$C$4</formula>
    </cfRule>
  </conditionalFormatting>
  <conditionalFormatting sqref="BG55">
    <cfRule type="cellIs" dxfId="12385" priority="3505" operator="lessThan">
      <formula>$C$4</formula>
    </cfRule>
  </conditionalFormatting>
  <conditionalFormatting sqref="BG56">
    <cfRule type="cellIs" dxfId="12384" priority="3506" operator="lessThan">
      <formula>$C$4</formula>
    </cfRule>
  </conditionalFormatting>
  <conditionalFormatting sqref="BG57">
    <cfRule type="cellIs" dxfId="12383" priority="3507" operator="lessThan">
      <formula>$C$4</formula>
    </cfRule>
  </conditionalFormatting>
  <conditionalFormatting sqref="BG58">
    <cfRule type="cellIs" dxfId="12382" priority="3508" operator="lessThan">
      <formula>$C$4</formula>
    </cfRule>
  </conditionalFormatting>
  <conditionalFormatting sqref="BG59">
    <cfRule type="cellIs" dxfId="12381" priority="3509" operator="lessThan">
      <formula>$C$4</formula>
    </cfRule>
  </conditionalFormatting>
  <conditionalFormatting sqref="BG60">
    <cfRule type="cellIs" dxfId="12380" priority="3510" operator="lessThan">
      <formula>$C$4</formula>
    </cfRule>
  </conditionalFormatting>
  <conditionalFormatting sqref="BH11">
    <cfRule type="cellIs" dxfId="12379" priority="3511" operator="lessThan">
      <formula>$C$4</formula>
    </cfRule>
  </conditionalFormatting>
  <conditionalFormatting sqref="BH12">
    <cfRule type="cellIs" dxfId="12378" priority="3512" operator="lessThan">
      <formula>$C$4</formula>
    </cfRule>
  </conditionalFormatting>
  <conditionalFormatting sqref="BH13">
    <cfRule type="cellIs" dxfId="12377" priority="3513" operator="lessThan">
      <formula>$C$4</formula>
    </cfRule>
  </conditionalFormatting>
  <conditionalFormatting sqref="BH14">
    <cfRule type="cellIs" dxfId="12376" priority="3514" operator="lessThan">
      <formula>$C$4</formula>
    </cfRule>
  </conditionalFormatting>
  <conditionalFormatting sqref="BH15">
    <cfRule type="cellIs" dxfId="12375" priority="3515" operator="lessThan">
      <formula>$C$4</formula>
    </cfRule>
  </conditionalFormatting>
  <conditionalFormatting sqref="BH16">
    <cfRule type="cellIs" dxfId="12374" priority="3516" operator="lessThan">
      <formula>$C$4</formula>
    </cfRule>
  </conditionalFormatting>
  <conditionalFormatting sqref="BH17">
    <cfRule type="cellIs" dxfId="12373" priority="3517" operator="lessThan">
      <formula>$C$4</formula>
    </cfRule>
  </conditionalFormatting>
  <conditionalFormatting sqref="BH18">
    <cfRule type="cellIs" dxfId="12372" priority="3518" operator="lessThan">
      <formula>$C$4</formula>
    </cfRule>
  </conditionalFormatting>
  <conditionalFormatting sqref="BH19">
    <cfRule type="cellIs" dxfId="12371" priority="3519" operator="lessThan">
      <formula>$C$4</formula>
    </cfRule>
  </conditionalFormatting>
  <conditionalFormatting sqref="BH20">
    <cfRule type="cellIs" dxfId="12370" priority="3520" operator="lessThan">
      <formula>$C$4</formula>
    </cfRule>
  </conditionalFormatting>
  <conditionalFormatting sqref="BH21">
    <cfRule type="cellIs" dxfId="12369" priority="3521" operator="lessThan">
      <formula>$C$4</formula>
    </cfRule>
  </conditionalFormatting>
  <conditionalFormatting sqref="BH22">
    <cfRule type="cellIs" dxfId="12368" priority="3522" operator="lessThan">
      <formula>$C$4</formula>
    </cfRule>
  </conditionalFormatting>
  <conditionalFormatting sqref="BH23">
    <cfRule type="cellIs" dxfId="12367" priority="3523" operator="lessThan">
      <formula>$C$4</formula>
    </cfRule>
  </conditionalFormatting>
  <conditionalFormatting sqref="BH24">
    <cfRule type="cellIs" dxfId="12366" priority="3524" operator="lessThan">
      <formula>$C$4</formula>
    </cfRule>
  </conditionalFormatting>
  <conditionalFormatting sqref="BH25">
    <cfRule type="cellIs" dxfId="12365" priority="3525" operator="lessThan">
      <formula>$C$4</formula>
    </cfRule>
  </conditionalFormatting>
  <conditionalFormatting sqref="BH26">
    <cfRule type="cellIs" dxfId="12364" priority="3526" operator="lessThan">
      <formula>$C$4</formula>
    </cfRule>
  </conditionalFormatting>
  <conditionalFormatting sqref="BH27">
    <cfRule type="cellIs" dxfId="12363" priority="3527" operator="lessThan">
      <formula>$C$4</formula>
    </cfRule>
  </conditionalFormatting>
  <conditionalFormatting sqref="BH28">
    <cfRule type="cellIs" dxfId="12362" priority="3528" operator="lessThan">
      <formula>$C$4</formula>
    </cfRule>
  </conditionalFormatting>
  <conditionalFormatting sqref="BH29">
    <cfRule type="cellIs" dxfId="12361" priority="3529" operator="lessThan">
      <formula>$C$4</formula>
    </cfRule>
  </conditionalFormatting>
  <conditionalFormatting sqref="BH30">
    <cfRule type="cellIs" dxfId="12360" priority="3530" operator="lessThan">
      <formula>$C$4</formula>
    </cfRule>
  </conditionalFormatting>
  <conditionalFormatting sqref="BH31">
    <cfRule type="cellIs" dxfId="12359" priority="3531" operator="lessThan">
      <formula>$C$4</formula>
    </cfRule>
  </conditionalFormatting>
  <conditionalFormatting sqref="BH32">
    <cfRule type="cellIs" dxfId="12358" priority="3532" operator="lessThan">
      <formula>$C$4</formula>
    </cfRule>
  </conditionalFormatting>
  <conditionalFormatting sqref="BH33">
    <cfRule type="cellIs" dxfId="12357" priority="3533" operator="lessThan">
      <formula>$C$4</formula>
    </cfRule>
  </conditionalFormatting>
  <conditionalFormatting sqref="BH34">
    <cfRule type="cellIs" dxfId="12356" priority="3534" operator="lessThan">
      <formula>$C$4</formula>
    </cfRule>
  </conditionalFormatting>
  <conditionalFormatting sqref="BH35">
    <cfRule type="cellIs" dxfId="12355" priority="3535" operator="lessThan">
      <formula>$C$4</formula>
    </cfRule>
  </conditionalFormatting>
  <conditionalFormatting sqref="BH36">
    <cfRule type="cellIs" dxfId="12354" priority="3536" operator="lessThan">
      <formula>$C$4</formula>
    </cfRule>
  </conditionalFormatting>
  <conditionalFormatting sqref="BH37">
    <cfRule type="cellIs" dxfId="12353" priority="3537" operator="lessThan">
      <formula>$C$4</formula>
    </cfRule>
  </conditionalFormatting>
  <conditionalFormatting sqref="BH38">
    <cfRule type="cellIs" dxfId="12352" priority="3538" operator="lessThan">
      <formula>$C$4</formula>
    </cfRule>
  </conditionalFormatting>
  <conditionalFormatting sqref="BH39">
    <cfRule type="cellIs" dxfId="12351" priority="3539" operator="lessThan">
      <formula>$C$4</formula>
    </cfRule>
  </conditionalFormatting>
  <conditionalFormatting sqref="BH40">
    <cfRule type="cellIs" dxfId="12350" priority="3540" operator="lessThan">
      <formula>$C$4</formula>
    </cfRule>
  </conditionalFormatting>
  <conditionalFormatting sqref="BH41">
    <cfRule type="cellIs" dxfId="12349" priority="3541" operator="lessThan">
      <formula>$C$4</formula>
    </cfRule>
  </conditionalFormatting>
  <conditionalFormatting sqref="BH42">
    <cfRule type="cellIs" dxfId="12348" priority="3542" operator="lessThan">
      <formula>$C$4</formula>
    </cfRule>
  </conditionalFormatting>
  <conditionalFormatting sqref="BH43">
    <cfRule type="cellIs" dxfId="12347" priority="3543" operator="lessThan">
      <formula>$C$4</formula>
    </cfRule>
  </conditionalFormatting>
  <conditionalFormatting sqref="BH44">
    <cfRule type="cellIs" dxfId="12346" priority="3544" operator="lessThan">
      <formula>$C$4</formula>
    </cfRule>
  </conditionalFormatting>
  <conditionalFormatting sqref="BH45">
    <cfRule type="cellIs" dxfId="12345" priority="3545" operator="lessThan">
      <formula>$C$4</formula>
    </cfRule>
  </conditionalFormatting>
  <conditionalFormatting sqref="BH46">
    <cfRule type="cellIs" dxfId="12344" priority="3546" operator="lessThan">
      <formula>$C$4</formula>
    </cfRule>
  </conditionalFormatting>
  <conditionalFormatting sqref="BH47">
    <cfRule type="cellIs" dxfId="12343" priority="3547" operator="lessThan">
      <formula>$C$4</formula>
    </cfRule>
  </conditionalFormatting>
  <conditionalFormatting sqref="BH48">
    <cfRule type="cellIs" dxfId="12342" priority="3548" operator="lessThan">
      <formula>$C$4</formula>
    </cfRule>
  </conditionalFormatting>
  <conditionalFormatting sqref="BH49">
    <cfRule type="cellIs" dxfId="12341" priority="3549" operator="lessThan">
      <formula>$C$4</formula>
    </cfRule>
  </conditionalFormatting>
  <conditionalFormatting sqref="BH50">
    <cfRule type="cellIs" dxfId="12340" priority="3550" operator="lessThan">
      <formula>$C$4</formula>
    </cfRule>
  </conditionalFormatting>
  <conditionalFormatting sqref="BH51">
    <cfRule type="cellIs" dxfId="12339" priority="3551" operator="lessThan">
      <formula>$C$4</formula>
    </cfRule>
  </conditionalFormatting>
  <conditionalFormatting sqref="BH52">
    <cfRule type="cellIs" dxfId="12338" priority="3552" operator="lessThan">
      <formula>$C$4</formula>
    </cfRule>
  </conditionalFormatting>
  <conditionalFormatting sqref="BH53">
    <cfRule type="cellIs" dxfId="12337" priority="3553" operator="lessThan">
      <formula>$C$4</formula>
    </cfRule>
  </conditionalFormatting>
  <conditionalFormatting sqref="BH54">
    <cfRule type="cellIs" dxfId="12336" priority="3554" operator="lessThan">
      <formula>$C$4</formula>
    </cfRule>
  </conditionalFormatting>
  <conditionalFormatting sqref="BH55">
    <cfRule type="cellIs" dxfId="12335" priority="3555" operator="lessThan">
      <formula>$C$4</formula>
    </cfRule>
  </conditionalFormatting>
  <conditionalFormatting sqref="BH56">
    <cfRule type="cellIs" dxfId="12334" priority="3556" operator="lessThan">
      <formula>$C$4</formula>
    </cfRule>
  </conditionalFormatting>
  <conditionalFormatting sqref="BH57">
    <cfRule type="cellIs" dxfId="12333" priority="3557" operator="lessThan">
      <formula>$C$4</formula>
    </cfRule>
  </conditionalFormatting>
  <conditionalFormatting sqref="BH58">
    <cfRule type="cellIs" dxfId="12332" priority="3558" operator="lessThan">
      <formula>$C$4</formula>
    </cfRule>
  </conditionalFormatting>
  <conditionalFormatting sqref="BH59">
    <cfRule type="cellIs" dxfId="12331" priority="3559" operator="lessThan">
      <formula>$C$4</formula>
    </cfRule>
  </conditionalFormatting>
  <conditionalFormatting sqref="BH60">
    <cfRule type="cellIs" dxfId="12330" priority="3560" operator="lessThan">
      <formula>$C$4</formula>
    </cfRule>
  </conditionalFormatting>
  <conditionalFormatting sqref="BI11">
    <cfRule type="cellIs" dxfId="12329" priority="3561" operator="lessThan">
      <formula>$C$4</formula>
    </cfRule>
  </conditionalFormatting>
  <conditionalFormatting sqref="BI12">
    <cfRule type="cellIs" dxfId="12328" priority="3562" operator="lessThan">
      <formula>$C$4</formula>
    </cfRule>
  </conditionalFormatting>
  <conditionalFormatting sqref="BI13">
    <cfRule type="cellIs" dxfId="12327" priority="3563" operator="lessThan">
      <formula>$C$4</formula>
    </cfRule>
  </conditionalFormatting>
  <conditionalFormatting sqref="BI14">
    <cfRule type="cellIs" dxfId="12326" priority="3564" operator="lessThan">
      <formula>$C$4</formula>
    </cfRule>
  </conditionalFormatting>
  <conditionalFormatting sqref="BI15">
    <cfRule type="cellIs" dxfId="12325" priority="3565" operator="lessThan">
      <formula>$C$4</formula>
    </cfRule>
  </conditionalFormatting>
  <conditionalFormatting sqref="BI16">
    <cfRule type="cellIs" dxfId="12324" priority="3566" operator="lessThan">
      <formula>$C$4</formula>
    </cfRule>
  </conditionalFormatting>
  <conditionalFormatting sqref="BI17">
    <cfRule type="cellIs" dxfId="12323" priority="3567" operator="lessThan">
      <formula>$C$4</formula>
    </cfRule>
  </conditionalFormatting>
  <conditionalFormatting sqref="BI18">
    <cfRule type="cellIs" dxfId="12322" priority="3568" operator="lessThan">
      <formula>$C$4</formula>
    </cfRule>
  </conditionalFormatting>
  <conditionalFormatting sqref="BI19">
    <cfRule type="cellIs" dxfId="12321" priority="3569" operator="lessThan">
      <formula>$C$4</formula>
    </cfRule>
  </conditionalFormatting>
  <conditionalFormatting sqref="BI20">
    <cfRule type="cellIs" dxfId="12320" priority="3570" operator="lessThan">
      <formula>$C$4</formula>
    </cfRule>
  </conditionalFormatting>
  <conditionalFormatting sqref="BI21">
    <cfRule type="cellIs" dxfId="12319" priority="3571" operator="lessThan">
      <formula>$C$4</formula>
    </cfRule>
  </conditionalFormatting>
  <conditionalFormatting sqref="BI22">
    <cfRule type="cellIs" dxfId="12318" priority="3572" operator="lessThan">
      <formula>$C$4</formula>
    </cfRule>
  </conditionalFormatting>
  <conditionalFormatting sqref="BI23">
    <cfRule type="cellIs" dxfId="12317" priority="3573" operator="lessThan">
      <formula>$C$4</formula>
    </cfRule>
  </conditionalFormatting>
  <conditionalFormatting sqref="BI24">
    <cfRule type="cellIs" dxfId="12316" priority="3574" operator="lessThan">
      <formula>$C$4</formula>
    </cfRule>
  </conditionalFormatting>
  <conditionalFormatting sqref="BI25">
    <cfRule type="cellIs" dxfId="12315" priority="3575" operator="lessThan">
      <formula>$C$4</formula>
    </cfRule>
  </conditionalFormatting>
  <conditionalFormatting sqref="BI26">
    <cfRule type="cellIs" dxfId="12314" priority="3576" operator="lessThan">
      <formula>$C$4</formula>
    </cfRule>
  </conditionalFormatting>
  <conditionalFormatting sqref="BI27">
    <cfRule type="cellIs" dxfId="12313" priority="3577" operator="lessThan">
      <formula>$C$4</formula>
    </cfRule>
  </conditionalFormatting>
  <conditionalFormatting sqref="BI28">
    <cfRule type="cellIs" dxfId="12312" priority="3578" operator="lessThan">
      <formula>$C$4</formula>
    </cfRule>
  </conditionalFormatting>
  <conditionalFormatting sqref="BI29">
    <cfRule type="cellIs" dxfId="12311" priority="3579" operator="lessThan">
      <formula>$C$4</formula>
    </cfRule>
  </conditionalFormatting>
  <conditionalFormatting sqref="BI30">
    <cfRule type="cellIs" dxfId="12310" priority="3580" operator="lessThan">
      <formula>$C$4</formula>
    </cfRule>
  </conditionalFormatting>
  <conditionalFormatting sqref="BI31">
    <cfRule type="cellIs" dxfId="12309" priority="3581" operator="lessThan">
      <formula>$C$4</formula>
    </cfRule>
  </conditionalFormatting>
  <conditionalFormatting sqref="BI32">
    <cfRule type="cellIs" dxfId="12308" priority="3582" operator="lessThan">
      <formula>$C$4</formula>
    </cfRule>
  </conditionalFormatting>
  <conditionalFormatting sqref="BI33">
    <cfRule type="cellIs" dxfId="12307" priority="3583" operator="lessThan">
      <formula>$C$4</formula>
    </cfRule>
  </conditionalFormatting>
  <conditionalFormatting sqref="BI34">
    <cfRule type="cellIs" dxfId="12306" priority="3584" operator="lessThan">
      <formula>$C$4</formula>
    </cfRule>
  </conditionalFormatting>
  <conditionalFormatting sqref="BI35">
    <cfRule type="cellIs" dxfId="12305" priority="3585" operator="lessThan">
      <formula>$C$4</formula>
    </cfRule>
  </conditionalFormatting>
  <conditionalFormatting sqref="BI36">
    <cfRule type="cellIs" dxfId="12304" priority="3586" operator="lessThan">
      <formula>$C$4</formula>
    </cfRule>
  </conditionalFormatting>
  <conditionalFormatting sqref="BI37">
    <cfRule type="cellIs" dxfId="12303" priority="3587" operator="lessThan">
      <formula>$C$4</formula>
    </cfRule>
  </conditionalFormatting>
  <conditionalFormatting sqref="BI38">
    <cfRule type="cellIs" dxfId="12302" priority="3588" operator="lessThan">
      <formula>$C$4</formula>
    </cfRule>
  </conditionalFormatting>
  <conditionalFormatting sqref="BI39">
    <cfRule type="cellIs" dxfId="12301" priority="3589" operator="lessThan">
      <formula>$C$4</formula>
    </cfRule>
  </conditionalFormatting>
  <conditionalFormatting sqref="BI40">
    <cfRule type="cellIs" dxfId="12300" priority="3590" operator="lessThan">
      <formula>$C$4</formula>
    </cfRule>
  </conditionalFormatting>
  <conditionalFormatting sqref="BI41">
    <cfRule type="cellIs" dxfId="12299" priority="3591" operator="lessThan">
      <formula>$C$4</formula>
    </cfRule>
  </conditionalFormatting>
  <conditionalFormatting sqref="BI42">
    <cfRule type="cellIs" dxfId="12298" priority="3592" operator="lessThan">
      <formula>$C$4</formula>
    </cfRule>
  </conditionalFormatting>
  <conditionalFormatting sqref="BI43">
    <cfRule type="cellIs" dxfId="12297" priority="3593" operator="lessThan">
      <formula>$C$4</formula>
    </cfRule>
  </conditionalFormatting>
  <conditionalFormatting sqref="BI44">
    <cfRule type="cellIs" dxfId="12296" priority="3594" operator="lessThan">
      <formula>$C$4</formula>
    </cfRule>
  </conditionalFormatting>
  <conditionalFormatting sqref="BI45">
    <cfRule type="cellIs" dxfId="12295" priority="3595" operator="lessThan">
      <formula>$C$4</formula>
    </cfRule>
  </conditionalFormatting>
  <conditionalFormatting sqref="BI46">
    <cfRule type="cellIs" dxfId="12294" priority="3596" operator="lessThan">
      <formula>$C$4</formula>
    </cfRule>
  </conditionalFormatting>
  <conditionalFormatting sqref="BI47">
    <cfRule type="cellIs" dxfId="12293" priority="3597" operator="lessThan">
      <formula>$C$4</formula>
    </cfRule>
  </conditionalFormatting>
  <conditionalFormatting sqref="BI48">
    <cfRule type="cellIs" dxfId="12292" priority="3598" operator="lessThan">
      <formula>$C$4</formula>
    </cfRule>
  </conditionalFormatting>
  <conditionalFormatting sqref="BI49">
    <cfRule type="cellIs" dxfId="12291" priority="3599" operator="lessThan">
      <formula>$C$4</formula>
    </cfRule>
  </conditionalFormatting>
  <conditionalFormatting sqref="BI50">
    <cfRule type="cellIs" dxfId="12290" priority="3600" operator="lessThan">
      <formula>$C$4</formula>
    </cfRule>
  </conditionalFormatting>
  <conditionalFormatting sqref="BI51">
    <cfRule type="cellIs" dxfId="12289" priority="3601" operator="lessThan">
      <formula>$C$4</formula>
    </cfRule>
  </conditionalFormatting>
  <conditionalFormatting sqref="BI52">
    <cfRule type="cellIs" dxfId="12288" priority="3602" operator="lessThan">
      <formula>$C$4</formula>
    </cfRule>
  </conditionalFormatting>
  <conditionalFormatting sqref="BI53">
    <cfRule type="cellIs" dxfId="12287" priority="3603" operator="lessThan">
      <formula>$C$4</formula>
    </cfRule>
  </conditionalFormatting>
  <conditionalFormatting sqref="BI54">
    <cfRule type="cellIs" dxfId="12286" priority="3604" operator="lessThan">
      <formula>$C$4</formula>
    </cfRule>
  </conditionalFormatting>
  <conditionalFormatting sqref="BI55">
    <cfRule type="cellIs" dxfId="12285" priority="3605" operator="lessThan">
      <formula>$C$4</formula>
    </cfRule>
  </conditionalFormatting>
  <conditionalFormatting sqref="BI56">
    <cfRule type="cellIs" dxfId="12284" priority="3606" operator="lessThan">
      <formula>$C$4</formula>
    </cfRule>
  </conditionalFormatting>
  <conditionalFormatting sqref="BI57">
    <cfRule type="cellIs" dxfId="12283" priority="3607" operator="lessThan">
      <formula>$C$4</formula>
    </cfRule>
  </conditionalFormatting>
  <conditionalFormatting sqref="BI58">
    <cfRule type="cellIs" dxfId="12282" priority="3608" operator="lessThan">
      <formula>$C$4</formula>
    </cfRule>
  </conditionalFormatting>
  <conditionalFormatting sqref="BI59">
    <cfRule type="cellIs" dxfId="12281" priority="3609" operator="lessThan">
      <formula>$C$4</formula>
    </cfRule>
  </conditionalFormatting>
  <conditionalFormatting sqref="BI60">
    <cfRule type="cellIs" dxfId="12280" priority="3610" operator="lessThan">
      <formula>$C$4</formula>
    </cfRule>
  </conditionalFormatting>
  <conditionalFormatting sqref="BJ11">
    <cfRule type="cellIs" dxfId="12279" priority="3611" operator="lessThan">
      <formula>$C$4</formula>
    </cfRule>
  </conditionalFormatting>
  <conditionalFormatting sqref="BJ12">
    <cfRule type="cellIs" dxfId="12278" priority="3612" operator="lessThan">
      <formula>$C$4</formula>
    </cfRule>
  </conditionalFormatting>
  <conditionalFormatting sqref="BJ13">
    <cfRule type="cellIs" dxfId="12277" priority="3613" operator="lessThan">
      <formula>$C$4</formula>
    </cfRule>
  </conditionalFormatting>
  <conditionalFormatting sqref="BJ14">
    <cfRule type="cellIs" dxfId="12276" priority="3614" operator="lessThan">
      <formula>$C$4</formula>
    </cfRule>
  </conditionalFormatting>
  <conditionalFormatting sqref="BJ15">
    <cfRule type="cellIs" dxfId="12275" priority="3615" operator="lessThan">
      <formula>$C$4</formula>
    </cfRule>
  </conditionalFormatting>
  <conditionalFormatting sqref="BJ16">
    <cfRule type="cellIs" dxfId="12274" priority="3616" operator="lessThan">
      <formula>$C$4</formula>
    </cfRule>
  </conditionalFormatting>
  <conditionalFormatting sqref="BJ17">
    <cfRule type="cellIs" dxfId="12273" priority="3617" operator="lessThan">
      <formula>$C$4</formula>
    </cfRule>
  </conditionalFormatting>
  <conditionalFormatting sqref="BJ18">
    <cfRule type="cellIs" dxfId="12272" priority="3618" operator="lessThan">
      <formula>$C$4</formula>
    </cfRule>
  </conditionalFormatting>
  <conditionalFormatting sqref="BJ19">
    <cfRule type="cellIs" dxfId="12271" priority="3619" operator="lessThan">
      <formula>$C$4</formula>
    </cfRule>
  </conditionalFormatting>
  <conditionalFormatting sqref="BJ20">
    <cfRule type="cellIs" dxfId="12270" priority="3620" operator="lessThan">
      <formula>$C$4</formula>
    </cfRule>
  </conditionalFormatting>
  <conditionalFormatting sqref="BJ21">
    <cfRule type="cellIs" dxfId="12269" priority="3621" operator="lessThan">
      <formula>$C$4</formula>
    </cfRule>
  </conditionalFormatting>
  <conditionalFormatting sqref="BJ22">
    <cfRule type="cellIs" dxfId="12268" priority="3622" operator="lessThan">
      <formula>$C$4</formula>
    </cfRule>
  </conditionalFormatting>
  <conditionalFormatting sqref="BJ23">
    <cfRule type="cellIs" dxfId="12267" priority="3623" operator="lessThan">
      <formula>$C$4</formula>
    </cfRule>
  </conditionalFormatting>
  <conditionalFormatting sqref="BJ24">
    <cfRule type="cellIs" dxfId="12266" priority="3624" operator="lessThan">
      <formula>$C$4</formula>
    </cfRule>
  </conditionalFormatting>
  <conditionalFormatting sqref="BJ25">
    <cfRule type="cellIs" dxfId="12265" priority="3625" operator="lessThan">
      <formula>$C$4</formula>
    </cfRule>
  </conditionalFormatting>
  <conditionalFormatting sqref="BJ26">
    <cfRule type="cellIs" dxfId="12264" priority="3626" operator="lessThan">
      <formula>$C$4</formula>
    </cfRule>
  </conditionalFormatting>
  <conditionalFormatting sqref="BJ27">
    <cfRule type="cellIs" dxfId="12263" priority="3627" operator="lessThan">
      <formula>$C$4</formula>
    </cfRule>
  </conditionalFormatting>
  <conditionalFormatting sqref="BJ28">
    <cfRule type="cellIs" dxfId="12262" priority="3628" operator="lessThan">
      <formula>$C$4</formula>
    </cfRule>
  </conditionalFormatting>
  <conditionalFormatting sqref="BJ29">
    <cfRule type="cellIs" dxfId="12261" priority="3629" operator="lessThan">
      <formula>$C$4</formula>
    </cfRule>
  </conditionalFormatting>
  <conditionalFormatting sqref="BJ30">
    <cfRule type="cellIs" dxfId="12260" priority="3630" operator="lessThan">
      <formula>$C$4</formula>
    </cfRule>
  </conditionalFormatting>
  <conditionalFormatting sqref="BJ31">
    <cfRule type="cellIs" dxfId="12259" priority="3631" operator="lessThan">
      <formula>$C$4</formula>
    </cfRule>
  </conditionalFormatting>
  <conditionalFormatting sqref="BJ32">
    <cfRule type="cellIs" dxfId="12258" priority="3632" operator="lessThan">
      <formula>$C$4</formula>
    </cfRule>
  </conditionalFormatting>
  <conditionalFormatting sqref="BJ33">
    <cfRule type="cellIs" dxfId="12257" priority="3633" operator="lessThan">
      <formula>$C$4</formula>
    </cfRule>
  </conditionalFormatting>
  <conditionalFormatting sqref="BJ34">
    <cfRule type="cellIs" dxfId="12256" priority="3634" operator="lessThan">
      <formula>$C$4</formula>
    </cfRule>
  </conditionalFormatting>
  <conditionalFormatting sqref="BJ35">
    <cfRule type="cellIs" dxfId="12255" priority="3635" operator="lessThan">
      <formula>$C$4</formula>
    </cfRule>
  </conditionalFormatting>
  <conditionalFormatting sqref="BJ36">
    <cfRule type="cellIs" dxfId="12254" priority="3636" operator="lessThan">
      <formula>$C$4</formula>
    </cfRule>
  </conditionalFormatting>
  <conditionalFormatting sqref="BJ37">
    <cfRule type="cellIs" dxfId="12253" priority="3637" operator="lessThan">
      <formula>$C$4</formula>
    </cfRule>
  </conditionalFormatting>
  <conditionalFormatting sqref="BJ38">
    <cfRule type="cellIs" dxfId="12252" priority="3638" operator="lessThan">
      <formula>$C$4</formula>
    </cfRule>
  </conditionalFormatting>
  <conditionalFormatting sqref="BJ39">
    <cfRule type="cellIs" dxfId="12251" priority="3639" operator="lessThan">
      <formula>$C$4</formula>
    </cfRule>
  </conditionalFormatting>
  <conditionalFormatting sqref="BJ40">
    <cfRule type="cellIs" dxfId="12250" priority="3640" operator="lessThan">
      <formula>$C$4</formula>
    </cfRule>
  </conditionalFormatting>
  <conditionalFormatting sqref="BJ41">
    <cfRule type="cellIs" dxfId="12249" priority="3641" operator="lessThan">
      <formula>$C$4</formula>
    </cfRule>
  </conditionalFormatting>
  <conditionalFormatting sqref="BJ42">
    <cfRule type="cellIs" dxfId="12248" priority="3642" operator="lessThan">
      <formula>$C$4</formula>
    </cfRule>
  </conditionalFormatting>
  <conditionalFormatting sqref="BJ43">
    <cfRule type="cellIs" dxfId="12247" priority="3643" operator="lessThan">
      <formula>$C$4</formula>
    </cfRule>
  </conditionalFormatting>
  <conditionalFormatting sqref="BJ44">
    <cfRule type="cellIs" dxfId="12246" priority="3644" operator="lessThan">
      <formula>$C$4</formula>
    </cfRule>
  </conditionalFormatting>
  <conditionalFormatting sqref="BJ45">
    <cfRule type="cellIs" dxfId="12245" priority="3645" operator="lessThan">
      <formula>$C$4</formula>
    </cfRule>
  </conditionalFormatting>
  <conditionalFormatting sqref="BJ46">
    <cfRule type="cellIs" dxfId="12244" priority="3646" operator="lessThan">
      <formula>$C$4</formula>
    </cfRule>
  </conditionalFormatting>
  <conditionalFormatting sqref="BJ47">
    <cfRule type="cellIs" dxfId="12243" priority="3647" operator="lessThan">
      <formula>$C$4</formula>
    </cfRule>
  </conditionalFormatting>
  <conditionalFormatting sqref="BJ48">
    <cfRule type="cellIs" dxfId="12242" priority="3648" operator="lessThan">
      <formula>$C$4</formula>
    </cfRule>
  </conditionalFormatting>
  <conditionalFormatting sqref="BJ49">
    <cfRule type="cellIs" dxfId="12241" priority="3649" operator="lessThan">
      <formula>$C$4</formula>
    </cfRule>
  </conditionalFormatting>
  <conditionalFormatting sqref="BJ50">
    <cfRule type="cellIs" dxfId="12240" priority="3650" operator="lessThan">
      <formula>$C$4</formula>
    </cfRule>
  </conditionalFormatting>
  <conditionalFormatting sqref="BJ51">
    <cfRule type="cellIs" dxfId="12239" priority="3651" operator="lessThan">
      <formula>$C$4</formula>
    </cfRule>
  </conditionalFormatting>
  <conditionalFormatting sqref="BJ52">
    <cfRule type="cellIs" dxfId="12238" priority="3652" operator="lessThan">
      <formula>$C$4</formula>
    </cfRule>
  </conditionalFormatting>
  <conditionalFormatting sqref="BJ53">
    <cfRule type="cellIs" dxfId="12237" priority="3653" operator="lessThan">
      <formula>$C$4</formula>
    </cfRule>
  </conditionalFormatting>
  <conditionalFormatting sqref="BJ54">
    <cfRule type="cellIs" dxfId="12236" priority="3654" operator="lessThan">
      <formula>$C$4</formula>
    </cfRule>
  </conditionalFormatting>
  <conditionalFormatting sqref="BJ55">
    <cfRule type="cellIs" dxfId="12235" priority="3655" operator="lessThan">
      <formula>$C$4</formula>
    </cfRule>
  </conditionalFormatting>
  <conditionalFormatting sqref="BJ56">
    <cfRule type="cellIs" dxfId="12234" priority="3656" operator="lessThan">
      <formula>$C$4</formula>
    </cfRule>
  </conditionalFormatting>
  <conditionalFormatting sqref="BJ57">
    <cfRule type="cellIs" dxfId="12233" priority="3657" operator="lessThan">
      <formula>$C$4</formula>
    </cfRule>
  </conditionalFormatting>
  <conditionalFormatting sqref="BJ58">
    <cfRule type="cellIs" dxfId="12232" priority="3658" operator="lessThan">
      <formula>$C$4</formula>
    </cfRule>
  </conditionalFormatting>
  <conditionalFormatting sqref="BJ59">
    <cfRule type="cellIs" dxfId="12231" priority="3659" operator="lessThan">
      <formula>$C$4</formula>
    </cfRule>
  </conditionalFormatting>
  <conditionalFormatting sqref="BJ60">
    <cfRule type="cellIs" dxfId="12230" priority="3660" operator="lessThan">
      <formula>$C$4</formula>
    </cfRule>
  </conditionalFormatting>
  <conditionalFormatting sqref="BK11">
    <cfRule type="cellIs" dxfId="12229" priority="3661" operator="lessThan">
      <formula>$C$4</formula>
    </cfRule>
  </conditionalFormatting>
  <conditionalFormatting sqref="BK12">
    <cfRule type="cellIs" dxfId="12228" priority="3662" operator="lessThan">
      <formula>$C$4</formula>
    </cfRule>
  </conditionalFormatting>
  <conditionalFormatting sqref="BK13">
    <cfRule type="cellIs" dxfId="12227" priority="3663" operator="lessThan">
      <formula>$C$4</formula>
    </cfRule>
  </conditionalFormatting>
  <conditionalFormatting sqref="BK14">
    <cfRule type="cellIs" dxfId="12226" priority="3664" operator="lessThan">
      <formula>$C$4</formula>
    </cfRule>
  </conditionalFormatting>
  <conditionalFormatting sqref="BK15">
    <cfRule type="cellIs" dxfId="12225" priority="3665" operator="lessThan">
      <formula>$C$4</formula>
    </cfRule>
  </conditionalFormatting>
  <conditionalFormatting sqref="BK16">
    <cfRule type="cellIs" dxfId="12224" priority="3666" operator="lessThan">
      <formula>$C$4</formula>
    </cfRule>
  </conditionalFormatting>
  <conditionalFormatting sqref="BK17">
    <cfRule type="cellIs" dxfId="12223" priority="3667" operator="lessThan">
      <formula>$C$4</formula>
    </cfRule>
  </conditionalFormatting>
  <conditionalFormatting sqref="BK18">
    <cfRule type="cellIs" dxfId="12222" priority="3668" operator="lessThan">
      <formula>$C$4</formula>
    </cfRule>
  </conditionalFormatting>
  <conditionalFormatting sqref="BK19">
    <cfRule type="cellIs" dxfId="12221" priority="3669" operator="lessThan">
      <formula>$C$4</formula>
    </cfRule>
  </conditionalFormatting>
  <conditionalFormatting sqref="BK20">
    <cfRule type="cellIs" dxfId="12220" priority="3670" operator="lessThan">
      <formula>$C$4</formula>
    </cfRule>
  </conditionalFormatting>
  <conditionalFormatting sqref="BK21">
    <cfRule type="cellIs" dxfId="12219" priority="3671" operator="lessThan">
      <formula>$C$4</formula>
    </cfRule>
  </conditionalFormatting>
  <conditionalFormatting sqref="BK22">
    <cfRule type="cellIs" dxfId="12218" priority="3672" operator="lessThan">
      <formula>$C$4</formula>
    </cfRule>
  </conditionalFormatting>
  <conditionalFormatting sqref="BK23">
    <cfRule type="cellIs" dxfId="12217" priority="3673" operator="lessThan">
      <formula>$C$4</formula>
    </cfRule>
  </conditionalFormatting>
  <conditionalFormatting sqref="BK24">
    <cfRule type="cellIs" dxfId="12216" priority="3674" operator="lessThan">
      <formula>$C$4</formula>
    </cfRule>
  </conditionalFormatting>
  <conditionalFormatting sqref="BK25">
    <cfRule type="cellIs" dxfId="12215" priority="3675" operator="lessThan">
      <formula>$C$4</formula>
    </cfRule>
  </conditionalFormatting>
  <conditionalFormatting sqref="BK26">
    <cfRule type="cellIs" dxfId="12214" priority="3676" operator="lessThan">
      <formula>$C$4</formula>
    </cfRule>
  </conditionalFormatting>
  <conditionalFormatting sqref="BK27">
    <cfRule type="cellIs" dxfId="12213" priority="3677" operator="lessThan">
      <formula>$C$4</formula>
    </cfRule>
  </conditionalFormatting>
  <conditionalFormatting sqref="BK28">
    <cfRule type="cellIs" dxfId="12212" priority="3678" operator="lessThan">
      <formula>$C$4</formula>
    </cfRule>
  </conditionalFormatting>
  <conditionalFormatting sqref="BK29">
    <cfRule type="cellIs" dxfId="12211" priority="3679" operator="lessThan">
      <formula>$C$4</formula>
    </cfRule>
  </conditionalFormatting>
  <conditionalFormatting sqref="BK30">
    <cfRule type="cellIs" dxfId="12210" priority="3680" operator="lessThan">
      <formula>$C$4</formula>
    </cfRule>
  </conditionalFormatting>
  <conditionalFormatting sqref="BK31">
    <cfRule type="cellIs" dxfId="12209" priority="3681" operator="lessThan">
      <formula>$C$4</formula>
    </cfRule>
  </conditionalFormatting>
  <conditionalFormatting sqref="BK32">
    <cfRule type="cellIs" dxfId="12208" priority="3682" operator="lessThan">
      <formula>$C$4</formula>
    </cfRule>
  </conditionalFormatting>
  <conditionalFormatting sqref="BK33">
    <cfRule type="cellIs" dxfId="12207" priority="3683" operator="lessThan">
      <formula>$C$4</formula>
    </cfRule>
  </conditionalFormatting>
  <conditionalFormatting sqref="BK34">
    <cfRule type="cellIs" dxfId="12206" priority="3684" operator="lessThan">
      <formula>$C$4</formula>
    </cfRule>
  </conditionalFormatting>
  <conditionalFormatting sqref="BK35">
    <cfRule type="cellIs" dxfId="12205" priority="3685" operator="lessThan">
      <formula>$C$4</formula>
    </cfRule>
  </conditionalFormatting>
  <conditionalFormatting sqref="BK36">
    <cfRule type="cellIs" dxfId="12204" priority="3686" operator="lessThan">
      <formula>$C$4</formula>
    </cfRule>
  </conditionalFormatting>
  <conditionalFormatting sqref="BK37">
    <cfRule type="cellIs" dxfId="12203" priority="3687" operator="lessThan">
      <formula>$C$4</formula>
    </cfRule>
  </conditionalFormatting>
  <conditionalFormatting sqref="BK38">
    <cfRule type="cellIs" dxfId="12202" priority="3688" operator="lessThan">
      <formula>$C$4</formula>
    </cfRule>
  </conditionalFormatting>
  <conditionalFormatting sqref="BK39">
    <cfRule type="cellIs" dxfId="12201" priority="3689" operator="lessThan">
      <formula>$C$4</formula>
    </cfRule>
  </conditionalFormatting>
  <conditionalFormatting sqref="BK40">
    <cfRule type="cellIs" dxfId="12200" priority="3690" operator="lessThan">
      <formula>$C$4</formula>
    </cfRule>
  </conditionalFormatting>
  <conditionalFormatting sqref="BK41">
    <cfRule type="cellIs" dxfId="12199" priority="3691" operator="lessThan">
      <formula>$C$4</formula>
    </cfRule>
  </conditionalFormatting>
  <conditionalFormatting sqref="BK42">
    <cfRule type="cellIs" dxfId="12198" priority="3692" operator="lessThan">
      <formula>$C$4</formula>
    </cfRule>
  </conditionalFormatting>
  <conditionalFormatting sqref="BK43">
    <cfRule type="cellIs" dxfId="12197" priority="3693" operator="lessThan">
      <formula>$C$4</formula>
    </cfRule>
  </conditionalFormatting>
  <conditionalFormatting sqref="BK44">
    <cfRule type="cellIs" dxfId="12196" priority="3694" operator="lessThan">
      <formula>$C$4</formula>
    </cfRule>
  </conditionalFormatting>
  <conditionalFormatting sqref="BK45">
    <cfRule type="cellIs" dxfId="12195" priority="3695" operator="lessThan">
      <formula>$C$4</formula>
    </cfRule>
  </conditionalFormatting>
  <conditionalFormatting sqref="BK46">
    <cfRule type="cellIs" dxfId="12194" priority="3696" operator="lessThan">
      <formula>$C$4</formula>
    </cfRule>
  </conditionalFormatting>
  <conditionalFormatting sqref="BK47">
    <cfRule type="cellIs" dxfId="12193" priority="3697" operator="lessThan">
      <formula>$C$4</formula>
    </cfRule>
  </conditionalFormatting>
  <conditionalFormatting sqref="BK48">
    <cfRule type="cellIs" dxfId="12192" priority="3698" operator="lessThan">
      <formula>$C$4</formula>
    </cfRule>
  </conditionalFormatting>
  <conditionalFormatting sqref="BK49">
    <cfRule type="cellIs" dxfId="12191" priority="3699" operator="lessThan">
      <formula>$C$4</formula>
    </cfRule>
  </conditionalFormatting>
  <conditionalFormatting sqref="BK50">
    <cfRule type="cellIs" dxfId="12190" priority="3700" operator="lessThan">
      <formula>$C$4</formula>
    </cfRule>
  </conditionalFormatting>
  <conditionalFormatting sqref="BK51">
    <cfRule type="cellIs" dxfId="12189" priority="3701" operator="lessThan">
      <formula>$C$4</formula>
    </cfRule>
  </conditionalFormatting>
  <conditionalFormatting sqref="BK52">
    <cfRule type="cellIs" dxfId="12188" priority="3702" operator="lessThan">
      <formula>$C$4</formula>
    </cfRule>
  </conditionalFormatting>
  <conditionalFormatting sqref="BK53">
    <cfRule type="cellIs" dxfId="12187" priority="3703" operator="lessThan">
      <formula>$C$4</formula>
    </cfRule>
  </conditionalFormatting>
  <conditionalFormatting sqref="BK54">
    <cfRule type="cellIs" dxfId="12186" priority="3704" operator="lessThan">
      <formula>$C$4</formula>
    </cfRule>
  </conditionalFormatting>
  <conditionalFormatting sqref="BK55">
    <cfRule type="cellIs" dxfId="12185" priority="3705" operator="lessThan">
      <formula>$C$4</formula>
    </cfRule>
  </conditionalFormatting>
  <conditionalFormatting sqref="BK56">
    <cfRule type="cellIs" dxfId="12184" priority="3706" operator="lessThan">
      <formula>$C$4</formula>
    </cfRule>
  </conditionalFormatting>
  <conditionalFormatting sqref="BK57">
    <cfRule type="cellIs" dxfId="12183" priority="3707" operator="lessThan">
      <formula>$C$4</formula>
    </cfRule>
  </conditionalFormatting>
  <conditionalFormatting sqref="BK58">
    <cfRule type="cellIs" dxfId="12182" priority="3708" operator="lessThan">
      <formula>$C$4</formula>
    </cfRule>
  </conditionalFormatting>
  <conditionalFormatting sqref="BK59">
    <cfRule type="cellIs" dxfId="12181" priority="3709" operator="lessThan">
      <formula>$C$4</formula>
    </cfRule>
  </conditionalFormatting>
  <conditionalFormatting sqref="BK60">
    <cfRule type="cellIs" dxfId="12180" priority="3710" operator="lessThan">
      <formula>$C$4</formula>
    </cfRule>
  </conditionalFormatting>
  <conditionalFormatting sqref="BL11">
    <cfRule type="cellIs" dxfId="12179" priority="3711" operator="lessThan">
      <formula>$C$4</formula>
    </cfRule>
  </conditionalFormatting>
  <conditionalFormatting sqref="BL12">
    <cfRule type="cellIs" dxfId="12178" priority="3712" operator="lessThan">
      <formula>$C$4</formula>
    </cfRule>
  </conditionalFormatting>
  <conditionalFormatting sqref="BL13">
    <cfRule type="cellIs" dxfId="12177" priority="3713" operator="lessThan">
      <formula>$C$4</formula>
    </cfRule>
  </conditionalFormatting>
  <conditionalFormatting sqref="BL14">
    <cfRule type="cellIs" dxfId="12176" priority="3714" operator="lessThan">
      <formula>$C$4</formula>
    </cfRule>
  </conditionalFormatting>
  <conditionalFormatting sqref="BL15">
    <cfRule type="cellIs" dxfId="12175" priority="3715" operator="lessThan">
      <formula>$C$4</formula>
    </cfRule>
  </conditionalFormatting>
  <conditionalFormatting sqref="BL16">
    <cfRule type="cellIs" dxfId="12174" priority="3716" operator="lessThan">
      <formula>$C$4</formula>
    </cfRule>
  </conditionalFormatting>
  <conditionalFormatting sqref="BL17">
    <cfRule type="cellIs" dxfId="12173" priority="3717" operator="lessThan">
      <formula>$C$4</formula>
    </cfRule>
  </conditionalFormatting>
  <conditionalFormatting sqref="BL18">
    <cfRule type="cellIs" dxfId="12172" priority="3718" operator="lessThan">
      <formula>$C$4</formula>
    </cfRule>
  </conditionalFormatting>
  <conditionalFormatting sqref="BL19">
    <cfRule type="cellIs" dxfId="12171" priority="3719" operator="lessThan">
      <formula>$C$4</formula>
    </cfRule>
  </conditionalFormatting>
  <conditionalFormatting sqref="BL20">
    <cfRule type="cellIs" dxfId="12170" priority="3720" operator="lessThan">
      <formula>$C$4</formula>
    </cfRule>
  </conditionalFormatting>
  <conditionalFormatting sqref="BL21">
    <cfRule type="cellIs" dxfId="12169" priority="3721" operator="lessThan">
      <formula>$C$4</formula>
    </cfRule>
  </conditionalFormatting>
  <conditionalFormatting sqref="BL22">
    <cfRule type="cellIs" dxfId="12168" priority="3722" operator="lessThan">
      <formula>$C$4</formula>
    </cfRule>
  </conditionalFormatting>
  <conditionalFormatting sqref="BL23">
    <cfRule type="cellIs" dxfId="12167" priority="3723" operator="lessThan">
      <formula>$C$4</formula>
    </cfRule>
  </conditionalFormatting>
  <conditionalFormatting sqref="BL24">
    <cfRule type="cellIs" dxfId="12166" priority="3724" operator="lessThan">
      <formula>$C$4</formula>
    </cfRule>
  </conditionalFormatting>
  <conditionalFormatting sqref="BL25">
    <cfRule type="cellIs" dxfId="12165" priority="3725" operator="lessThan">
      <formula>$C$4</formula>
    </cfRule>
  </conditionalFormatting>
  <conditionalFormatting sqref="BL26">
    <cfRule type="cellIs" dxfId="12164" priority="3726" operator="lessThan">
      <formula>$C$4</formula>
    </cfRule>
  </conditionalFormatting>
  <conditionalFormatting sqref="BL27">
    <cfRule type="cellIs" dxfId="12163" priority="3727" operator="lessThan">
      <formula>$C$4</formula>
    </cfRule>
  </conditionalFormatting>
  <conditionalFormatting sqref="BL28">
    <cfRule type="cellIs" dxfId="12162" priority="3728" operator="lessThan">
      <formula>$C$4</formula>
    </cfRule>
  </conditionalFormatting>
  <conditionalFormatting sqref="BL29">
    <cfRule type="cellIs" dxfId="12161" priority="3729" operator="lessThan">
      <formula>$C$4</formula>
    </cfRule>
  </conditionalFormatting>
  <conditionalFormatting sqref="BL30">
    <cfRule type="cellIs" dxfId="12160" priority="3730" operator="lessThan">
      <formula>$C$4</formula>
    </cfRule>
  </conditionalFormatting>
  <conditionalFormatting sqref="BL31">
    <cfRule type="cellIs" dxfId="12159" priority="3731" operator="lessThan">
      <formula>$C$4</formula>
    </cfRule>
  </conditionalFormatting>
  <conditionalFormatting sqref="BL32">
    <cfRule type="cellIs" dxfId="12158" priority="3732" operator="lessThan">
      <formula>$C$4</formula>
    </cfRule>
  </conditionalFormatting>
  <conditionalFormatting sqref="BL33">
    <cfRule type="cellIs" dxfId="12157" priority="3733" operator="lessThan">
      <formula>$C$4</formula>
    </cfRule>
  </conditionalFormatting>
  <conditionalFormatting sqref="BL34">
    <cfRule type="cellIs" dxfId="12156" priority="3734" operator="lessThan">
      <formula>$C$4</formula>
    </cfRule>
  </conditionalFormatting>
  <conditionalFormatting sqref="BL35">
    <cfRule type="cellIs" dxfId="12155" priority="3735" operator="lessThan">
      <formula>$C$4</formula>
    </cfRule>
  </conditionalFormatting>
  <conditionalFormatting sqref="BL36">
    <cfRule type="cellIs" dxfId="12154" priority="3736" operator="lessThan">
      <formula>$C$4</formula>
    </cfRule>
  </conditionalFormatting>
  <conditionalFormatting sqref="BL37">
    <cfRule type="cellIs" dxfId="12153" priority="3737" operator="lessThan">
      <formula>$C$4</formula>
    </cfRule>
  </conditionalFormatting>
  <conditionalFormatting sqref="BL38">
    <cfRule type="cellIs" dxfId="12152" priority="3738" operator="lessThan">
      <formula>$C$4</formula>
    </cfRule>
  </conditionalFormatting>
  <conditionalFormatting sqref="BL39">
    <cfRule type="cellIs" dxfId="12151" priority="3739" operator="lessThan">
      <formula>$C$4</formula>
    </cfRule>
  </conditionalFormatting>
  <conditionalFormatting sqref="BL40">
    <cfRule type="cellIs" dxfId="12150" priority="3740" operator="lessThan">
      <formula>$C$4</formula>
    </cfRule>
  </conditionalFormatting>
  <conditionalFormatting sqref="BL41">
    <cfRule type="cellIs" dxfId="12149" priority="3741" operator="lessThan">
      <formula>$C$4</formula>
    </cfRule>
  </conditionalFormatting>
  <conditionalFormatting sqref="BL42">
    <cfRule type="cellIs" dxfId="12148" priority="3742" operator="lessThan">
      <formula>$C$4</formula>
    </cfRule>
  </conditionalFormatting>
  <conditionalFormatting sqref="BL43">
    <cfRule type="cellIs" dxfId="12147" priority="3743" operator="lessThan">
      <formula>$C$4</formula>
    </cfRule>
  </conditionalFormatting>
  <conditionalFormatting sqref="BL44">
    <cfRule type="cellIs" dxfId="12146" priority="3744" operator="lessThan">
      <formula>$C$4</formula>
    </cfRule>
  </conditionalFormatting>
  <conditionalFormatting sqref="BL45">
    <cfRule type="cellIs" dxfId="12145" priority="3745" operator="lessThan">
      <formula>$C$4</formula>
    </cfRule>
  </conditionalFormatting>
  <conditionalFormatting sqref="BL46">
    <cfRule type="cellIs" dxfId="12144" priority="3746" operator="lessThan">
      <formula>$C$4</formula>
    </cfRule>
  </conditionalFormatting>
  <conditionalFormatting sqref="BL47">
    <cfRule type="cellIs" dxfId="12143" priority="3747" operator="lessThan">
      <formula>$C$4</formula>
    </cfRule>
  </conditionalFormatting>
  <conditionalFormatting sqref="BL48">
    <cfRule type="cellIs" dxfId="12142" priority="3748" operator="lessThan">
      <formula>$C$4</formula>
    </cfRule>
  </conditionalFormatting>
  <conditionalFormatting sqref="BL49">
    <cfRule type="cellIs" dxfId="12141" priority="3749" operator="lessThan">
      <formula>$C$4</formula>
    </cfRule>
  </conditionalFormatting>
  <conditionalFormatting sqref="BL50">
    <cfRule type="cellIs" dxfId="12140" priority="3750" operator="lessThan">
      <formula>$C$4</formula>
    </cfRule>
  </conditionalFormatting>
  <conditionalFormatting sqref="BL51">
    <cfRule type="cellIs" dxfId="12139" priority="3751" operator="lessThan">
      <formula>$C$4</formula>
    </cfRule>
  </conditionalFormatting>
  <conditionalFormatting sqref="BL52">
    <cfRule type="cellIs" dxfId="12138" priority="3752" operator="lessThan">
      <formula>$C$4</formula>
    </cfRule>
  </conditionalFormatting>
  <conditionalFormatting sqref="BL53">
    <cfRule type="cellIs" dxfId="12137" priority="3753" operator="lessThan">
      <formula>$C$4</formula>
    </cfRule>
  </conditionalFormatting>
  <conditionalFormatting sqref="BL54">
    <cfRule type="cellIs" dxfId="12136" priority="3754" operator="lessThan">
      <formula>$C$4</formula>
    </cfRule>
  </conditionalFormatting>
  <conditionalFormatting sqref="BL55">
    <cfRule type="cellIs" dxfId="12135" priority="3755" operator="lessThan">
      <formula>$C$4</formula>
    </cfRule>
  </conditionalFormatting>
  <conditionalFormatting sqref="BL56">
    <cfRule type="cellIs" dxfId="12134" priority="3756" operator="lessThan">
      <formula>$C$4</formula>
    </cfRule>
  </conditionalFormatting>
  <conditionalFormatting sqref="BL57">
    <cfRule type="cellIs" dxfId="12133" priority="3757" operator="lessThan">
      <formula>$C$4</formula>
    </cfRule>
  </conditionalFormatting>
  <conditionalFormatting sqref="BL58">
    <cfRule type="cellIs" dxfId="12132" priority="3758" operator="lessThan">
      <formula>$C$4</formula>
    </cfRule>
  </conditionalFormatting>
  <conditionalFormatting sqref="BL59">
    <cfRule type="cellIs" dxfId="12131" priority="3759" operator="lessThan">
      <formula>$C$4</formula>
    </cfRule>
  </conditionalFormatting>
  <conditionalFormatting sqref="BL60">
    <cfRule type="cellIs" dxfId="12130" priority="3760" operator="lessThan">
      <formula>$C$4</formula>
    </cfRule>
  </conditionalFormatting>
  <conditionalFormatting sqref="BM11">
    <cfRule type="cellIs" dxfId="12129" priority="3761" operator="lessThan">
      <formula>$C$4</formula>
    </cfRule>
  </conditionalFormatting>
  <conditionalFormatting sqref="BM12">
    <cfRule type="cellIs" dxfId="12128" priority="3762" operator="lessThan">
      <formula>$C$4</formula>
    </cfRule>
  </conditionalFormatting>
  <conditionalFormatting sqref="BM13">
    <cfRule type="cellIs" dxfId="12127" priority="3763" operator="lessThan">
      <formula>$C$4</formula>
    </cfRule>
  </conditionalFormatting>
  <conditionalFormatting sqref="BM14">
    <cfRule type="cellIs" dxfId="12126" priority="3764" operator="lessThan">
      <formula>$C$4</formula>
    </cfRule>
  </conditionalFormatting>
  <conditionalFormatting sqref="BM15">
    <cfRule type="cellIs" dxfId="12125" priority="3765" operator="lessThan">
      <formula>$C$4</formula>
    </cfRule>
  </conditionalFormatting>
  <conditionalFormatting sqref="BM16">
    <cfRule type="cellIs" dxfId="12124" priority="3766" operator="lessThan">
      <formula>$C$4</formula>
    </cfRule>
  </conditionalFormatting>
  <conditionalFormatting sqref="BM17">
    <cfRule type="cellIs" dxfId="12123" priority="3767" operator="lessThan">
      <formula>$C$4</formula>
    </cfRule>
  </conditionalFormatting>
  <conditionalFormatting sqref="BM18">
    <cfRule type="cellIs" dxfId="12122" priority="3768" operator="lessThan">
      <formula>$C$4</formula>
    </cfRule>
  </conditionalFormatting>
  <conditionalFormatting sqref="BM19">
    <cfRule type="cellIs" dxfId="12121" priority="3769" operator="lessThan">
      <formula>$C$4</formula>
    </cfRule>
  </conditionalFormatting>
  <conditionalFormatting sqref="BM20">
    <cfRule type="cellIs" dxfId="12120" priority="3770" operator="lessThan">
      <formula>$C$4</formula>
    </cfRule>
  </conditionalFormatting>
  <conditionalFormatting sqref="BM21">
    <cfRule type="cellIs" dxfId="12119" priority="3771" operator="lessThan">
      <formula>$C$4</formula>
    </cfRule>
  </conditionalFormatting>
  <conditionalFormatting sqref="BM22">
    <cfRule type="cellIs" dxfId="12118" priority="3772" operator="lessThan">
      <formula>$C$4</formula>
    </cfRule>
  </conditionalFormatting>
  <conditionalFormatting sqref="BM23">
    <cfRule type="cellIs" dxfId="12117" priority="3773" operator="lessThan">
      <formula>$C$4</formula>
    </cfRule>
  </conditionalFormatting>
  <conditionalFormatting sqref="BM24">
    <cfRule type="cellIs" dxfId="12116" priority="3774" operator="lessThan">
      <formula>$C$4</formula>
    </cfRule>
  </conditionalFormatting>
  <conditionalFormatting sqref="BM25">
    <cfRule type="cellIs" dxfId="12115" priority="3775" operator="lessThan">
      <formula>$C$4</formula>
    </cfRule>
  </conditionalFormatting>
  <conditionalFormatting sqref="BM26">
    <cfRule type="cellIs" dxfId="12114" priority="3776" operator="lessThan">
      <formula>$C$4</formula>
    </cfRule>
  </conditionalFormatting>
  <conditionalFormatting sqref="BM27">
    <cfRule type="cellIs" dxfId="12113" priority="3777" operator="lessThan">
      <formula>$C$4</formula>
    </cfRule>
  </conditionalFormatting>
  <conditionalFormatting sqref="BM28">
    <cfRule type="cellIs" dxfId="12112" priority="3778" operator="lessThan">
      <formula>$C$4</formula>
    </cfRule>
  </conditionalFormatting>
  <conditionalFormatting sqref="BM29">
    <cfRule type="cellIs" dxfId="12111" priority="3779" operator="lessThan">
      <formula>$C$4</formula>
    </cfRule>
  </conditionalFormatting>
  <conditionalFormatting sqref="BM30">
    <cfRule type="cellIs" dxfId="12110" priority="3780" operator="lessThan">
      <formula>$C$4</formula>
    </cfRule>
  </conditionalFormatting>
  <conditionalFormatting sqref="BM31">
    <cfRule type="cellIs" dxfId="12109" priority="3781" operator="lessThan">
      <formula>$C$4</formula>
    </cfRule>
  </conditionalFormatting>
  <conditionalFormatting sqref="BM32">
    <cfRule type="cellIs" dxfId="12108" priority="3782" operator="lessThan">
      <formula>$C$4</formula>
    </cfRule>
  </conditionalFormatting>
  <conditionalFormatting sqref="BM33">
    <cfRule type="cellIs" dxfId="12107" priority="3783" operator="lessThan">
      <formula>$C$4</formula>
    </cfRule>
  </conditionalFormatting>
  <conditionalFormatting sqref="BM34">
    <cfRule type="cellIs" dxfId="12106" priority="3784" operator="lessThan">
      <formula>$C$4</formula>
    </cfRule>
  </conditionalFormatting>
  <conditionalFormatting sqref="BM35">
    <cfRule type="cellIs" dxfId="12105" priority="3785" operator="lessThan">
      <formula>$C$4</formula>
    </cfRule>
  </conditionalFormatting>
  <conditionalFormatting sqref="BM36">
    <cfRule type="cellIs" dxfId="12104" priority="3786" operator="lessThan">
      <formula>$C$4</formula>
    </cfRule>
  </conditionalFormatting>
  <conditionalFormatting sqref="BM37">
    <cfRule type="cellIs" dxfId="12103" priority="3787" operator="lessThan">
      <formula>$C$4</formula>
    </cfRule>
  </conditionalFormatting>
  <conditionalFormatting sqref="BM38">
    <cfRule type="cellIs" dxfId="12102" priority="3788" operator="lessThan">
      <formula>$C$4</formula>
    </cfRule>
  </conditionalFormatting>
  <conditionalFormatting sqref="BM39">
    <cfRule type="cellIs" dxfId="12101" priority="3789" operator="lessThan">
      <formula>$C$4</formula>
    </cfRule>
  </conditionalFormatting>
  <conditionalFormatting sqref="BM40">
    <cfRule type="cellIs" dxfId="12100" priority="3790" operator="lessThan">
      <formula>$C$4</formula>
    </cfRule>
  </conditionalFormatting>
  <conditionalFormatting sqref="BM41">
    <cfRule type="cellIs" dxfId="12099" priority="3791" operator="lessThan">
      <formula>$C$4</formula>
    </cfRule>
  </conditionalFormatting>
  <conditionalFormatting sqref="BM42">
    <cfRule type="cellIs" dxfId="12098" priority="3792" operator="lessThan">
      <formula>$C$4</formula>
    </cfRule>
  </conditionalFormatting>
  <conditionalFormatting sqref="BM43">
    <cfRule type="cellIs" dxfId="12097" priority="3793" operator="lessThan">
      <formula>$C$4</formula>
    </cfRule>
  </conditionalFormatting>
  <conditionalFormatting sqref="BM44">
    <cfRule type="cellIs" dxfId="12096" priority="3794" operator="lessThan">
      <formula>$C$4</formula>
    </cfRule>
  </conditionalFormatting>
  <conditionalFormatting sqref="BM45">
    <cfRule type="cellIs" dxfId="12095" priority="3795" operator="lessThan">
      <formula>$C$4</formula>
    </cfRule>
  </conditionalFormatting>
  <conditionalFormatting sqref="BM46">
    <cfRule type="cellIs" dxfId="12094" priority="3796" operator="lessThan">
      <formula>$C$4</formula>
    </cfRule>
  </conditionalFormatting>
  <conditionalFormatting sqref="BM47">
    <cfRule type="cellIs" dxfId="12093" priority="3797" operator="lessThan">
      <formula>$C$4</formula>
    </cfRule>
  </conditionalFormatting>
  <conditionalFormatting sqref="BM48">
    <cfRule type="cellIs" dxfId="12092" priority="3798" operator="lessThan">
      <formula>$C$4</formula>
    </cfRule>
  </conditionalFormatting>
  <conditionalFormatting sqref="BM49">
    <cfRule type="cellIs" dxfId="12091" priority="3799" operator="lessThan">
      <formula>$C$4</formula>
    </cfRule>
  </conditionalFormatting>
  <conditionalFormatting sqref="BM50">
    <cfRule type="cellIs" dxfId="12090" priority="3800" operator="lessThan">
      <formula>$C$4</formula>
    </cfRule>
  </conditionalFormatting>
  <conditionalFormatting sqref="BM51">
    <cfRule type="cellIs" dxfId="12089" priority="3801" operator="lessThan">
      <formula>$C$4</formula>
    </cfRule>
  </conditionalFormatting>
  <conditionalFormatting sqref="BM52">
    <cfRule type="cellIs" dxfId="12088" priority="3802" operator="lessThan">
      <formula>$C$4</formula>
    </cfRule>
  </conditionalFormatting>
  <conditionalFormatting sqref="BM53">
    <cfRule type="cellIs" dxfId="12087" priority="3803" operator="lessThan">
      <formula>$C$4</formula>
    </cfRule>
  </conditionalFormatting>
  <conditionalFormatting sqref="BM54">
    <cfRule type="cellIs" dxfId="12086" priority="3804" operator="lessThan">
      <formula>$C$4</formula>
    </cfRule>
  </conditionalFormatting>
  <conditionalFormatting sqref="BM55">
    <cfRule type="cellIs" dxfId="12085" priority="3805" operator="lessThan">
      <formula>$C$4</formula>
    </cfRule>
  </conditionalFormatting>
  <conditionalFormatting sqref="BM56">
    <cfRule type="cellIs" dxfId="12084" priority="3806" operator="lessThan">
      <formula>$C$4</formula>
    </cfRule>
  </conditionalFormatting>
  <conditionalFormatting sqref="BM57">
    <cfRule type="cellIs" dxfId="12083" priority="3807" operator="lessThan">
      <formula>$C$4</formula>
    </cfRule>
  </conditionalFormatting>
  <conditionalFormatting sqref="BM58">
    <cfRule type="cellIs" dxfId="12082" priority="3808" operator="lessThan">
      <formula>$C$4</formula>
    </cfRule>
  </conditionalFormatting>
  <conditionalFormatting sqref="BM59">
    <cfRule type="cellIs" dxfId="12081" priority="3809" operator="lessThan">
      <formula>$C$4</formula>
    </cfRule>
  </conditionalFormatting>
  <conditionalFormatting sqref="BM60">
    <cfRule type="cellIs" dxfId="12080" priority="3810" operator="lessThan">
      <formula>$C$4</formula>
    </cfRule>
  </conditionalFormatting>
  <conditionalFormatting sqref="BN11">
    <cfRule type="cellIs" dxfId="12079" priority="3811" operator="lessThan">
      <formula>$C$4</formula>
    </cfRule>
  </conditionalFormatting>
  <conditionalFormatting sqref="BN12">
    <cfRule type="cellIs" dxfId="12078" priority="3812" operator="lessThan">
      <formula>$C$4</formula>
    </cfRule>
  </conditionalFormatting>
  <conditionalFormatting sqref="BN13">
    <cfRule type="cellIs" dxfId="12077" priority="3813" operator="lessThan">
      <formula>$C$4</formula>
    </cfRule>
  </conditionalFormatting>
  <conditionalFormatting sqref="BN14">
    <cfRule type="cellIs" dxfId="12076" priority="3814" operator="lessThan">
      <formula>$C$4</formula>
    </cfRule>
  </conditionalFormatting>
  <conditionalFormatting sqref="BN15">
    <cfRule type="cellIs" dxfId="12075" priority="3815" operator="lessThan">
      <formula>$C$4</formula>
    </cfRule>
  </conditionalFormatting>
  <conditionalFormatting sqref="BN16">
    <cfRule type="cellIs" dxfId="12074" priority="3816" operator="lessThan">
      <formula>$C$4</formula>
    </cfRule>
  </conditionalFormatting>
  <conditionalFormatting sqref="BN17">
    <cfRule type="cellIs" dxfId="12073" priority="3817" operator="lessThan">
      <formula>$C$4</formula>
    </cfRule>
  </conditionalFormatting>
  <conditionalFormatting sqref="BN18">
    <cfRule type="cellIs" dxfId="12072" priority="3818" operator="lessThan">
      <formula>$C$4</formula>
    </cfRule>
  </conditionalFormatting>
  <conditionalFormatting sqref="BN19">
    <cfRule type="cellIs" dxfId="12071" priority="3819" operator="lessThan">
      <formula>$C$4</formula>
    </cfRule>
  </conditionalFormatting>
  <conditionalFormatting sqref="BN20">
    <cfRule type="cellIs" dxfId="12070" priority="3820" operator="lessThan">
      <formula>$C$4</formula>
    </cfRule>
  </conditionalFormatting>
  <conditionalFormatting sqref="BN21">
    <cfRule type="cellIs" dxfId="12069" priority="3821" operator="lessThan">
      <formula>$C$4</formula>
    </cfRule>
  </conditionalFormatting>
  <conditionalFormatting sqref="BN22">
    <cfRule type="cellIs" dxfId="12068" priority="3822" operator="lessThan">
      <formula>$C$4</formula>
    </cfRule>
  </conditionalFormatting>
  <conditionalFormatting sqref="BN23">
    <cfRule type="cellIs" dxfId="12067" priority="3823" operator="lessThan">
      <formula>$C$4</formula>
    </cfRule>
  </conditionalFormatting>
  <conditionalFormatting sqref="BN24">
    <cfRule type="cellIs" dxfId="12066" priority="3824" operator="lessThan">
      <formula>$C$4</formula>
    </cfRule>
  </conditionalFormatting>
  <conditionalFormatting sqref="BN25">
    <cfRule type="cellIs" dxfId="12065" priority="3825" operator="lessThan">
      <formula>$C$4</formula>
    </cfRule>
  </conditionalFormatting>
  <conditionalFormatting sqref="BN26">
    <cfRule type="cellIs" dxfId="12064" priority="3826" operator="lessThan">
      <formula>$C$4</formula>
    </cfRule>
  </conditionalFormatting>
  <conditionalFormatting sqref="BN27">
    <cfRule type="cellIs" dxfId="12063" priority="3827" operator="lessThan">
      <formula>$C$4</formula>
    </cfRule>
  </conditionalFormatting>
  <conditionalFormatting sqref="BN28">
    <cfRule type="cellIs" dxfId="12062" priority="3828" operator="lessThan">
      <formula>$C$4</formula>
    </cfRule>
  </conditionalFormatting>
  <conditionalFormatting sqref="BN29">
    <cfRule type="cellIs" dxfId="12061" priority="3829" operator="lessThan">
      <formula>$C$4</formula>
    </cfRule>
  </conditionalFormatting>
  <conditionalFormatting sqref="BN30">
    <cfRule type="cellIs" dxfId="12060" priority="3830" operator="lessThan">
      <formula>$C$4</formula>
    </cfRule>
  </conditionalFormatting>
  <conditionalFormatting sqref="BN31">
    <cfRule type="cellIs" dxfId="12059" priority="3831" operator="lessThan">
      <formula>$C$4</formula>
    </cfRule>
  </conditionalFormatting>
  <conditionalFormatting sqref="BN32">
    <cfRule type="cellIs" dxfId="12058" priority="3832" operator="lessThan">
      <formula>$C$4</formula>
    </cfRule>
  </conditionalFormatting>
  <conditionalFormatting sqref="BN33">
    <cfRule type="cellIs" dxfId="12057" priority="3833" operator="lessThan">
      <formula>$C$4</formula>
    </cfRule>
  </conditionalFormatting>
  <conditionalFormatting sqref="BN34">
    <cfRule type="cellIs" dxfId="12056" priority="3834" operator="lessThan">
      <formula>$C$4</formula>
    </cfRule>
  </conditionalFormatting>
  <conditionalFormatting sqref="BN35">
    <cfRule type="cellIs" dxfId="12055" priority="3835" operator="lessThan">
      <formula>$C$4</formula>
    </cfRule>
  </conditionalFormatting>
  <conditionalFormatting sqref="BN36">
    <cfRule type="cellIs" dxfId="12054" priority="3836" operator="lessThan">
      <formula>$C$4</formula>
    </cfRule>
  </conditionalFormatting>
  <conditionalFormatting sqref="BN37">
    <cfRule type="cellIs" dxfId="12053" priority="3837" operator="lessThan">
      <formula>$C$4</formula>
    </cfRule>
  </conditionalFormatting>
  <conditionalFormatting sqref="BN38">
    <cfRule type="cellIs" dxfId="12052" priority="3838" operator="lessThan">
      <formula>$C$4</formula>
    </cfRule>
  </conditionalFormatting>
  <conditionalFormatting sqref="BN39">
    <cfRule type="cellIs" dxfId="12051" priority="3839" operator="lessThan">
      <formula>$C$4</formula>
    </cfRule>
  </conditionalFormatting>
  <conditionalFormatting sqref="BN40">
    <cfRule type="cellIs" dxfId="12050" priority="3840" operator="lessThan">
      <formula>$C$4</formula>
    </cfRule>
  </conditionalFormatting>
  <conditionalFormatting sqref="BN41">
    <cfRule type="cellIs" dxfId="12049" priority="3841" operator="lessThan">
      <formula>$C$4</formula>
    </cfRule>
  </conditionalFormatting>
  <conditionalFormatting sqref="BN42">
    <cfRule type="cellIs" dxfId="12048" priority="3842" operator="lessThan">
      <formula>$C$4</formula>
    </cfRule>
  </conditionalFormatting>
  <conditionalFormatting sqref="BN43">
    <cfRule type="cellIs" dxfId="12047" priority="3843" operator="lessThan">
      <formula>$C$4</formula>
    </cfRule>
  </conditionalFormatting>
  <conditionalFormatting sqref="BN44">
    <cfRule type="cellIs" dxfId="12046" priority="3844" operator="lessThan">
      <formula>$C$4</formula>
    </cfRule>
  </conditionalFormatting>
  <conditionalFormatting sqref="BN45">
    <cfRule type="cellIs" dxfId="12045" priority="3845" operator="lessThan">
      <formula>$C$4</formula>
    </cfRule>
  </conditionalFormatting>
  <conditionalFormatting sqref="BN46">
    <cfRule type="cellIs" dxfId="12044" priority="3846" operator="lessThan">
      <formula>$C$4</formula>
    </cfRule>
  </conditionalFormatting>
  <conditionalFormatting sqref="BN47">
    <cfRule type="cellIs" dxfId="12043" priority="3847" operator="lessThan">
      <formula>$C$4</formula>
    </cfRule>
  </conditionalFormatting>
  <conditionalFormatting sqref="BN48">
    <cfRule type="cellIs" dxfId="12042" priority="3848" operator="lessThan">
      <formula>$C$4</formula>
    </cfRule>
  </conditionalFormatting>
  <conditionalFormatting sqref="BN49">
    <cfRule type="cellIs" dxfId="12041" priority="3849" operator="lessThan">
      <formula>$C$4</formula>
    </cfRule>
  </conditionalFormatting>
  <conditionalFormatting sqref="BN50">
    <cfRule type="cellIs" dxfId="12040" priority="3850" operator="lessThan">
      <formula>$C$4</formula>
    </cfRule>
  </conditionalFormatting>
  <conditionalFormatting sqref="BN51">
    <cfRule type="cellIs" dxfId="12039" priority="3851" operator="lessThan">
      <formula>$C$4</formula>
    </cfRule>
  </conditionalFormatting>
  <conditionalFormatting sqref="BN52">
    <cfRule type="cellIs" dxfId="12038" priority="3852" operator="lessThan">
      <formula>$C$4</formula>
    </cfRule>
  </conditionalFormatting>
  <conditionalFormatting sqref="BN53">
    <cfRule type="cellIs" dxfId="12037" priority="3853" operator="lessThan">
      <formula>$C$4</formula>
    </cfRule>
  </conditionalFormatting>
  <conditionalFormatting sqref="BN54">
    <cfRule type="cellIs" dxfId="12036" priority="3854" operator="lessThan">
      <formula>$C$4</formula>
    </cfRule>
  </conditionalFormatting>
  <conditionalFormatting sqref="BN55">
    <cfRule type="cellIs" dxfId="12035" priority="3855" operator="lessThan">
      <formula>$C$4</formula>
    </cfRule>
  </conditionalFormatting>
  <conditionalFormatting sqref="BN56">
    <cfRule type="cellIs" dxfId="12034" priority="3856" operator="lessThan">
      <formula>$C$4</formula>
    </cfRule>
  </conditionalFormatting>
  <conditionalFormatting sqref="BN57">
    <cfRule type="cellIs" dxfId="12033" priority="3857" operator="lessThan">
      <formula>$C$4</formula>
    </cfRule>
  </conditionalFormatting>
  <conditionalFormatting sqref="BN58">
    <cfRule type="cellIs" dxfId="12032" priority="3858" operator="lessThan">
      <formula>$C$4</formula>
    </cfRule>
  </conditionalFormatting>
  <conditionalFormatting sqref="BN59">
    <cfRule type="cellIs" dxfId="12031" priority="3859" operator="lessThan">
      <formula>$C$4</formula>
    </cfRule>
  </conditionalFormatting>
  <conditionalFormatting sqref="BN60">
    <cfRule type="cellIs" dxfId="12030" priority="3860" operator="lessThan">
      <formula>$C$4</formula>
    </cfRule>
  </conditionalFormatting>
  <conditionalFormatting sqref="CH11:CH46">
    <cfRule type="cellIs" dxfId="12029" priority="3861" operator="lessThan">
      <formula>1</formula>
    </cfRule>
  </conditionalFormatting>
  <conditionalFormatting sqref="CH12">
    <cfRule type="cellIs" dxfId="12028" priority="3862" operator="lessThan">
      <formula>1</formula>
    </cfRule>
  </conditionalFormatting>
  <conditionalFormatting sqref="CH13">
    <cfRule type="cellIs" dxfId="12027" priority="3863" operator="lessThan">
      <formula>1</formula>
    </cfRule>
  </conditionalFormatting>
  <conditionalFormatting sqref="CH14">
    <cfRule type="cellIs" dxfId="12026" priority="3864" operator="lessThan">
      <formula>1</formula>
    </cfRule>
  </conditionalFormatting>
  <conditionalFormatting sqref="CH15">
    <cfRule type="cellIs" dxfId="12025" priority="3865" operator="lessThan">
      <formula>1</formula>
    </cfRule>
  </conditionalFormatting>
  <conditionalFormatting sqref="CH16">
    <cfRule type="cellIs" dxfId="12024" priority="3866" operator="lessThan">
      <formula>1</formula>
    </cfRule>
  </conditionalFormatting>
  <conditionalFormatting sqref="CH17">
    <cfRule type="cellIs" dxfId="12023" priority="3867" operator="lessThan">
      <formula>1</formula>
    </cfRule>
  </conditionalFormatting>
  <conditionalFormatting sqref="CH18">
    <cfRule type="cellIs" dxfId="12022" priority="3868" operator="lessThan">
      <formula>1</formula>
    </cfRule>
  </conditionalFormatting>
  <conditionalFormatting sqref="CH19">
    <cfRule type="cellIs" dxfId="12021" priority="3869" operator="lessThan">
      <formula>1</formula>
    </cfRule>
  </conditionalFormatting>
  <conditionalFormatting sqref="CH20">
    <cfRule type="cellIs" dxfId="12020" priority="3870" operator="lessThan">
      <formula>1</formula>
    </cfRule>
  </conditionalFormatting>
  <conditionalFormatting sqref="CH21">
    <cfRule type="cellIs" dxfId="12019" priority="3871" operator="lessThan">
      <formula>1</formula>
    </cfRule>
  </conditionalFormatting>
  <conditionalFormatting sqref="CH22">
    <cfRule type="cellIs" dxfId="12018" priority="3872" operator="lessThan">
      <formula>1</formula>
    </cfRule>
  </conditionalFormatting>
  <conditionalFormatting sqref="CH23">
    <cfRule type="cellIs" dxfId="12017" priority="3873" operator="lessThan">
      <formula>1</formula>
    </cfRule>
  </conditionalFormatting>
  <conditionalFormatting sqref="CH24">
    <cfRule type="cellIs" dxfId="12016" priority="3874" operator="lessThan">
      <formula>1</formula>
    </cfRule>
  </conditionalFormatting>
  <conditionalFormatting sqref="CH25">
    <cfRule type="cellIs" dxfId="12015" priority="3875" operator="lessThan">
      <formula>1</formula>
    </cfRule>
  </conditionalFormatting>
  <conditionalFormatting sqref="CH26">
    <cfRule type="cellIs" dxfId="12014" priority="3876" operator="lessThan">
      <formula>1</formula>
    </cfRule>
  </conditionalFormatting>
  <conditionalFormatting sqref="CH27">
    <cfRule type="cellIs" dxfId="12013" priority="3877" operator="lessThan">
      <formula>1</formula>
    </cfRule>
  </conditionalFormatting>
  <conditionalFormatting sqref="CH28">
    <cfRule type="cellIs" dxfId="12012" priority="3878" operator="lessThan">
      <formula>1</formula>
    </cfRule>
  </conditionalFormatting>
  <conditionalFormatting sqref="CH29">
    <cfRule type="cellIs" dxfId="12011" priority="3879" operator="lessThan">
      <formula>1</formula>
    </cfRule>
  </conditionalFormatting>
  <conditionalFormatting sqref="CH30">
    <cfRule type="cellIs" dxfId="12010" priority="3880" operator="lessThan">
      <formula>1</formula>
    </cfRule>
  </conditionalFormatting>
  <conditionalFormatting sqref="CH31">
    <cfRule type="cellIs" dxfId="12009" priority="3881" operator="lessThan">
      <formula>1</formula>
    </cfRule>
  </conditionalFormatting>
  <conditionalFormatting sqref="CH32">
    <cfRule type="cellIs" dxfId="12008" priority="3882" operator="lessThan">
      <formula>1</formula>
    </cfRule>
  </conditionalFormatting>
  <conditionalFormatting sqref="CH33">
    <cfRule type="cellIs" dxfId="12007" priority="3883" operator="lessThan">
      <formula>1</formula>
    </cfRule>
  </conditionalFormatting>
  <conditionalFormatting sqref="CH34">
    <cfRule type="cellIs" dxfId="12006" priority="3884" operator="lessThan">
      <formula>1</formula>
    </cfRule>
  </conditionalFormatting>
  <conditionalFormatting sqref="CH35">
    <cfRule type="cellIs" dxfId="12005" priority="3885" operator="lessThan">
      <formula>1</formula>
    </cfRule>
  </conditionalFormatting>
  <conditionalFormatting sqref="CH36">
    <cfRule type="cellIs" dxfId="12004" priority="3886" operator="lessThan">
      <formula>1</formula>
    </cfRule>
  </conditionalFormatting>
  <conditionalFormatting sqref="CH37">
    <cfRule type="cellIs" dxfId="12003" priority="3887" operator="lessThan">
      <formula>1</formula>
    </cfRule>
  </conditionalFormatting>
  <conditionalFormatting sqref="CH38">
    <cfRule type="cellIs" dxfId="12002" priority="3888" operator="lessThan">
      <formula>1</formula>
    </cfRule>
  </conditionalFormatting>
  <conditionalFormatting sqref="CH39">
    <cfRule type="cellIs" dxfId="12001" priority="3889" operator="lessThan">
      <formula>1</formula>
    </cfRule>
  </conditionalFormatting>
  <conditionalFormatting sqref="CH40">
    <cfRule type="cellIs" dxfId="12000" priority="3890" operator="lessThan">
      <formula>1</formula>
    </cfRule>
  </conditionalFormatting>
  <conditionalFormatting sqref="CH41">
    <cfRule type="cellIs" dxfId="11999" priority="3891" operator="lessThan">
      <formula>1</formula>
    </cfRule>
  </conditionalFormatting>
  <conditionalFormatting sqref="CH42">
    <cfRule type="cellIs" dxfId="11998" priority="3892" operator="lessThan">
      <formula>1</formula>
    </cfRule>
  </conditionalFormatting>
  <conditionalFormatting sqref="CH43">
    <cfRule type="cellIs" dxfId="11997" priority="3893" operator="lessThan">
      <formula>1</formula>
    </cfRule>
  </conditionalFormatting>
  <conditionalFormatting sqref="CH44">
    <cfRule type="cellIs" dxfId="11996" priority="3894" operator="lessThan">
      <formula>1</formula>
    </cfRule>
  </conditionalFormatting>
  <conditionalFormatting sqref="CH45">
    <cfRule type="cellIs" dxfId="11995" priority="3895" operator="lessThan">
      <formula>1</formula>
    </cfRule>
  </conditionalFormatting>
  <conditionalFormatting sqref="CH46">
    <cfRule type="cellIs" dxfId="11994" priority="3896" operator="lessThan">
      <formula>1</formula>
    </cfRule>
  </conditionalFormatting>
  <conditionalFormatting sqref="CH47">
    <cfRule type="cellIs" dxfId="11993" priority="3897" operator="lessThan">
      <formula>1</formula>
    </cfRule>
  </conditionalFormatting>
  <conditionalFormatting sqref="CH48">
    <cfRule type="cellIs" dxfId="11992" priority="3898" operator="lessThan">
      <formula>1</formula>
    </cfRule>
  </conditionalFormatting>
  <conditionalFormatting sqref="CH49">
    <cfRule type="cellIs" dxfId="11991" priority="3899" operator="lessThan">
      <formula>1</formula>
    </cfRule>
  </conditionalFormatting>
  <conditionalFormatting sqref="CH50">
    <cfRule type="cellIs" dxfId="11990" priority="3900" operator="lessThan">
      <formula>1</formula>
    </cfRule>
  </conditionalFormatting>
  <conditionalFormatting sqref="CH51">
    <cfRule type="cellIs" dxfId="11989" priority="3901" operator="lessThan">
      <formula>1</formula>
    </cfRule>
  </conditionalFormatting>
  <conditionalFormatting sqref="CH52">
    <cfRule type="cellIs" dxfId="11988" priority="3902" operator="lessThan">
      <formula>1</formula>
    </cfRule>
  </conditionalFormatting>
  <conditionalFormatting sqref="CH53">
    <cfRule type="cellIs" dxfId="11987" priority="3903" operator="lessThan">
      <formula>1</formula>
    </cfRule>
  </conditionalFormatting>
  <conditionalFormatting sqref="CH54">
    <cfRule type="cellIs" dxfId="11986" priority="3904" operator="lessThan">
      <formula>1</formula>
    </cfRule>
  </conditionalFormatting>
  <conditionalFormatting sqref="CH55">
    <cfRule type="cellIs" dxfId="11985" priority="3905" operator="lessThan">
      <formula>1</formula>
    </cfRule>
  </conditionalFormatting>
  <conditionalFormatting sqref="CH56">
    <cfRule type="cellIs" dxfId="11984" priority="3906" operator="lessThan">
      <formula>1</formula>
    </cfRule>
  </conditionalFormatting>
  <conditionalFormatting sqref="CH57">
    <cfRule type="cellIs" dxfId="11983" priority="3907" operator="lessThan">
      <formula>1</formula>
    </cfRule>
  </conditionalFormatting>
  <conditionalFormatting sqref="CH58">
    <cfRule type="cellIs" dxfId="11982" priority="3908" operator="lessThan">
      <formula>1</formula>
    </cfRule>
  </conditionalFormatting>
  <conditionalFormatting sqref="CH59">
    <cfRule type="cellIs" dxfId="11981" priority="3909" operator="lessThan">
      <formula>1</formula>
    </cfRule>
  </conditionalFormatting>
  <conditionalFormatting sqref="CH60">
    <cfRule type="cellIs" dxfId="11980" priority="3910" operator="lessThan">
      <formula>1</formula>
    </cfRule>
  </conditionalFormatting>
  <conditionalFormatting sqref="CK11:CK46">
    <cfRule type="cellIs" dxfId="11979" priority="3911" operator="lessThan">
      <formula>1</formula>
    </cfRule>
  </conditionalFormatting>
  <conditionalFormatting sqref="CK12">
    <cfRule type="cellIs" dxfId="11978" priority="3912" operator="lessThan">
      <formula>1</formula>
    </cfRule>
  </conditionalFormatting>
  <conditionalFormatting sqref="CK13">
    <cfRule type="cellIs" dxfId="11977" priority="3913" operator="lessThan">
      <formula>1</formula>
    </cfRule>
  </conditionalFormatting>
  <conditionalFormatting sqref="CK14">
    <cfRule type="cellIs" dxfId="11976" priority="3914" operator="lessThan">
      <formula>1</formula>
    </cfRule>
  </conditionalFormatting>
  <conditionalFormatting sqref="CK15">
    <cfRule type="cellIs" dxfId="11975" priority="3915" operator="lessThan">
      <formula>1</formula>
    </cfRule>
  </conditionalFormatting>
  <conditionalFormatting sqref="CK16">
    <cfRule type="cellIs" dxfId="11974" priority="3916" operator="lessThan">
      <formula>1</formula>
    </cfRule>
  </conditionalFormatting>
  <conditionalFormatting sqref="CK17">
    <cfRule type="cellIs" dxfId="11973" priority="3917" operator="lessThan">
      <formula>1</formula>
    </cfRule>
  </conditionalFormatting>
  <conditionalFormatting sqref="CK18">
    <cfRule type="cellIs" dxfId="11972" priority="3918" operator="lessThan">
      <formula>1</formula>
    </cfRule>
  </conditionalFormatting>
  <conditionalFormatting sqref="CK19">
    <cfRule type="cellIs" dxfId="11971" priority="3919" operator="lessThan">
      <formula>1</formula>
    </cfRule>
  </conditionalFormatting>
  <conditionalFormatting sqref="CK20">
    <cfRule type="cellIs" dxfId="11970" priority="3920" operator="lessThan">
      <formula>1</formula>
    </cfRule>
  </conditionalFormatting>
  <conditionalFormatting sqref="CK21">
    <cfRule type="cellIs" dxfId="11969" priority="3921" operator="lessThan">
      <formula>1</formula>
    </cfRule>
  </conditionalFormatting>
  <conditionalFormatting sqref="CK22">
    <cfRule type="cellIs" dxfId="11968" priority="3922" operator="lessThan">
      <formula>1</formula>
    </cfRule>
  </conditionalFormatting>
  <conditionalFormatting sqref="CK23">
    <cfRule type="cellIs" dxfId="11967" priority="3923" operator="lessThan">
      <formula>1</formula>
    </cfRule>
  </conditionalFormatting>
  <conditionalFormatting sqref="CK24">
    <cfRule type="cellIs" dxfId="11966" priority="3924" operator="lessThan">
      <formula>1</formula>
    </cfRule>
  </conditionalFormatting>
  <conditionalFormatting sqref="CK25">
    <cfRule type="cellIs" dxfId="11965" priority="3925" operator="lessThan">
      <formula>1</formula>
    </cfRule>
  </conditionalFormatting>
  <conditionalFormatting sqref="CK26">
    <cfRule type="cellIs" dxfId="11964" priority="3926" operator="lessThan">
      <formula>1</formula>
    </cfRule>
  </conditionalFormatting>
  <conditionalFormatting sqref="CK27">
    <cfRule type="cellIs" dxfId="11963" priority="3927" operator="lessThan">
      <formula>1</formula>
    </cfRule>
  </conditionalFormatting>
  <conditionalFormatting sqref="CK28">
    <cfRule type="cellIs" dxfId="11962" priority="3928" operator="lessThan">
      <formula>1</formula>
    </cfRule>
  </conditionalFormatting>
  <conditionalFormatting sqref="CK29">
    <cfRule type="cellIs" dxfId="11961" priority="3929" operator="lessThan">
      <formula>1</formula>
    </cfRule>
  </conditionalFormatting>
  <conditionalFormatting sqref="CK30">
    <cfRule type="cellIs" dxfId="11960" priority="3930" operator="lessThan">
      <formula>1</formula>
    </cfRule>
  </conditionalFormatting>
  <conditionalFormatting sqref="CK31">
    <cfRule type="cellIs" dxfId="11959" priority="3931" operator="lessThan">
      <formula>1</formula>
    </cfRule>
  </conditionalFormatting>
  <conditionalFormatting sqref="CK32">
    <cfRule type="cellIs" dxfId="11958" priority="3932" operator="lessThan">
      <formula>1</formula>
    </cfRule>
  </conditionalFormatting>
  <conditionalFormatting sqref="CK33">
    <cfRule type="cellIs" dxfId="11957" priority="3933" operator="lessThan">
      <formula>1</formula>
    </cfRule>
  </conditionalFormatting>
  <conditionalFormatting sqref="CK34">
    <cfRule type="cellIs" dxfId="11956" priority="3934" operator="lessThan">
      <formula>1</formula>
    </cfRule>
  </conditionalFormatting>
  <conditionalFormatting sqref="CK35">
    <cfRule type="cellIs" dxfId="11955" priority="3935" operator="lessThan">
      <formula>1</formula>
    </cfRule>
  </conditionalFormatting>
  <conditionalFormatting sqref="CK36">
    <cfRule type="cellIs" dxfId="11954" priority="3936" operator="lessThan">
      <formula>1</formula>
    </cfRule>
  </conditionalFormatting>
  <conditionalFormatting sqref="CK37">
    <cfRule type="cellIs" dxfId="11953" priority="3937" operator="lessThan">
      <formula>1</formula>
    </cfRule>
  </conditionalFormatting>
  <conditionalFormatting sqref="CK38">
    <cfRule type="cellIs" dxfId="11952" priority="3938" operator="lessThan">
      <formula>1</formula>
    </cfRule>
  </conditionalFormatting>
  <conditionalFormatting sqref="CK39">
    <cfRule type="cellIs" dxfId="11951" priority="3939" operator="lessThan">
      <formula>1</formula>
    </cfRule>
  </conditionalFormatting>
  <conditionalFormatting sqref="CK40">
    <cfRule type="cellIs" dxfId="11950" priority="3940" operator="lessThan">
      <formula>1</formula>
    </cfRule>
  </conditionalFormatting>
  <conditionalFormatting sqref="CK41">
    <cfRule type="cellIs" dxfId="11949" priority="3941" operator="lessThan">
      <formula>1</formula>
    </cfRule>
  </conditionalFormatting>
  <conditionalFormatting sqref="CK42">
    <cfRule type="cellIs" dxfId="11948" priority="3942" operator="lessThan">
      <formula>1</formula>
    </cfRule>
  </conditionalFormatting>
  <conditionalFormatting sqref="CK43">
    <cfRule type="cellIs" dxfId="11947" priority="3943" operator="lessThan">
      <formula>1</formula>
    </cfRule>
  </conditionalFormatting>
  <conditionalFormatting sqref="CK44">
    <cfRule type="cellIs" dxfId="11946" priority="3944" operator="lessThan">
      <formula>1</formula>
    </cfRule>
  </conditionalFormatting>
  <conditionalFormatting sqref="CK45">
    <cfRule type="cellIs" dxfId="11945" priority="3945" operator="lessThan">
      <formula>1</formula>
    </cfRule>
  </conditionalFormatting>
  <conditionalFormatting sqref="CK46">
    <cfRule type="cellIs" dxfId="11944" priority="3946" operator="lessThan">
      <formula>1</formula>
    </cfRule>
  </conditionalFormatting>
  <conditionalFormatting sqref="CK47">
    <cfRule type="cellIs" dxfId="11943" priority="3947" operator="lessThan">
      <formula>1</formula>
    </cfRule>
  </conditionalFormatting>
  <conditionalFormatting sqref="CK48">
    <cfRule type="cellIs" dxfId="11942" priority="3948" operator="lessThan">
      <formula>1</formula>
    </cfRule>
  </conditionalFormatting>
  <conditionalFormatting sqref="CK49">
    <cfRule type="cellIs" dxfId="11941" priority="3949" operator="lessThan">
      <formula>1</formula>
    </cfRule>
  </conditionalFormatting>
  <conditionalFormatting sqref="CK50">
    <cfRule type="cellIs" dxfId="11940" priority="3950" operator="lessThan">
      <formula>1</formula>
    </cfRule>
  </conditionalFormatting>
  <conditionalFormatting sqref="CK51">
    <cfRule type="cellIs" dxfId="11939" priority="3951" operator="lessThan">
      <formula>1</formula>
    </cfRule>
  </conditionalFormatting>
  <conditionalFormatting sqref="CK52">
    <cfRule type="cellIs" dxfId="11938" priority="3952" operator="lessThan">
      <formula>1</formula>
    </cfRule>
  </conditionalFormatting>
  <conditionalFormatting sqref="CK53">
    <cfRule type="cellIs" dxfId="11937" priority="3953" operator="lessThan">
      <formula>1</formula>
    </cfRule>
  </conditionalFormatting>
  <conditionalFormatting sqref="CK54">
    <cfRule type="cellIs" dxfId="11936" priority="3954" operator="lessThan">
      <formula>1</formula>
    </cfRule>
  </conditionalFormatting>
  <conditionalFormatting sqref="CK55">
    <cfRule type="cellIs" dxfId="11935" priority="3955" operator="lessThan">
      <formula>1</formula>
    </cfRule>
  </conditionalFormatting>
  <conditionalFormatting sqref="CK56">
    <cfRule type="cellIs" dxfId="11934" priority="3956" operator="lessThan">
      <formula>1</formula>
    </cfRule>
  </conditionalFormatting>
  <conditionalFormatting sqref="CK57">
    <cfRule type="cellIs" dxfId="11933" priority="3957" operator="lessThan">
      <formula>1</formula>
    </cfRule>
  </conditionalFormatting>
  <conditionalFormatting sqref="CK58">
    <cfRule type="cellIs" dxfId="11932" priority="3958" operator="lessThan">
      <formula>1</formula>
    </cfRule>
  </conditionalFormatting>
  <conditionalFormatting sqref="CK59">
    <cfRule type="cellIs" dxfId="11931" priority="3959" operator="lessThan">
      <formula>1</formula>
    </cfRule>
  </conditionalFormatting>
  <conditionalFormatting sqref="CK60">
    <cfRule type="cellIs" dxfId="11930" priority="3960" operator="lessThan">
      <formula>1</formula>
    </cfRule>
  </conditionalFormatting>
  <conditionalFormatting sqref="CO10">
    <cfRule type="cellIs" dxfId="11929" priority="3961" operator="lessThan">
      <formula>1</formula>
    </cfRule>
  </conditionalFormatting>
  <conditionalFormatting sqref="CO11">
    <cfRule type="cellIs" dxfId="11928" priority="3962" operator="lessThan">
      <formula>1</formula>
    </cfRule>
  </conditionalFormatting>
  <conditionalFormatting sqref="CO12">
    <cfRule type="cellIs" dxfId="11927" priority="3963" operator="lessThan">
      <formula>1</formula>
    </cfRule>
  </conditionalFormatting>
  <conditionalFormatting sqref="CO13">
    <cfRule type="cellIs" dxfId="11926" priority="3964" operator="lessThan">
      <formula>1</formula>
    </cfRule>
  </conditionalFormatting>
  <conditionalFormatting sqref="CO14">
    <cfRule type="cellIs" dxfId="11925" priority="3965" operator="lessThan">
      <formula>1</formula>
    </cfRule>
  </conditionalFormatting>
  <conditionalFormatting sqref="CO15">
    <cfRule type="cellIs" dxfId="11924" priority="3966" operator="lessThan">
      <formula>1</formula>
    </cfRule>
  </conditionalFormatting>
  <conditionalFormatting sqref="CO16">
    <cfRule type="cellIs" dxfId="11923" priority="3967" operator="lessThan">
      <formula>1</formula>
    </cfRule>
  </conditionalFormatting>
  <conditionalFormatting sqref="CO17">
    <cfRule type="cellIs" dxfId="11922" priority="3968" operator="lessThan">
      <formula>1</formula>
    </cfRule>
  </conditionalFormatting>
  <conditionalFormatting sqref="CO18">
    <cfRule type="cellIs" dxfId="11921" priority="3969" operator="lessThan">
      <formula>1</formula>
    </cfRule>
  </conditionalFormatting>
  <conditionalFormatting sqref="CO19">
    <cfRule type="cellIs" dxfId="11920" priority="3970" operator="lessThan">
      <formula>1</formula>
    </cfRule>
  </conditionalFormatting>
  <conditionalFormatting sqref="CO23">
    <cfRule type="cellIs" dxfId="11919" priority="3971" operator="lessThan">
      <formula>1</formula>
    </cfRule>
  </conditionalFormatting>
  <conditionalFormatting sqref="CO24">
    <cfRule type="cellIs" dxfId="11918" priority="3972" operator="lessThan">
      <formula>1</formula>
    </cfRule>
  </conditionalFormatting>
  <conditionalFormatting sqref="CO25">
    <cfRule type="cellIs" dxfId="11917" priority="3973" operator="lessThan">
      <formula>1</formula>
    </cfRule>
  </conditionalFormatting>
  <conditionalFormatting sqref="CO26">
    <cfRule type="cellIs" dxfId="11916" priority="3974" operator="lessThan">
      <formula>1</formula>
    </cfRule>
  </conditionalFormatting>
  <conditionalFormatting sqref="CO27">
    <cfRule type="cellIs" dxfId="11915" priority="3975" operator="lessThan">
      <formula>1</formula>
    </cfRule>
  </conditionalFormatting>
  <conditionalFormatting sqref="CO28">
    <cfRule type="cellIs" dxfId="11914" priority="3976" operator="lessThan">
      <formula>1</formula>
    </cfRule>
  </conditionalFormatting>
  <conditionalFormatting sqref="CO29">
    <cfRule type="cellIs" dxfId="11913" priority="3977" operator="lessThan">
      <formula>1</formula>
    </cfRule>
  </conditionalFormatting>
  <conditionalFormatting sqref="CO30">
    <cfRule type="cellIs" dxfId="11912" priority="3978" operator="lessThan">
      <formula>1</formula>
    </cfRule>
  </conditionalFormatting>
  <conditionalFormatting sqref="CO31">
    <cfRule type="cellIs" dxfId="11911" priority="3979" operator="lessThan">
      <formula>1</formula>
    </cfRule>
  </conditionalFormatting>
  <conditionalFormatting sqref="CO32">
    <cfRule type="cellIs" dxfId="11910" priority="3980" operator="lessThan">
      <formula>1</formula>
    </cfRule>
  </conditionalFormatting>
  <conditionalFormatting sqref="CO10">
    <cfRule type="cellIs" dxfId="11909" priority="110" operator="lessThan">
      <formula>1</formula>
    </cfRule>
  </conditionalFormatting>
  <conditionalFormatting sqref="CO11">
    <cfRule type="cellIs" dxfId="11908" priority="109" operator="lessThan">
      <formula>1</formula>
    </cfRule>
  </conditionalFormatting>
  <conditionalFormatting sqref="CO12">
    <cfRule type="cellIs" dxfId="11907" priority="108" operator="lessThan">
      <formula>1</formula>
    </cfRule>
  </conditionalFormatting>
  <conditionalFormatting sqref="CO13">
    <cfRule type="cellIs" dxfId="11906" priority="107" operator="lessThan">
      <formula>1</formula>
    </cfRule>
  </conditionalFormatting>
  <conditionalFormatting sqref="CO14">
    <cfRule type="cellIs" dxfId="11905" priority="106" operator="lessThan">
      <formula>1</formula>
    </cfRule>
  </conditionalFormatting>
  <conditionalFormatting sqref="CO15">
    <cfRule type="cellIs" dxfId="11904" priority="105" operator="lessThan">
      <formula>1</formula>
    </cfRule>
  </conditionalFormatting>
  <conditionalFormatting sqref="CO10">
    <cfRule type="cellIs" dxfId="11903" priority="104" operator="lessThan">
      <formula>1</formula>
    </cfRule>
  </conditionalFormatting>
  <conditionalFormatting sqref="CO10">
    <cfRule type="cellIs" dxfId="11902" priority="103" operator="lessThan">
      <formula>1</formula>
    </cfRule>
  </conditionalFormatting>
  <conditionalFormatting sqref="CO10">
    <cfRule type="cellIs" dxfId="11901" priority="102" operator="lessThan">
      <formula>1</formula>
    </cfRule>
  </conditionalFormatting>
  <conditionalFormatting sqref="CO11">
    <cfRule type="cellIs" dxfId="11900" priority="101" operator="lessThan">
      <formula>1</formula>
    </cfRule>
  </conditionalFormatting>
  <conditionalFormatting sqref="CO11">
    <cfRule type="cellIs" dxfId="11899" priority="100" operator="lessThan">
      <formula>1</formula>
    </cfRule>
  </conditionalFormatting>
  <conditionalFormatting sqref="CO11">
    <cfRule type="cellIs" dxfId="11898" priority="99" operator="lessThan">
      <formula>1</formula>
    </cfRule>
  </conditionalFormatting>
  <conditionalFormatting sqref="CO12">
    <cfRule type="cellIs" dxfId="11897" priority="98" operator="lessThan">
      <formula>1</formula>
    </cfRule>
  </conditionalFormatting>
  <conditionalFormatting sqref="CO12">
    <cfRule type="cellIs" dxfId="11896" priority="97" operator="lessThan">
      <formula>1</formula>
    </cfRule>
  </conditionalFormatting>
  <conditionalFormatting sqref="CO12">
    <cfRule type="cellIs" dxfId="11895" priority="96" operator="lessThan">
      <formula>1</formula>
    </cfRule>
  </conditionalFormatting>
  <conditionalFormatting sqref="CO15">
    <cfRule type="cellIs" dxfId="11894" priority="95" operator="lessThan">
      <formula>1</formula>
    </cfRule>
  </conditionalFormatting>
  <conditionalFormatting sqref="CO15">
    <cfRule type="cellIs" dxfId="11893" priority="94" operator="lessThan">
      <formula>1</formula>
    </cfRule>
  </conditionalFormatting>
  <conditionalFormatting sqref="CO15">
    <cfRule type="cellIs" dxfId="11892" priority="93" operator="lessThan">
      <formula>1</formula>
    </cfRule>
  </conditionalFormatting>
  <conditionalFormatting sqref="CO15">
    <cfRule type="cellIs" dxfId="11891" priority="92" operator="lessThan">
      <formula>1</formula>
    </cfRule>
  </conditionalFormatting>
  <conditionalFormatting sqref="CO23">
    <cfRule type="cellIs" dxfId="11890" priority="91" operator="lessThan">
      <formula>1</formula>
    </cfRule>
  </conditionalFormatting>
  <conditionalFormatting sqref="CO24">
    <cfRule type="cellIs" dxfId="11889" priority="90" operator="lessThan">
      <formula>1</formula>
    </cfRule>
  </conditionalFormatting>
  <conditionalFormatting sqref="CO25">
    <cfRule type="cellIs" dxfId="11888" priority="89" operator="lessThan">
      <formula>1</formula>
    </cfRule>
  </conditionalFormatting>
  <conditionalFormatting sqref="CO26">
    <cfRule type="cellIs" dxfId="11887" priority="88" operator="lessThan">
      <formula>1</formula>
    </cfRule>
  </conditionalFormatting>
  <conditionalFormatting sqref="CO27">
    <cfRule type="cellIs" dxfId="11886" priority="87" operator="lessThan">
      <formula>1</formula>
    </cfRule>
  </conditionalFormatting>
  <conditionalFormatting sqref="CO28">
    <cfRule type="cellIs" dxfId="11885" priority="86" operator="lessThan">
      <formula>1</formula>
    </cfRule>
  </conditionalFormatting>
  <conditionalFormatting sqref="CO23">
    <cfRule type="cellIs" dxfId="11884" priority="85" operator="lessThan">
      <formula>1</formula>
    </cfRule>
  </conditionalFormatting>
  <conditionalFormatting sqref="CO23">
    <cfRule type="cellIs" dxfId="11883" priority="84" operator="lessThan">
      <formula>1</formula>
    </cfRule>
  </conditionalFormatting>
  <conditionalFormatting sqref="CO23">
    <cfRule type="cellIs" dxfId="11882" priority="83" operator="lessThan">
      <formula>1</formula>
    </cfRule>
  </conditionalFormatting>
  <conditionalFormatting sqref="CO24">
    <cfRule type="cellIs" dxfId="11881" priority="82" operator="lessThan">
      <formula>1</formula>
    </cfRule>
  </conditionalFormatting>
  <conditionalFormatting sqref="CO24">
    <cfRule type="cellIs" dxfId="11880" priority="81" operator="lessThan">
      <formula>1</formula>
    </cfRule>
  </conditionalFormatting>
  <conditionalFormatting sqref="CO24">
    <cfRule type="cellIs" dxfId="11879" priority="80" operator="lessThan">
      <formula>1</formula>
    </cfRule>
  </conditionalFormatting>
  <conditionalFormatting sqref="CO25">
    <cfRule type="cellIs" dxfId="11878" priority="79" operator="lessThan">
      <formula>1</formula>
    </cfRule>
  </conditionalFormatting>
  <conditionalFormatting sqref="CO25">
    <cfRule type="cellIs" dxfId="11877" priority="78" operator="lessThan">
      <formula>1</formula>
    </cfRule>
  </conditionalFormatting>
  <conditionalFormatting sqref="CO25">
    <cfRule type="cellIs" dxfId="11876" priority="77" operator="lessThan">
      <formula>1</formula>
    </cfRule>
  </conditionalFormatting>
  <conditionalFormatting sqref="CO28">
    <cfRule type="cellIs" dxfId="11875" priority="76" operator="lessThan">
      <formula>1</formula>
    </cfRule>
  </conditionalFormatting>
  <conditionalFormatting sqref="CO28">
    <cfRule type="cellIs" dxfId="11874" priority="75" operator="lessThan">
      <formula>1</formula>
    </cfRule>
  </conditionalFormatting>
  <conditionalFormatting sqref="CO28">
    <cfRule type="cellIs" dxfId="11873" priority="74" operator="lessThan">
      <formula>1</formula>
    </cfRule>
  </conditionalFormatting>
  <conditionalFormatting sqref="CO28">
    <cfRule type="cellIs" dxfId="11872" priority="73" operator="lessThan">
      <formula>1</formula>
    </cfRule>
  </conditionalFormatting>
  <conditionalFormatting sqref="BA11">
    <cfRule type="cellIs" dxfId="11871" priority="72" operator="lessThan">
      <formula>$C$4</formula>
    </cfRule>
  </conditionalFormatting>
  <conditionalFormatting sqref="BA12">
    <cfRule type="cellIs" dxfId="11870" priority="71" operator="lessThan">
      <formula>$C$4</formula>
    </cfRule>
  </conditionalFormatting>
  <conditionalFormatting sqref="BA13">
    <cfRule type="cellIs" dxfId="11869" priority="70" operator="lessThan">
      <formula>$C$4</formula>
    </cfRule>
  </conditionalFormatting>
  <conditionalFormatting sqref="BA14">
    <cfRule type="cellIs" dxfId="11868" priority="69" operator="lessThan">
      <formula>$C$4</formula>
    </cfRule>
  </conditionalFormatting>
  <conditionalFormatting sqref="BA15">
    <cfRule type="cellIs" dxfId="11867" priority="68" operator="lessThan">
      <formula>$C$4</formula>
    </cfRule>
  </conditionalFormatting>
  <conditionalFormatting sqref="BA16">
    <cfRule type="cellIs" dxfId="11866" priority="67" operator="lessThan">
      <formula>$C$4</formula>
    </cfRule>
  </conditionalFormatting>
  <conditionalFormatting sqref="BA17">
    <cfRule type="cellIs" dxfId="11865" priority="66" operator="lessThan">
      <formula>$C$4</formula>
    </cfRule>
  </conditionalFormatting>
  <conditionalFormatting sqref="BA18">
    <cfRule type="cellIs" dxfId="11864" priority="65" operator="lessThan">
      <formula>$C$4</formula>
    </cfRule>
  </conditionalFormatting>
  <conditionalFormatting sqref="BA19">
    <cfRule type="cellIs" dxfId="11863" priority="64" operator="lessThan">
      <formula>$C$4</formula>
    </cfRule>
  </conditionalFormatting>
  <conditionalFormatting sqref="BA20">
    <cfRule type="cellIs" dxfId="11862" priority="63" operator="lessThan">
      <formula>$C$4</formula>
    </cfRule>
  </conditionalFormatting>
  <conditionalFormatting sqref="BA21">
    <cfRule type="cellIs" dxfId="11861" priority="62" operator="lessThan">
      <formula>$C$4</formula>
    </cfRule>
  </conditionalFormatting>
  <conditionalFormatting sqref="BA22">
    <cfRule type="cellIs" dxfId="11860" priority="61" operator="lessThan">
      <formula>$C$4</formula>
    </cfRule>
  </conditionalFormatting>
  <conditionalFormatting sqref="BA23">
    <cfRule type="cellIs" dxfId="11859" priority="60" operator="lessThan">
      <formula>$C$4</formula>
    </cfRule>
  </conditionalFormatting>
  <conditionalFormatting sqref="BA24">
    <cfRule type="cellIs" dxfId="11858" priority="59" operator="lessThan">
      <formula>$C$4</formula>
    </cfRule>
  </conditionalFormatting>
  <conditionalFormatting sqref="BA25">
    <cfRule type="cellIs" dxfId="11857" priority="58" operator="lessThan">
      <formula>$C$4</formula>
    </cfRule>
  </conditionalFormatting>
  <conditionalFormatting sqref="BA26">
    <cfRule type="cellIs" dxfId="11856" priority="57" operator="lessThan">
      <formula>$C$4</formula>
    </cfRule>
  </conditionalFormatting>
  <conditionalFormatting sqref="BA27">
    <cfRule type="cellIs" dxfId="11855" priority="56" operator="lessThan">
      <formula>$C$4</formula>
    </cfRule>
  </conditionalFormatting>
  <conditionalFormatting sqref="BA28">
    <cfRule type="cellIs" dxfId="11854" priority="55" operator="lessThan">
      <formula>$C$4</formula>
    </cfRule>
  </conditionalFormatting>
  <conditionalFormatting sqref="BA29">
    <cfRule type="cellIs" dxfId="11853" priority="54" operator="lessThan">
      <formula>$C$4</formula>
    </cfRule>
  </conditionalFormatting>
  <conditionalFormatting sqref="BA30">
    <cfRule type="cellIs" dxfId="11852" priority="53" operator="lessThan">
      <formula>$C$4</formula>
    </cfRule>
  </conditionalFormatting>
  <conditionalFormatting sqref="BA31">
    <cfRule type="cellIs" dxfId="11851" priority="52" operator="lessThan">
      <formula>$C$4</formula>
    </cfRule>
  </conditionalFormatting>
  <conditionalFormatting sqref="BA32">
    <cfRule type="cellIs" dxfId="11850" priority="51" operator="lessThan">
      <formula>$C$4</formula>
    </cfRule>
  </conditionalFormatting>
  <conditionalFormatting sqref="BA33">
    <cfRule type="cellIs" dxfId="11849" priority="50" operator="lessThan">
      <formula>$C$4</formula>
    </cfRule>
  </conditionalFormatting>
  <conditionalFormatting sqref="BA34">
    <cfRule type="cellIs" dxfId="11848" priority="49" operator="lessThan">
      <formula>$C$4</formula>
    </cfRule>
  </conditionalFormatting>
  <conditionalFormatting sqref="BA35">
    <cfRule type="cellIs" dxfId="11847" priority="48" operator="lessThan">
      <formula>$C$4</formula>
    </cfRule>
  </conditionalFormatting>
  <conditionalFormatting sqref="BA36">
    <cfRule type="cellIs" dxfId="11846" priority="47" operator="lessThan">
      <formula>$C$4</formula>
    </cfRule>
  </conditionalFormatting>
  <conditionalFormatting sqref="BA37">
    <cfRule type="cellIs" dxfId="11845" priority="46" operator="lessThan">
      <formula>$C$4</formula>
    </cfRule>
  </conditionalFormatting>
  <conditionalFormatting sqref="BA38">
    <cfRule type="cellIs" dxfId="11844" priority="45" operator="lessThan">
      <formula>$C$4</formula>
    </cfRule>
  </conditionalFormatting>
  <conditionalFormatting sqref="BA39">
    <cfRule type="cellIs" dxfId="11843" priority="44" operator="lessThan">
      <formula>$C$4</formula>
    </cfRule>
  </conditionalFormatting>
  <conditionalFormatting sqref="BA40">
    <cfRule type="cellIs" dxfId="11842" priority="43" operator="lessThan">
      <formula>$C$4</formula>
    </cfRule>
  </conditionalFormatting>
  <conditionalFormatting sqref="BA41">
    <cfRule type="cellIs" dxfId="11841" priority="42" operator="lessThan">
      <formula>$C$4</formula>
    </cfRule>
  </conditionalFormatting>
  <conditionalFormatting sqref="BA42">
    <cfRule type="cellIs" dxfId="11840" priority="41" operator="lessThan">
      <formula>$C$4</formula>
    </cfRule>
  </conditionalFormatting>
  <conditionalFormatting sqref="BA43">
    <cfRule type="cellIs" dxfId="11839" priority="40" operator="lessThan">
      <formula>$C$4</formula>
    </cfRule>
  </conditionalFormatting>
  <conditionalFormatting sqref="BA44">
    <cfRule type="cellIs" dxfId="11838" priority="39" operator="lessThan">
      <formula>$C$4</formula>
    </cfRule>
  </conditionalFormatting>
  <conditionalFormatting sqref="BA45">
    <cfRule type="cellIs" dxfId="11837" priority="38" operator="lessThan">
      <formula>$C$4</formula>
    </cfRule>
  </conditionalFormatting>
  <conditionalFormatting sqref="BA46">
    <cfRule type="cellIs" dxfId="11836" priority="37" operator="lessThan">
      <formula>$C$4</formula>
    </cfRule>
  </conditionalFormatting>
  <conditionalFormatting sqref="BD11">
    <cfRule type="cellIs" dxfId="11835" priority="36" operator="lessThan">
      <formula>$C$4</formula>
    </cfRule>
  </conditionalFormatting>
  <conditionalFormatting sqref="BD12">
    <cfRule type="cellIs" dxfId="11834" priority="35" operator="lessThan">
      <formula>$C$4</formula>
    </cfRule>
  </conditionalFormatting>
  <conditionalFormatting sqref="BD13">
    <cfRule type="cellIs" dxfId="11833" priority="34" operator="lessThan">
      <formula>$C$4</formula>
    </cfRule>
  </conditionalFormatting>
  <conditionalFormatting sqref="BD14">
    <cfRule type="cellIs" dxfId="11832" priority="33" operator="lessThan">
      <formula>$C$4</formula>
    </cfRule>
  </conditionalFormatting>
  <conditionalFormatting sqref="BD15">
    <cfRule type="cellIs" dxfId="11831" priority="32" operator="lessThan">
      <formula>$C$4</formula>
    </cfRule>
  </conditionalFormatting>
  <conditionalFormatting sqref="BD16">
    <cfRule type="cellIs" dxfId="11830" priority="31" operator="lessThan">
      <formula>$C$4</formula>
    </cfRule>
  </conditionalFormatting>
  <conditionalFormatting sqref="BD17">
    <cfRule type="cellIs" dxfId="11829" priority="30" operator="lessThan">
      <formula>$C$4</formula>
    </cfRule>
  </conditionalFormatting>
  <conditionalFormatting sqref="BD18">
    <cfRule type="cellIs" dxfId="11828" priority="29" operator="lessThan">
      <formula>$C$4</formula>
    </cfRule>
  </conditionalFormatting>
  <conditionalFormatting sqref="BD19">
    <cfRule type="cellIs" dxfId="11827" priority="28" operator="lessThan">
      <formula>$C$4</formula>
    </cfRule>
  </conditionalFormatting>
  <conditionalFormatting sqref="BD20">
    <cfRule type="cellIs" dxfId="11826" priority="27" operator="lessThan">
      <formula>$C$4</formula>
    </cfRule>
  </conditionalFormatting>
  <conditionalFormatting sqref="BD21">
    <cfRule type="cellIs" dxfId="11825" priority="26" operator="lessThan">
      <formula>$C$4</formula>
    </cfRule>
  </conditionalFormatting>
  <conditionalFormatting sqref="BD22">
    <cfRule type="cellIs" dxfId="11824" priority="25" operator="lessThan">
      <formula>$C$4</formula>
    </cfRule>
  </conditionalFormatting>
  <conditionalFormatting sqref="BD23">
    <cfRule type="cellIs" dxfId="11823" priority="24" operator="lessThan">
      <formula>$C$4</formula>
    </cfRule>
  </conditionalFormatting>
  <conditionalFormatting sqref="BD24">
    <cfRule type="cellIs" dxfId="11822" priority="23" operator="lessThan">
      <formula>$C$4</formula>
    </cfRule>
  </conditionalFormatting>
  <conditionalFormatting sqref="BD25">
    <cfRule type="cellIs" dxfId="11821" priority="22" operator="lessThan">
      <formula>$C$4</formula>
    </cfRule>
  </conditionalFormatting>
  <conditionalFormatting sqref="BD26">
    <cfRule type="cellIs" dxfId="11820" priority="21" operator="lessThan">
      <formula>$C$4</formula>
    </cfRule>
  </conditionalFormatting>
  <conditionalFormatting sqref="BD27">
    <cfRule type="cellIs" dxfId="11819" priority="20" operator="lessThan">
      <formula>$C$4</formula>
    </cfRule>
  </conditionalFormatting>
  <conditionalFormatting sqref="BD28">
    <cfRule type="cellIs" dxfId="11818" priority="19" operator="lessThan">
      <formula>$C$4</formula>
    </cfRule>
  </conditionalFormatting>
  <conditionalFormatting sqref="BD29">
    <cfRule type="cellIs" dxfId="11817" priority="18" operator="lessThan">
      <formula>$C$4</formula>
    </cfRule>
  </conditionalFormatting>
  <conditionalFormatting sqref="BD30">
    <cfRule type="cellIs" dxfId="11816" priority="17" operator="lessThan">
      <formula>$C$4</formula>
    </cfRule>
  </conditionalFormatting>
  <conditionalFormatting sqref="BD31">
    <cfRule type="cellIs" dxfId="11815" priority="16" operator="lessThan">
      <formula>$C$4</formula>
    </cfRule>
  </conditionalFormatting>
  <conditionalFormatting sqref="BD32">
    <cfRule type="cellIs" dxfId="11814" priority="15" operator="lessThan">
      <formula>$C$4</formula>
    </cfRule>
  </conditionalFormatting>
  <conditionalFormatting sqref="BD33">
    <cfRule type="cellIs" dxfId="11813" priority="14" operator="lessThan">
      <formula>$C$4</formula>
    </cfRule>
  </conditionalFormatting>
  <conditionalFormatting sqref="BD34">
    <cfRule type="cellIs" dxfId="11812" priority="13" operator="lessThan">
      <formula>$C$4</formula>
    </cfRule>
  </conditionalFormatting>
  <conditionalFormatting sqref="BD35">
    <cfRule type="cellIs" dxfId="11811" priority="12" operator="lessThan">
      <formula>$C$4</formula>
    </cfRule>
  </conditionalFormatting>
  <conditionalFormatting sqref="BD36">
    <cfRule type="cellIs" dxfId="11810" priority="11" operator="lessThan">
      <formula>$C$4</formula>
    </cfRule>
  </conditionalFormatting>
  <conditionalFormatting sqref="BD37">
    <cfRule type="cellIs" dxfId="11809" priority="10" operator="lessThan">
      <formula>$C$4</formula>
    </cfRule>
  </conditionalFormatting>
  <conditionalFormatting sqref="BD38">
    <cfRule type="cellIs" dxfId="11808" priority="9" operator="lessThan">
      <formula>$C$4</formula>
    </cfRule>
  </conditionalFormatting>
  <conditionalFormatting sqref="BD39">
    <cfRule type="cellIs" dxfId="11807" priority="8" operator="lessThan">
      <formula>$C$4</formula>
    </cfRule>
  </conditionalFormatting>
  <conditionalFormatting sqref="BD40">
    <cfRule type="cellIs" dxfId="11806" priority="7" operator="lessThan">
      <formula>$C$4</formula>
    </cfRule>
  </conditionalFormatting>
  <conditionalFormatting sqref="BD41">
    <cfRule type="cellIs" dxfId="11805" priority="6" operator="lessThan">
      <formula>$C$4</formula>
    </cfRule>
  </conditionalFormatting>
  <conditionalFormatting sqref="BD42">
    <cfRule type="cellIs" dxfId="11804" priority="5" operator="lessThan">
      <formula>$C$4</formula>
    </cfRule>
  </conditionalFormatting>
  <conditionalFormatting sqref="BD43">
    <cfRule type="cellIs" dxfId="11803" priority="4" operator="lessThan">
      <formula>$C$4</formula>
    </cfRule>
  </conditionalFormatting>
  <conditionalFormatting sqref="BD44">
    <cfRule type="cellIs" dxfId="11802" priority="3" operator="lessThan">
      <formula>$C$4</formula>
    </cfRule>
  </conditionalFormatting>
  <conditionalFormatting sqref="BD45">
    <cfRule type="cellIs" dxfId="11801" priority="2" operator="lessThan">
      <formula>$C$4</formula>
    </cfRule>
  </conditionalFormatting>
  <conditionalFormatting sqref="BD46">
    <cfRule type="cellIs" dxfId="11800" priority="1" operator="lessThan">
      <formula>$C$4</formula>
    </cfRule>
  </conditionalFormatting>
  <dataValidations count="1150">
    <dataValidation type="decimal" allowBlank="1" showDropDown="1" showInputMessage="1" showErrorMessage="1" errorTitle="Masukan salah" error="Isian Anda salah!" promptTitle="Input yg diisikan" prompt="nilai angka antara 0 sampai 100." sqref="M11">
      <formula1>0</formula1>
      <formula2>100</formula2>
    </dataValidation>
    <dataValidation type="decimal" allowBlank="1" showDropDown="1" showInputMessage="1" showErrorMessage="1" errorTitle="Masukan salah" error="Isian Anda salah!" promptTitle="Input yg diisikan" prompt="nilai angka antara 0 sampai 100." sqref="M12">
      <formula1>0</formula1>
      <formula2>100</formula2>
    </dataValidation>
    <dataValidation type="decimal" allowBlank="1" showDropDown="1" showInputMessage="1" showErrorMessage="1" errorTitle="Masukan salah" error="Isian Anda salah!" promptTitle="Input yg diisikan" prompt="nilai angka antara 0 sampai 100." sqref="M13">
      <formula1>0</formula1>
      <formula2>100</formula2>
    </dataValidation>
    <dataValidation type="decimal" allowBlank="1" showDropDown="1" showInputMessage="1" showErrorMessage="1" errorTitle="Masukan salah" error="Isian Anda salah!" promptTitle="Input yg diisikan" prompt="nilai angka antara 0 sampai 100." sqref="M14">
      <formula1>0</formula1>
      <formula2>100</formula2>
    </dataValidation>
    <dataValidation type="decimal" allowBlank="1" showDropDown="1" showInputMessage="1" showErrorMessage="1" errorTitle="Masukan salah" error="Isian Anda salah!" promptTitle="Input yg diisikan" prompt="nilai angka antara 0 sampai 100." sqref="M15">
      <formula1>0</formula1>
      <formula2>100</formula2>
    </dataValidation>
    <dataValidation type="decimal" allowBlank="1" showDropDown="1" showInputMessage="1" showErrorMessage="1" errorTitle="Masukan salah" error="Isian Anda salah!" promptTitle="Input yg diisikan" prompt="nilai angka antara 0 sampai 100." sqref="M16">
      <formula1>0</formula1>
      <formula2>100</formula2>
    </dataValidation>
    <dataValidation type="decimal" allowBlank="1" showDropDown="1" showInputMessage="1" showErrorMessage="1" errorTitle="Masukan salah" error="Isian Anda salah!" promptTitle="Input yg diisikan" prompt="nilai angka antara 0 sampai 100." sqref="M17">
      <formula1>0</formula1>
      <formula2>100</formula2>
    </dataValidation>
    <dataValidation type="decimal" allowBlank="1" showDropDown="1" showInputMessage="1" showErrorMessage="1" errorTitle="Masukan salah" error="Isian Anda salah!" promptTitle="Input yg diisikan" prompt="nilai angka antara 0 sampai 100." sqref="M18">
      <formula1>0</formula1>
      <formula2>100</formula2>
    </dataValidation>
    <dataValidation type="decimal" allowBlank="1" showDropDown="1" showInputMessage="1" showErrorMessage="1" errorTitle="Masukan salah" error="Isian Anda salah!" promptTitle="Input yg diisikan" prompt="nilai angka antara 0 sampai 100." sqref="M19">
      <formula1>0</formula1>
      <formula2>100</formula2>
    </dataValidation>
    <dataValidation type="decimal" allowBlank="1" showDropDown="1" showInputMessage="1" showErrorMessage="1" errorTitle="Masukan salah" error="Isian Anda salah!" promptTitle="Input yg diisikan" prompt="nilai angka antara 0 sampai 100." sqref="M20">
      <formula1>0</formula1>
      <formula2>100</formula2>
    </dataValidation>
    <dataValidation type="decimal" allowBlank="1" showDropDown="1" showInputMessage="1" showErrorMessage="1" errorTitle="Masukan salah" error="Isian Anda salah!" promptTitle="Input yg diisikan" prompt="nilai angka antara 0 sampai 100." sqref="M21">
      <formula1>0</formula1>
      <formula2>100</formula2>
    </dataValidation>
    <dataValidation type="decimal" allowBlank="1" showDropDown="1" showInputMessage="1" showErrorMessage="1" errorTitle="Masukan salah" error="Isian Anda salah!" promptTitle="Input yg diisikan" prompt="nilai angka antara 0 sampai 100." sqref="M22">
      <formula1>0</formula1>
      <formula2>100</formula2>
    </dataValidation>
    <dataValidation type="decimal" allowBlank="1" showDropDown="1" showInputMessage="1" showErrorMessage="1" errorTitle="Masukan salah" error="Isian Anda salah!" promptTitle="Input yg diisikan" prompt="nilai angka antara 0 sampai 100." sqref="M23">
      <formula1>0</formula1>
      <formula2>100</formula2>
    </dataValidation>
    <dataValidation type="decimal" allowBlank="1" showDropDown="1" showInputMessage="1" showErrorMessage="1" errorTitle="Masukan salah" error="Isian Anda salah!" promptTitle="Input yg diisikan" prompt="nilai angka antara 0 sampai 100." sqref="M24">
      <formula1>0</formula1>
      <formula2>100</formula2>
    </dataValidation>
    <dataValidation type="decimal" allowBlank="1" showDropDown="1" showInputMessage="1" showErrorMessage="1" errorTitle="Masukan salah" error="Isian Anda salah!" promptTitle="Input yg diisikan" prompt="nilai angka antara 0 sampai 100." sqref="M25">
      <formula1>0</formula1>
      <formula2>100</formula2>
    </dataValidation>
    <dataValidation type="decimal" allowBlank="1" showDropDown="1" showInputMessage="1" showErrorMessage="1" errorTitle="Masukan salah" error="Isian Anda salah!" promptTitle="Input yg diisikan" prompt="nilai angka antara 0 sampai 100." sqref="M26">
      <formula1>0</formula1>
      <formula2>100</formula2>
    </dataValidation>
    <dataValidation type="decimal" allowBlank="1" showDropDown="1" showInputMessage="1" showErrorMessage="1" errorTitle="Masukan salah" error="Isian Anda salah!" promptTitle="Input yg diisikan" prompt="nilai angka antara 0 sampai 100." sqref="M27">
      <formula1>0</formula1>
      <formula2>100</formula2>
    </dataValidation>
    <dataValidation type="decimal" allowBlank="1" showDropDown="1" showInputMessage="1" showErrorMessage="1" errorTitle="Masukan salah" error="Isian Anda salah!" promptTitle="Input yg diisikan" prompt="nilai angka antara 0 sampai 100." sqref="M28">
      <formula1>0</formula1>
      <formula2>100</formula2>
    </dataValidation>
    <dataValidation type="decimal" allowBlank="1" showDropDown="1" showInputMessage="1" showErrorMessage="1" errorTitle="Masukan salah" error="Isian Anda salah!" promptTitle="Input yg diisikan" prompt="nilai angka antara 0 sampai 100." sqref="M29">
      <formula1>0</formula1>
      <formula2>100</formula2>
    </dataValidation>
    <dataValidation type="decimal" allowBlank="1" showDropDown="1" showInputMessage="1" showErrorMessage="1" errorTitle="Masukan salah" error="Isian Anda salah!" promptTitle="Input yg diisikan" prompt="nilai angka antara 0 sampai 100." sqref="M30">
      <formula1>0</formula1>
      <formula2>100</formula2>
    </dataValidation>
    <dataValidation type="decimal" allowBlank="1" showDropDown="1" showInputMessage="1" showErrorMessage="1" errorTitle="Masukan salah" error="Isian Anda salah!" promptTitle="Input yg diisikan" prompt="nilai angka antara 0 sampai 100." sqref="M31">
      <formula1>0</formula1>
      <formula2>100</formula2>
    </dataValidation>
    <dataValidation type="decimal" allowBlank="1" showDropDown="1" showInputMessage="1" showErrorMessage="1" errorTitle="Masukan salah" error="Isian Anda salah!" promptTitle="Input yg diisikan" prompt="nilai angka antara 0 sampai 100." sqref="M32">
      <formula1>0</formula1>
      <formula2>100</formula2>
    </dataValidation>
    <dataValidation type="decimal" allowBlank="1" showDropDown="1" showInputMessage="1" showErrorMessage="1" errorTitle="Masukan salah" error="Isian Anda salah!" promptTitle="Input yg diisikan" prompt="nilai angka antara 0 sampai 100." sqref="M33">
      <formula1>0</formula1>
      <formula2>100</formula2>
    </dataValidation>
    <dataValidation type="decimal" allowBlank="1" showDropDown="1" showInputMessage="1" showErrorMessage="1" errorTitle="Masukan salah" error="Isian Anda salah!" promptTitle="Input yg diisikan" prompt="nilai angka antara 0 sampai 100." sqref="M34">
      <formula1>0</formula1>
      <formula2>100</formula2>
    </dataValidation>
    <dataValidation type="decimal" allowBlank="1" showDropDown="1" showInputMessage="1" showErrorMessage="1" errorTitle="Masukan salah" error="Isian Anda salah!" promptTitle="Input yg diisikan" prompt="nilai angka antara 0 sampai 100." sqref="M35">
      <formula1>0</formula1>
      <formula2>100</formula2>
    </dataValidation>
    <dataValidation type="decimal" allowBlank="1" showDropDown="1" showInputMessage="1" showErrorMessage="1" errorTitle="Masukan salah" error="Isian Anda salah!" promptTitle="Input yg diisikan" prompt="nilai angka antara 0 sampai 100." sqref="M36">
      <formula1>0</formula1>
      <formula2>100</formula2>
    </dataValidation>
    <dataValidation type="decimal" allowBlank="1" showDropDown="1" showInputMessage="1" showErrorMessage="1" errorTitle="Masukan salah" error="Isian Anda salah!" promptTitle="Input yg diisikan" prompt="nilai angka antara 0 sampai 100." sqref="M37">
      <formula1>0</formula1>
      <formula2>100</formula2>
    </dataValidation>
    <dataValidation type="decimal" allowBlank="1" showDropDown="1" showInputMessage="1" showErrorMessage="1" errorTitle="Masukan salah" error="Isian Anda salah!" promptTitle="Input yg diisikan" prompt="nilai angka antara 0 sampai 100." sqref="M38">
      <formula1>0</formula1>
      <formula2>100</formula2>
    </dataValidation>
    <dataValidation type="decimal" allowBlank="1" showDropDown="1" showInputMessage="1" showErrorMessage="1" errorTitle="Masukan salah" error="Isian Anda salah!" promptTitle="Input yg diisikan" prompt="nilai angka antara 0 sampai 100." sqref="M39">
      <formula1>0</formula1>
      <formula2>100</formula2>
    </dataValidation>
    <dataValidation type="decimal" allowBlank="1" showDropDown="1" showInputMessage="1" showErrorMessage="1" errorTitle="Masukan salah" error="Isian Anda salah!" promptTitle="Input yg diisikan" prompt="nilai angka antara 0 sampai 100." sqref="M40">
      <formula1>0</formula1>
      <formula2>100</formula2>
    </dataValidation>
    <dataValidation type="decimal" allowBlank="1" showDropDown="1" showInputMessage="1" showErrorMessage="1" errorTitle="Masukan salah" error="Isian Anda salah!" promptTitle="Input yg diisikan" prompt="nilai angka antara 0 sampai 100." sqref="M41">
      <formula1>0</formula1>
      <formula2>100</formula2>
    </dataValidation>
    <dataValidation type="decimal" allowBlank="1" showDropDown="1" showInputMessage="1" showErrorMessage="1" errorTitle="Masukan salah" error="Isian Anda salah!" promptTitle="Input yg diisikan" prompt="nilai angka antara 0 sampai 100." sqref="M42">
      <formula1>0</formula1>
      <formula2>100</formula2>
    </dataValidation>
    <dataValidation type="decimal" allowBlank="1" showDropDown="1" showInputMessage="1" showErrorMessage="1" errorTitle="Masukan salah" error="Isian Anda salah!" promptTitle="Input yg diisikan" prompt="nilai angka antara 0 sampai 100." sqref="M43">
      <formula1>0</formula1>
      <formula2>100</formula2>
    </dataValidation>
    <dataValidation type="decimal" allowBlank="1" showDropDown="1" showInputMessage="1" showErrorMessage="1" errorTitle="Masukan salah" error="Isian Anda salah!" promptTitle="Input yg diisikan" prompt="nilai angka antara 0 sampai 100." sqref="M44">
      <formula1>0</formula1>
      <formula2>100</formula2>
    </dataValidation>
    <dataValidation type="decimal" allowBlank="1" showDropDown="1" showInputMessage="1" showErrorMessage="1" errorTitle="Masukan salah" error="Isian Anda salah!" promptTitle="Input yg diisikan" prompt="nilai angka antara 0 sampai 100." sqref="M45">
      <formula1>0</formula1>
      <formula2>100</formula2>
    </dataValidation>
    <dataValidation type="decimal" allowBlank="1" showDropDown="1" showInputMessage="1" showErrorMessage="1" errorTitle="Masukan salah" error="Isian Anda salah!" promptTitle="Input yg diisikan" prompt="nilai angka antara 0 sampai 100." sqref="M46">
      <formula1>0</formula1>
      <formula2>100</formula2>
    </dataValidation>
    <dataValidation type="decimal" allowBlank="1" showDropDown="1" showInputMessage="1" showErrorMessage="1" errorTitle="Masukan salah" error="Isian Anda salah!" promptTitle="Input yg diisikan" prompt="nilai angka antara 0 sampai 100." sqref="M47">
      <formula1>0</formula1>
      <formula2>100</formula2>
    </dataValidation>
    <dataValidation type="decimal" allowBlank="1" showDropDown="1" showInputMessage="1" showErrorMessage="1" errorTitle="Masukan salah" error="Isian Anda salah!" promptTitle="Input yg diisikan" prompt="nilai angka antara 0 sampai 100." sqref="M48">
      <formula1>0</formula1>
      <formula2>100</formula2>
    </dataValidation>
    <dataValidation type="decimal" allowBlank="1" showDropDown="1" showInputMessage="1" showErrorMessage="1" errorTitle="Masukan salah" error="Isian Anda salah!" promptTitle="Input yg diisikan" prompt="nilai angka antara 0 sampai 100." sqref="M49">
      <formula1>0</formula1>
      <formula2>100</formula2>
    </dataValidation>
    <dataValidation type="decimal" allowBlank="1" showDropDown="1" showInputMessage="1" showErrorMessage="1" errorTitle="Masukan salah" error="Isian Anda salah!" promptTitle="Input yg diisikan" prompt="nilai angka antara 0 sampai 100." sqref="M50">
      <formula1>0</formula1>
      <formula2>100</formula2>
    </dataValidation>
    <dataValidation type="decimal" allowBlank="1" showDropDown="1" showInputMessage="1" showErrorMessage="1" errorTitle="Masukan salah" error="Isian Anda salah!" promptTitle="Input yg diisikan" prompt="nilai angka antara 0 sampai 100." sqref="M51">
      <formula1>0</formula1>
      <formula2>100</formula2>
    </dataValidation>
    <dataValidation type="decimal" allowBlank="1" showDropDown="1" showInputMessage="1" showErrorMessage="1" errorTitle="Masukan salah" error="Isian Anda salah!" promptTitle="Input yg diisikan" prompt="nilai angka antara 0 sampai 100." sqref="M52">
      <formula1>0</formula1>
      <formula2>100</formula2>
    </dataValidation>
    <dataValidation type="decimal" allowBlank="1" showDropDown="1" showInputMessage="1" showErrorMessage="1" errorTitle="Masukan salah" error="Isian Anda salah!" promptTitle="Input yg diisikan" prompt="nilai angka antara 0 sampai 100." sqref="M53">
      <formula1>0</formula1>
      <formula2>100</formula2>
    </dataValidation>
    <dataValidation type="decimal" allowBlank="1" showDropDown="1" showInputMessage="1" showErrorMessage="1" errorTitle="Masukan salah" error="Isian Anda salah!" promptTitle="Input yg diisikan" prompt="nilai angka antara 0 sampai 100." sqref="M54">
      <formula1>0</formula1>
      <formula2>100</formula2>
    </dataValidation>
    <dataValidation type="decimal" allowBlank="1" showDropDown="1" showInputMessage="1" showErrorMessage="1" errorTitle="Masukan salah" error="Isian Anda salah!" promptTitle="Input yg diisikan" prompt="nilai angka antara 0 sampai 100." sqref="M55">
      <formula1>0</formula1>
      <formula2>100</formula2>
    </dataValidation>
    <dataValidation type="decimal" allowBlank="1" showDropDown="1" showInputMessage="1" showErrorMessage="1" errorTitle="Masukan salah" error="Isian Anda salah!" promptTitle="Input yg diisikan" prompt="nilai angka antara 0 sampai 100." sqref="M56">
      <formula1>0</formula1>
      <formula2>100</formula2>
    </dataValidation>
    <dataValidation type="decimal" allowBlank="1" showDropDown="1" showInputMessage="1" showErrorMessage="1" errorTitle="Masukan salah" error="Isian Anda salah!" promptTitle="Input yg diisikan" prompt="nilai angka antara 0 sampai 100." sqref="M57">
      <formula1>0</formula1>
      <formula2>100</formula2>
    </dataValidation>
    <dataValidation type="decimal" allowBlank="1" showDropDown="1" showInputMessage="1" showErrorMessage="1" errorTitle="Masukan salah" error="Isian Anda salah!" promptTitle="Input yg diisikan" prompt="nilai angka antara 0 sampai 100." sqref="M58">
      <formula1>0</formula1>
      <formula2>100</formula2>
    </dataValidation>
    <dataValidation type="decimal" allowBlank="1" showDropDown="1" showInputMessage="1" showErrorMessage="1" errorTitle="Masukan salah" error="Isian Anda salah!" promptTitle="Input yg diisikan" prompt="nilai angka antara 0 sampai 100." sqref="M59">
      <formula1>0</formula1>
      <formula2>100</formula2>
    </dataValidation>
    <dataValidation type="decimal" allowBlank="1" showDropDown="1" showInputMessage="1" showErrorMessage="1" errorTitle="Masukan salah" error="Isian Anda salah!" promptTitle="Input yg diisikan" prompt="nilai angka antara 0 sampai 100." sqref="M60">
      <formula1>0</formula1>
      <formula2>100</formula2>
    </dataValidation>
    <dataValidation allowBlank="1" showInputMessage="1" showErrorMessage="1" sqref="V11 BD11"/>
    <dataValidation allowBlank="1" showInputMessage="1" showErrorMessage="1" sqref="V12 BD12"/>
    <dataValidation allowBlank="1" showInputMessage="1" showErrorMessage="1" sqref="V13 BD13"/>
    <dataValidation allowBlank="1" showInputMessage="1" showErrorMessage="1" sqref="V14 BD14"/>
    <dataValidation allowBlank="1" showInputMessage="1" showErrorMessage="1" sqref="V15 BD15"/>
    <dataValidation allowBlank="1" showInputMessage="1" showErrorMessage="1" sqref="V16 BD16"/>
    <dataValidation allowBlank="1" showInputMessage="1" showErrorMessage="1" sqref="V17 BD17"/>
    <dataValidation allowBlank="1" showInputMessage="1" showErrorMessage="1" sqref="V18 BD18"/>
    <dataValidation allowBlank="1" showInputMessage="1" showErrorMessage="1" sqref="V19 BD19"/>
    <dataValidation allowBlank="1" showInputMessage="1" showErrorMessage="1" sqref="V20 BD20"/>
    <dataValidation allowBlank="1" showInputMessage="1" showErrorMessage="1" sqref="V21 BD21"/>
    <dataValidation allowBlank="1" showInputMessage="1" showErrorMessage="1" sqref="V22 BD22"/>
    <dataValidation allowBlank="1" showInputMessage="1" showErrorMessage="1" sqref="V23 BD23"/>
    <dataValidation allowBlank="1" showInputMessage="1" showErrorMessage="1" sqref="V24 BD24"/>
    <dataValidation allowBlank="1" showInputMessage="1" showErrorMessage="1" sqref="V25 BD25"/>
    <dataValidation allowBlank="1" showInputMessage="1" showErrorMessage="1" sqref="V26 BD26"/>
    <dataValidation allowBlank="1" showInputMessage="1" showErrorMessage="1" sqref="V27 BD27"/>
    <dataValidation allowBlank="1" showInputMessage="1" showErrorMessage="1" sqref="V28 BD28"/>
    <dataValidation allowBlank="1" showInputMessage="1" showErrorMessage="1" sqref="V29 BD29"/>
    <dataValidation allowBlank="1" showInputMessage="1" showErrorMessage="1" sqref="V30 BD30"/>
    <dataValidation allowBlank="1" showInputMessage="1" showErrorMessage="1" sqref="V31 BD31"/>
    <dataValidation allowBlank="1" showInputMessage="1" showErrorMessage="1" sqref="V32 BD32"/>
    <dataValidation allowBlank="1" showInputMessage="1" showErrorMessage="1" sqref="V33 BD33"/>
    <dataValidation allowBlank="1" showInputMessage="1" showErrorMessage="1" sqref="V34 BD34"/>
    <dataValidation allowBlank="1" showInputMessage="1" showErrorMessage="1" sqref="V35 BD35"/>
    <dataValidation allowBlank="1" showInputMessage="1" showErrorMessage="1" sqref="V36 BD36"/>
    <dataValidation allowBlank="1" showInputMessage="1" showErrorMessage="1" sqref="V37 BD37"/>
    <dataValidation allowBlank="1" showInputMessage="1" showErrorMessage="1" sqref="V38 BD38"/>
    <dataValidation allowBlank="1" showInputMessage="1" showErrorMessage="1" sqref="V39 BD39"/>
    <dataValidation allowBlank="1" showInputMessage="1" showErrorMessage="1" sqref="V40 BD40"/>
    <dataValidation allowBlank="1" showInputMessage="1" showErrorMessage="1" sqref="V41 BD41"/>
    <dataValidation allowBlank="1" showInputMessage="1" showErrorMessage="1" sqref="V42 BD42"/>
    <dataValidation allowBlank="1" showInputMessage="1" showErrorMessage="1" sqref="V43 BD43"/>
    <dataValidation allowBlank="1" showInputMessage="1" showErrorMessage="1" sqref="V44 BD44"/>
    <dataValidation allowBlank="1" showInputMessage="1" showErrorMessage="1" sqref="V45 BD45"/>
    <dataValidation allowBlank="1" showInputMessage="1" showErrorMessage="1" sqref="V46 BD46"/>
    <dataValidation allowBlank="1" showInputMessage="1" showErrorMessage="1" sqref="V47"/>
    <dataValidation allowBlank="1" showInputMessage="1" showErrorMessage="1" sqref="V48"/>
    <dataValidation allowBlank="1" showInputMessage="1" showErrorMessage="1" sqref="V49"/>
    <dataValidation allowBlank="1" showInputMessage="1" showErrorMessage="1" sqref="V50"/>
    <dataValidation allowBlank="1" showInputMessage="1" showErrorMessage="1" sqref="V51"/>
    <dataValidation allowBlank="1" showInputMessage="1" showErrorMessage="1" sqref="V52"/>
    <dataValidation allowBlank="1" showInputMessage="1" showErrorMessage="1" sqref="V53"/>
    <dataValidation allowBlank="1" showInputMessage="1" showErrorMessage="1" sqref="V54"/>
    <dataValidation allowBlank="1" showInputMessage="1" showErrorMessage="1" sqref="V55"/>
    <dataValidation allowBlank="1" showInputMessage="1" showErrorMessage="1" sqref="V56"/>
    <dataValidation allowBlank="1" showInputMessage="1" showErrorMessage="1" sqref="V57"/>
    <dataValidation allowBlank="1" showInputMessage="1" showErrorMessage="1" sqref="V58"/>
    <dataValidation allowBlank="1" showInputMessage="1" showErrorMessage="1" sqref="V59"/>
    <dataValidation allowBlank="1" showInputMessage="1" showErrorMessage="1" sqref="V60"/>
    <dataValidation allowBlank="1" showInputMessage="1" showErrorMessage="1" sqref="Y11"/>
    <dataValidation allowBlank="1" showInputMessage="1" showErrorMessage="1" sqref="Y12"/>
    <dataValidation allowBlank="1" showInputMessage="1" showErrorMessage="1" sqref="Y13"/>
    <dataValidation allowBlank="1" showInputMessage="1" showErrorMessage="1" sqref="Y14"/>
    <dataValidation allowBlank="1" showInputMessage="1" showErrorMessage="1" sqref="Y15"/>
    <dataValidation allowBlank="1" showInputMessage="1" showErrorMessage="1" sqref="Y16"/>
    <dataValidation allowBlank="1" showInputMessage="1" showErrorMessage="1" sqref="Y17"/>
    <dataValidation allowBlank="1" showInputMessage="1" showErrorMessage="1" sqref="Y18"/>
    <dataValidation allowBlank="1" showInputMessage="1" showErrorMessage="1" sqref="Y19"/>
    <dataValidation allowBlank="1" showInputMessage="1" showErrorMessage="1" sqref="Y20"/>
    <dataValidation allowBlank="1" showInputMessage="1" showErrorMessage="1" sqref="Y21"/>
    <dataValidation allowBlank="1" showInputMessage="1" showErrorMessage="1" sqref="Y22"/>
    <dataValidation allowBlank="1" showInputMessage="1" showErrorMessage="1" sqref="Y23"/>
    <dataValidation allowBlank="1" showInputMessage="1" showErrorMessage="1" sqref="Y24"/>
    <dataValidation allowBlank="1" showInputMessage="1" showErrorMessage="1" sqref="Y25"/>
    <dataValidation allowBlank="1" showInputMessage="1" showErrorMessage="1" sqref="Y26"/>
    <dataValidation allowBlank="1" showInputMessage="1" showErrorMessage="1" sqref="Y27"/>
    <dataValidation allowBlank="1" showInputMessage="1" showErrorMessage="1" sqref="Y28"/>
    <dataValidation allowBlank="1" showInputMessage="1" showErrorMessage="1" sqref="Y29"/>
    <dataValidation allowBlank="1" showInputMessage="1" showErrorMessage="1" sqref="Y30"/>
    <dataValidation allowBlank="1" showInputMessage="1" showErrorMessage="1" sqref="Y31"/>
    <dataValidation allowBlank="1" showInputMessage="1" showErrorMessage="1" sqref="Y32"/>
    <dataValidation allowBlank="1" showInputMessage="1" showErrorMessage="1" sqref="Y33"/>
    <dataValidation allowBlank="1" showInputMessage="1" showErrorMessage="1" sqref="Y34"/>
    <dataValidation allowBlank="1" showInputMessage="1" showErrorMessage="1" sqref="Y35"/>
    <dataValidation allowBlank="1" showInputMessage="1" showErrorMessage="1" sqref="Y36"/>
    <dataValidation allowBlank="1" showInputMessage="1" showErrorMessage="1" sqref="Y37"/>
    <dataValidation allowBlank="1" showInputMessage="1" showErrorMessage="1" sqref="Y38"/>
    <dataValidation allowBlank="1" showInputMessage="1" showErrorMessage="1" sqref="Y39"/>
    <dataValidation allowBlank="1" showInputMessage="1" showErrorMessage="1" sqref="Y40"/>
    <dataValidation allowBlank="1" showInputMessage="1" showErrorMessage="1" sqref="Y41"/>
    <dataValidation allowBlank="1" showInputMessage="1" showErrorMessage="1" sqref="Y42"/>
    <dataValidation allowBlank="1" showInputMessage="1" showErrorMessage="1" sqref="Y43"/>
    <dataValidation allowBlank="1" showInputMessage="1" showErrorMessage="1" sqref="Y44"/>
    <dataValidation allowBlank="1" showInputMessage="1" showErrorMessage="1" sqref="Y45"/>
    <dataValidation allowBlank="1" showInputMessage="1" showErrorMessage="1" sqref="Y46"/>
    <dataValidation allowBlank="1" showInputMessage="1" showErrorMessage="1" sqref="Y47"/>
    <dataValidation allowBlank="1" showInputMessage="1" showErrorMessage="1" sqref="Y48"/>
    <dataValidation allowBlank="1" showInputMessage="1" showErrorMessage="1" sqref="Y49"/>
    <dataValidation allowBlank="1" showInputMessage="1" showErrorMessage="1" sqref="Y50"/>
    <dataValidation allowBlank="1" showInputMessage="1" showErrorMessage="1" sqref="Y51"/>
    <dataValidation allowBlank="1" showInputMessage="1" showErrorMessage="1" sqref="Y52"/>
    <dataValidation allowBlank="1" showInputMessage="1" showErrorMessage="1" sqref="Y53"/>
    <dataValidation allowBlank="1" showInputMessage="1" showErrorMessage="1" sqref="Y54"/>
    <dataValidation allowBlank="1" showInputMessage="1" showErrorMessage="1" sqref="Y55"/>
    <dataValidation allowBlank="1" showInputMessage="1" showErrorMessage="1" sqref="Y56"/>
    <dataValidation allowBlank="1" showInputMessage="1" showErrorMessage="1" sqref="Y57"/>
    <dataValidation allowBlank="1" showInputMessage="1" showErrorMessage="1" sqref="Y58"/>
    <dataValidation allowBlank="1" showInputMessage="1" showErrorMessage="1" sqref="Y59"/>
    <dataValidation allowBlank="1" showInputMessage="1" showErrorMessage="1" sqref="Y60"/>
    <dataValidation allowBlank="1" showInputMessage="1" showErrorMessage="1" sqref="AB11"/>
    <dataValidation allowBlank="1" showInputMessage="1" showErrorMessage="1" sqref="AB12"/>
    <dataValidation allowBlank="1" showInputMessage="1" showErrorMessage="1" sqref="AB13"/>
    <dataValidation allowBlank="1" showInputMessage="1" showErrorMessage="1" sqref="AB14"/>
    <dataValidation allowBlank="1" showInputMessage="1" showErrorMessage="1" sqref="AB15"/>
    <dataValidation allowBlank="1" showInputMessage="1" showErrorMessage="1" sqref="AB16"/>
    <dataValidation allowBlank="1" showInputMessage="1" showErrorMessage="1" sqref="AB17"/>
    <dataValidation allowBlank="1" showInputMessage="1" showErrorMessage="1" sqref="AB18"/>
    <dataValidation allowBlank="1" showInputMessage="1" showErrorMessage="1" sqref="AB19"/>
    <dataValidation allowBlank="1" showInputMessage="1" showErrorMessage="1" sqref="AB20"/>
    <dataValidation allowBlank="1" showInputMessage="1" showErrorMessage="1" sqref="AB21"/>
    <dataValidation allowBlank="1" showInputMessage="1" showErrorMessage="1" sqref="AB22"/>
    <dataValidation allowBlank="1" showInputMessage="1" showErrorMessage="1" sqref="AB23"/>
    <dataValidation allowBlank="1" showInputMessage="1" showErrorMessage="1" sqref="AB24"/>
    <dataValidation allowBlank="1" showInputMessage="1" showErrorMessage="1" sqref="AB25"/>
    <dataValidation allowBlank="1" showInputMessage="1" showErrorMessage="1" sqref="AB26"/>
    <dataValidation allowBlank="1" showInputMessage="1" showErrorMessage="1" sqref="AB27"/>
    <dataValidation allowBlank="1" showInputMessage="1" showErrorMessage="1" sqref="AB28"/>
    <dataValidation allowBlank="1" showInputMessage="1" showErrorMessage="1" sqref="AB29"/>
    <dataValidation allowBlank="1" showInputMessage="1" showErrorMessage="1" sqref="AB30"/>
    <dataValidation allowBlank="1" showInputMessage="1" showErrorMessage="1" sqref="AB31"/>
    <dataValidation allowBlank="1" showInputMessage="1" showErrorMessage="1" sqref="AB32"/>
    <dataValidation allowBlank="1" showInputMessage="1" showErrorMessage="1" sqref="AB33"/>
    <dataValidation allowBlank="1" showInputMessage="1" showErrorMessage="1" sqref="AB34"/>
    <dataValidation allowBlank="1" showInputMessage="1" showErrorMessage="1" sqref="AB35"/>
    <dataValidation allowBlank="1" showInputMessage="1" showErrorMessage="1" sqref="AB36"/>
    <dataValidation allowBlank="1" showInputMessage="1" showErrorMessage="1" sqref="AB37"/>
    <dataValidation allowBlank="1" showInputMessage="1" showErrorMessage="1" sqref="AB38"/>
    <dataValidation allowBlank="1" showInputMessage="1" showErrorMessage="1" sqref="AB39"/>
    <dataValidation allowBlank="1" showInputMessage="1" showErrorMessage="1" sqref="AB40"/>
    <dataValidation allowBlank="1" showInputMessage="1" showErrorMessage="1" sqref="AB41"/>
    <dataValidation allowBlank="1" showInputMessage="1" showErrorMessage="1" sqref="AB42"/>
    <dataValidation allowBlank="1" showInputMessage="1" showErrorMessage="1" sqref="AB43"/>
    <dataValidation allowBlank="1" showInputMessage="1" showErrorMessage="1" sqref="AB44"/>
    <dataValidation allowBlank="1" showInputMessage="1" showErrorMessage="1" sqref="AB45"/>
    <dataValidation allowBlank="1" showInputMessage="1" showErrorMessage="1" sqref="AB46"/>
    <dataValidation allowBlank="1" showInputMessage="1" showErrorMessage="1" sqref="AB47"/>
    <dataValidation allowBlank="1" showInputMessage="1" showErrorMessage="1" sqref="AB48"/>
    <dataValidation allowBlank="1" showInputMessage="1" showErrorMessage="1" sqref="AB49"/>
    <dataValidation allowBlank="1" showInputMessage="1" showErrorMessage="1" sqref="AB50"/>
    <dataValidation allowBlank="1" showInputMessage="1" showErrorMessage="1" sqref="AB51"/>
    <dataValidation allowBlank="1" showInputMessage="1" showErrorMessage="1" sqref="AB52"/>
    <dataValidation allowBlank="1" showInputMessage="1" showErrorMessage="1" sqref="AB53"/>
    <dataValidation allowBlank="1" showInputMessage="1" showErrorMessage="1" sqref="AB54"/>
    <dataValidation allowBlank="1" showInputMessage="1" showErrorMessage="1" sqref="AB55"/>
    <dataValidation allowBlank="1" showInputMessage="1" showErrorMessage="1" sqref="AB56"/>
    <dataValidation allowBlank="1" showInputMessage="1" showErrorMessage="1" sqref="AB57"/>
    <dataValidation allowBlank="1" showInputMessage="1" showErrorMessage="1" sqref="AB58"/>
    <dataValidation allowBlank="1" showInputMessage="1" showErrorMessage="1" sqref="AB59"/>
    <dataValidation allowBlank="1" showInputMessage="1" showErrorMessage="1" sqref="AB60"/>
    <dataValidation allowBlank="1" showInputMessage="1" showErrorMessage="1" sqref="S11 BA11"/>
    <dataValidation allowBlank="1" showInputMessage="1" showErrorMessage="1" sqref="S12 BA12"/>
    <dataValidation allowBlank="1" showInputMessage="1" showErrorMessage="1" sqref="S13 BA13"/>
    <dataValidation allowBlank="1" showInputMessage="1" showErrorMessage="1" sqref="S14 BA14"/>
    <dataValidation allowBlank="1" showInputMessage="1" showErrorMessage="1" sqref="S15 BA15"/>
    <dataValidation allowBlank="1" showInputMessage="1" showErrorMessage="1" sqref="S16 BA16"/>
    <dataValidation allowBlank="1" showInputMessage="1" showErrorMessage="1" sqref="S17 BA17"/>
    <dataValidation allowBlank="1" showInputMessage="1" showErrorMessage="1" sqref="S18 BA18"/>
    <dataValidation allowBlank="1" showInputMessage="1" showErrorMessage="1" sqref="S19 BA19"/>
    <dataValidation allowBlank="1" showInputMessage="1" showErrorMessage="1" sqref="S20 BA20"/>
    <dataValidation allowBlank="1" showInputMessage="1" showErrorMessage="1" sqref="S21 BA21"/>
    <dataValidation allowBlank="1" showInputMessage="1" showErrorMessage="1" sqref="S22 BA22"/>
    <dataValidation allowBlank="1" showInputMessage="1" showErrorMessage="1" sqref="S23 BA23"/>
    <dataValidation allowBlank="1" showInputMessage="1" showErrorMessage="1" sqref="S24 BA24"/>
    <dataValidation allowBlank="1" showInputMessage="1" showErrorMessage="1" sqref="S25 BA25"/>
    <dataValidation allowBlank="1" showInputMessage="1" showErrorMessage="1" sqref="S26 BA26"/>
    <dataValidation allowBlank="1" showInputMessage="1" showErrorMessage="1" sqref="S27 BA27"/>
    <dataValidation allowBlank="1" showInputMessage="1" showErrorMessage="1" sqref="S28 BA28"/>
    <dataValidation allowBlank="1" showInputMessage="1" showErrorMessage="1" sqref="S29 BA29"/>
    <dataValidation allowBlank="1" showInputMessage="1" showErrorMessage="1" sqref="S30 BA30"/>
    <dataValidation allowBlank="1" showInputMessage="1" showErrorMessage="1" sqref="S31 BA31"/>
    <dataValidation allowBlank="1" showInputMessage="1" showErrorMessage="1" sqref="S32 BA32"/>
    <dataValidation allowBlank="1" showInputMessage="1" showErrorMessage="1" sqref="S33 BA33"/>
    <dataValidation allowBlank="1" showInputMessage="1" showErrorMessage="1" sqref="S34 BA34"/>
    <dataValidation allowBlank="1" showInputMessage="1" showErrorMessage="1" sqref="S35 BA35"/>
    <dataValidation allowBlank="1" showInputMessage="1" showErrorMessage="1" sqref="S36 BA36"/>
    <dataValidation allowBlank="1" showInputMessage="1" showErrorMessage="1" sqref="S37 BA37"/>
    <dataValidation allowBlank="1" showInputMessage="1" showErrorMessage="1" sqref="S38 BA38"/>
    <dataValidation allowBlank="1" showInputMessage="1" showErrorMessage="1" sqref="S39 BA39"/>
    <dataValidation allowBlank="1" showInputMessage="1" showErrorMessage="1" sqref="S40 BA40"/>
    <dataValidation allowBlank="1" showInputMessage="1" showErrorMessage="1" sqref="S41 BA41"/>
    <dataValidation allowBlank="1" showInputMessage="1" showErrorMessage="1" sqref="S42 BA42"/>
    <dataValidation allowBlank="1" showInputMessage="1" showErrorMessage="1" sqref="S43 BA43"/>
    <dataValidation allowBlank="1" showInputMessage="1" showErrorMessage="1" sqref="S44 BA44"/>
    <dataValidation allowBlank="1" showInputMessage="1" showErrorMessage="1" sqref="S45 BA45"/>
    <dataValidation allowBlank="1" showInputMessage="1" showErrorMessage="1" sqref="S46 BA46"/>
    <dataValidation allowBlank="1" showInputMessage="1" showErrorMessage="1" sqref="S47"/>
    <dataValidation allowBlank="1" showInputMessage="1" showErrorMessage="1" sqref="S48"/>
    <dataValidation allowBlank="1" showInputMessage="1" showErrorMessage="1" sqref="S49"/>
    <dataValidation allowBlank="1" showInputMessage="1" showErrorMessage="1" sqref="S50"/>
    <dataValidation allowBlank="1" showInputMessage="1" showErrorMessage="1" sqref="S51"/>
    <dataValidation allowBlank="1" showInputMessage="1" showErrorMessage="1" sqref="S52"/>
    <dataValidation allowBlank="1" showInputMessage="1" showErrorMessage="1" sqref="S53"/>
    <dataValidation allowBlank="1" showInputMessage="1" showErrorMessage="1" sqref="S54"/>
    <dataValidation allowBlank="1" showInputMessage="1" showErrorMessage="1" sqref="S55"/>
    <dataValidation allowBlank="1" showInputMessage="1" showErrorMessage="1" sqref="S56"/>
    <dataValidation allowBlank="1" showInputMessage="1" showErrorMessage="1" sqref="S57"/>
    <dataValidation allowBlank="1" showInputMessage="1" showErrorMessage="1" sqref="S58"/>
    <dataValidation allowBlank="1" showInputMessage="1" showErrorMessage="1" sqref="S59"/>
    <dataValidation allowBlank="1" showInputMessage="1" showErrorMessage="1" sqref="S60"/>
    <dataValidation allowBlank="1" showInputMessage="1" showErrorMessage="1" sqref="AI11"/>
    <dataValidation allowBlank="1" showInputMessage="1" showErrorMessage="1" sqref="AI12"/>
    <dataValidation allowBlank="1" showInputMessage="1" showErrorMessage="1" sqref="AI13"/>
    <dataValidation allowBlank="1" showInputMessage="1" showErrorMessage="1" sqref="AI14"/>
    <dataValidation allowBlank="1" showInputMessage="1" showErrorMessage="1" sqref="AI15"/>
    <dataValidation allowBlank="1" showInputMessage="1" showErrorMessage="1" sqref="AI16"/>
    <dataValidation allowBlank="1" showInputMessage="1" showErrorMessage="1" sqref="AI17"/>
    <dataValidation allowBlank="1" showInputMessage="1" showErrorMessage="1" sqref="AI18"/>
    <dataValidation allowBlank="1" showInputMessage="1" showErrorMessage="1" sqref="AI19"/>
    <dataValidation allowBlank="1" showInputMessage="1" showErrorMessage="1" sqref="AI20"/>
    <dataValidation allowBlank="1" showInputMessage="1" showErrorMessage="1" sqref="AI21"/>
    <dataValidation allowBlank="1" showInputMessage="1" showErrorMessage="1" sqref="AI22"/>
    <dataValidation allowBlank="1" showInputMessage="1" showErrorMessage="1" sqref="AI23"/>
    <dataValidation allowBlank="1" showInputMessage="1" showErrorMessage="1" sqref="AI24"/>
    <dataValidation allowBlank="1" showInputMessage="1" showErrorMessage="1" sqref="AI25"/>
    <dataValidation allowBlank="1" showInputMessage="1" showErrorMessage="1" sqref="AI26"/>
    <dataValidation allowBlank="1" showInputMessage="1" showErrorMessage="1" sqref="AI27"/>
    <dataValidation allowBlank="1" showInputMessage="1" showErrorMessage="1" sqref="AI28"/>
    <dataValidation allowBlank="1" showInputMessage="1" showErrorMessage="1" sqref="AI29"/>
    <dataValidation allowBlank="1" showInputMessage="1" showErrorMessage="1" sqref="AI30"/>
    <dataValidation allowBlank="1" showInputMessage="1" showErrorMessage="1" sqref="AI31"/>
    <dataValidation allowBlank="1" showInputMessage="1" showErrorMessage="1" sqref="AI32"/>
    <dataValidation allowBlank="1" showInputMessage="1" showErrorMessage="1" sqref="AI33"/>
    <dataValidation allowBlank="1" showInputMessage="1" showErrorMessage="1" sqref="AI34"/>
    <dataValidation allowBlank="1" showInputMessage="1" showErrorMessage="1" sqref="AI35"/>
    <dataValidation allowBlank="1" showInputMessage="1" showErrorMessage="1" sqref="AI36"/>
    <dataValidation allowBlank="1" showInputMessage="1" showErrorMessage="1" sqref="AI37"/>
    <dataValidation allowBlank="1" showInputMessage="1" showErrorMessage="1" sqref="AI38"/>
    <dataValidation allowBlank="1" showInputMessage="1" showErrorMessage="1" sqref="AI39"/>
    <dataValidation allowBlank="1" showInputMessage="1" showErrorMessage="1" sqref="AI40"/>
    <dataValidation allowBlank="1" showInputMessage="1" showErrorMessage="1" sqref="AI41"/>
    <dataValidation allowBlank="1" showInputMessage="1" showErrorMessage="1" sqref="AI42"/>
    <dataValidation allowBlank="1" showInputMessage="1" showErrorMessage="1" sqref="AI43"/>
    <dataValidation allowBlank="1" showInputMessage="1" showErrorMessage="1" sqref="AI44"/>
    <dataValidation allowBlank="1" showInputMessage="1" showErrorMessage="1" sqref="AI45"/>
    <dataValidation allowBlank="1" showInputMessage="1" showErrorMessage="1" sqref="AI46"/>
    <dataValidation allowBlank="1" showInputMessage="1" showErrorMessage="1" sqref="AI47"/>
    <dataValidation allowBlank="1" showInputMessage="1" showErrorMessage="1" sqref="AI48"/>
    <dataValidation allowBlank="1" showInputMessage="1" showErrorMessage="1" sqref="AI49"/>
    <dataValidation allowBlank="1" showInputMessage="1" showErrorMessage="1" sqref="AI50"/>
    <dataValidation allowBlank="1" showInputMessage="1" showErrorMessage="1" sqref="AI51"/>
    <dataValidation allowBlank="1" showInputMessage="1" showErrorMessage="1" sqref="AI52"/>
    <dataValidation allowBlank="1" showInputMessage="1" showErrorMessage="1" sqref="AI53"/>
    <dataValidation allowBlank="1" showInputMessage="1" showErrorMessage="1" sqref="AI54"/>
    <dataValidation allowBlank="1" showInputMessage="1" showErrorMessage="1" sqref="AI55"/>
    <dataValidation allowBlank="1" showInputMessage="1" showErrorMessage="1" sqref="AI56"/>
    <dataValidation allowBlank="1" showInputMessage="1" showErrorMessage="1" sqref="AI57"/>
    <dataValidation allowBlank="1" showInputMessage="1" showErrorMessage="1" sqref="AI58"/>
    <dataValidation allowBlank="1" showInputMessage="1" showErrorMessage="1" sqref="AI59"/>
    <dataValidation allowBlank="1" showInputMessage="1" showErrorMessage="1" sqref="AI60"/>
    <dataValidation allowBlank="1" showInputMessage="1" showErrorMessage="1" sqref="AL11"/>
    <dataValidation allowBlank="1" showInputMessage="1" showErrorMessage="1" sqref="AL12"/>
    <dataValidation allowBlank="1" showInputMessage="1" showErrorMessage="1" sqref="AL13"/>
    <dataValidation allowBlank="1" showInputMessage="1" showErrorMessage="1" sqref="AL14"/>
    <dataValidation allowBlank="1" showInputMessage="1" showErrorMessage="1" sqref="AL15"/>
    <dataValidation allowBlank="1" showInputMessage="1" showErrorMessage="1" sqref="AL16"/>
    <dataValidation allowBlank="1" showInputMessage="1" showErrorMessage="1" sqref="AL17"/>
    <dataValidation allowBlank="1" showInputMessage="1" showErrorMessage="1" sqref="AL18"/>
    <dataValidation allowBlank="1" showInputMessage="1" showErrorMessage="1" sqref="AL19"/>
    <dataValidation allowBlank="1" showInputMessage="1" showErrorMessage="1" sqref="AL20"/>
    <dataValidation allowBlank="1" showInputMessage="1" showErrorMessage="1" sqref="AL21"/>
    <dataValidation allowBlank="1" showInputMessage="1" showErrorMessage="1" sqref="AL22"/>
    <dataValidation allowBlank="1" showInputMessage="1" showErrorMessage="1" sqref="AL23"/>
    <dataValidation allowBlank="1" showInputMessage="1" showErrorMessage="1" sqref="AL24"/>
    <dataValidation allowBlank="1" showInputMessage="1" showErrorMessage="1" sqref="AL25"/>
    <dataValidation allowBlank="1" showInputMessage="1" showErrorMessage="1" sqref="AL26"/>
    <dataValidation allowBlank="1" showInputMessage="1" showErrorMessage="1" sqref="AL27"/>
    <dataValidation allowBlank="1" showInputMessage="1" showErrorMessage="1" sqref="AL28"/>
    <dataValidation allowBlank="1" showInputMessage="1" showErrorMessage="1" sqref="AL29"/>
    <dataValidation allowBlank="1" showInputMessage="1" showErrorMessage="1" sqref="AL30"/>
    <dataValidation allowBlank="1" showInputMessage="1" showErrorMessage="1" sqref="AL31"/>
    <dataValidation allowBlank="1" showInputMessage="1" showErrorMessage="1" sqref="AL32"/>
    <dataValidation allowBlank="1" showInputMessage="1" showErrorMessage="1" sqref="AL33"/>
    <dataValidation allowBlank="1" showInputMessage="1" showErrorMessage="1" sqref="AL34"/>
    <dataValidation allowBlank="1" showInputMessage="1" showErrorMessage="1" sqref="AL35"/>
    <dataValidation allowBlank="1" showInputMessage="1" showErrorMessage="1" sqref="AL36"/>
    <dataValidation allowBlank="1" showInputMessage="1" showErrorMessage="1" sqref="AL37"/>
    <dataValidation allowBlank="1" showInputMessage="1" showErrorMessage="1" sqref="AL38"/>
    <dataValidation allowBlank="1" showInputMessage="1" showErrorMessage="1" sqref="AL39"/>
    <dataValidation allowBlank="1" showInputMessage="1" showErrorMessage="1" sqref="AL40"/>
    <dataValidation allowBlank="1" showInputMessage="1" showErrorMessage="1" sqref="AL41"/>
    <dataValidation allowBlank="1" showInputMessage="1" showErrorMessage="1" sqref="AL42"/>
    <dataValidation allowBlank="1" showInputMessage="1" showErrorMessage="1" sqref="AL43"/>
    <dataValidation allowBlank="1" showInputMessage="1" showErrorMessage="1" sqref="AL44"/>
    <dataValidation allowBlank="1" showInputMessage="1" showErrorMessage="1" sqref="AL45"/>
    <dataValidation allowBlank="1" showInputMessage="1" showErrorMessage="1" sqref="AL46"/>
    <dataValidation allowBlank="1" showInputMessage="1" showErrorMessage="1" sqref="AL47"/>
    <dataValidation allowBlank="1" showInputMessage="1" showErrorMessage="1" sqref="AL48"/>
    <dataValidation allowBlank="1" showInputMessage="1" showErrorMessage="1" sqref="AL49"/>
    <dataValidation allowBlank="1" showInputMessage="1" showErrorMessage="1" sqref="AL50"/>
    <dataValidation allowBlank="1" showInputMessage="1" showErrorMessage="1" sqref="AL51"/>
    <dataValidation allowBlank="1" showInputMessage="1" showErrorMessage="1" sqref="AL52"/>
    <dataValidation allowBlank="1" showInputMessage="1" showErrorMessage="1" sqref="AL53"/>
    <dataValidation allowBlank="1" showInputMessage="1" showErrorMessage="1" sqref="AL54"/>
    <dataValidation allowBlank="1" showInputMessage="1" showErrorMessage="1" sqref="AL55"/>
    <dataValidation allowBlank="1" showInputMessage="1" showErrorMessage="1" sqref="AL56"/>
    <dataValidation allowBlank="1" showInputMessage="1" showErrorMessage="1" sqref="AL57"/>
    <dataValidation allowBlank="1" showInputMessage="1" showErrorMessage="1" sqref="AL58"/>
    <dataValidation allowBlank="1" showInputMessage="1" showErrorMessage="1" sqref="AL59"/>
    <dataValidation allowBlank="1" showInputMessage="1" showErrorMessage="1" sqref="AL60"/>
    <dataValidation allowBlank="1" showInputMessage="1" showErrorMessage="1" sqref="AO11"/>
    <dataValidation allowBlank="1" showInputMessage="1" showErrorMessage="1" sqref="AO12"/>
    <dataValidation allowBlank="1" showInputMessage="1" showErrorMessage="1" sqref="AO13"/>
    <dataValidation allowBlank="1" showInputMessage="1" showErrorMessage="1" sqref="AO14"/>
    <dataValidation allowBlank="1" showInputMessage="1" showErrorMessage="1" sqref="AO15"/>
    <dataValidation allowBlank="1" showInputMessage="1" showErrorMessage="1" sqref="AO16"/>
    <dataValidation allowBlank="1" showInputMessage="1" showErrorMessage="1" sqref="AO17"/>
    <dataValidation allowBlank="1" showInputMessage="1" showErrorMessage="1" sqref="AO18"/>
    <dataValidation allowBlank="1" showInputMessage="1" showErrorMessage="1" sqref="AO19"/>
    <dataValidation allowBlank="1" showInputMessage="1" showErrorMessage="1" sqref="AO20"/>
    <dataValidation allowBlank="1" showInputMessage="1" showErrorMessage="1" sqref="AO21"/>
    <dataValidation allowBlank="1" showInputMessage="1" showErrorMessage="1" sqref="AO22"/>
    <dataValidation allowBlank="1" showInputMessage="1" showErrorMessage="1" sqref="AO23"/>
    <dataValidation allowBlank="1" showInputMessage="1" showErrorMessage="1" sqref="AO24"/>
    <dataValidation allowBlank="1" showInputMessage="1" showErrorMessage="1" sqref="AO25"/>
    <dataValidation allowBlank="1" showInputMessage="1" showErrorMessage="1" sqref="AO26"/>
    <dataValidation allowBlank="1" showInputMessage="1" showErrorMessage="1" sqref="AO27"/>
    <dataValidation allowBlank="1" showInputMessage="1" showErrorMessage="1" sqref="AO28"/>
    <dataValidation allowBlank="1" showInputMessage="1" showErrorMessage="1" sqref="AO29"/>
    <dataValidation allowBlank="1" showInputMessage="1" showErrorMessage="1" sqref="AO30"/>
    <dataValidation allowBlank="1" showInputMessage="1" showErrorMessage="1" sqref="AO31"/>
    <dataValidation allowBlank="1" showInputMessage="1" showErrorMessage="1" sqref="AO32"/>
    <dataValidation allowBlank="1" showInputMessage="1" showErrorMessage="1" sqref="AO33"/>
    <dataValidation allowBlank="1" showInputMessage="1" showErrorMessage="1" sqref="AO34"/>
    <dataValidation allowBlank="1" showInputMessage="1" showErrorMessage="1" sqref="AO35"/>
    <dataValidation allowBlank="1" showInputMessage="1" showErrorMessage="1" sqref="AO36"/>
    <dataValidation allowBlank="1" showInputMessage="1" showErrorMessage="1" sqref="AO37"/>
    <dataValidation allowBlank="1" showInputMessage="1" showErrorMessage="1" sqref="AO38"/>
    <dataValidation allowBlank="1" showInputMessage="1" showErrorMessage="1" sqref="AO39"/>
    <dataValidation allowBlank="1" showInputMessage="1" showErrorMessage="1" sqref="AO40"/>
    <dataValidation allowBlank="1" showInputMessage="1" showErrorMessage="1" sqref="AO41"/>
    <dataValidation allowBlank="1" showInputMessage="1" showErrorMessage="1" sqref="AO42"/>
    <dataValidation allowBlank="1" showInputMessage="1" showErrorMessage="1" sqref="AO43"/>
    <dataValidation allowBlank="1" showInputMessage="1" showErrorMessage="1" sqref="AO44"/>
    <dataValidation allowBlank="1" showInputMessage="1" showErrorMessage="1" sqref="AO45"/>
    <dataValidation allowBlank="1" showInputMessage="1" showErrorMessage="1" sqref="AO46"/>
    <dataValidation allowBlank="1" showInputMessage="1" showErrorMessage="1" sqref="AO47"/>
    <dataValidation allowBlank="1" showInputMessage="1" showErrorMessage="1" sqref="AO48"/>
    <dataValidation allowBlank="1" showInputMessage="1" showErrorMessage="1" sqref="AO49"/>
    <dataValidation allowBlank="1" showInputMessage="1" showErrorMessage="1" sqref="AO50"/>
    <dataValidation allowBlank="1" showInputMessage="1" showErrorMessage="1" sqref="AO51"/>
    <dataValidation allowBlank="1" showInputMessage="1" showErrorMessage="1" sqref="AO52"/>
    <dataValidation allowBlank="1" showInputMessage="1" showErrorMessage="1" sqref="AO53"/>
    <dataValidation allowBlank="1" showInputMessage="1" showErrorMessage="1" sqref="AO54"/>
    <dataValidation allowBlank="1" showInputMessage="1" showErrorMessage="1" sqref="AO55"/>
    <dataValidation allowBlank="1" showInputMessage="1" showErrorMessage="1" sqref="AO56"/>
    <dataValidation allowBlank="1" showInputMessage="1" showErrorMessage="1" sqref="AO57"/>
    <dataValidation allowBlank="1" showInputMessage="1" showErrorMessage="1" sqref="AO58"/>
    <dataValidation allowBlank="1" showInputMessage="1" showErrorMessage="1" sqref="AO59"/>
    <dataValidation allowBlank="1" showInputMessage="1" showErrorMessage="1" sqref="AO60"/>
    <dataValidation allowBlank="1" showInputMessage="1" showErrorMessage="1" sqref="AR11"/>
    <dataValidation allowBlank="1" showInputMessage="1" showErrorMessage="1" sqref="AR12"/>
    <dataValidation allowBlank="1" showInputMessage="1" showErrorMessage="1" sqref="AR13"/>
    <dataValidation allowBlank="1" showInputMessage="1" showErrorMessage="1" sqref="AR14"/>
    <dataValidation allowBlank="1" showInputMessage="1" showErrorMessage="1" sqref="AR15"/>
    <dataValidation allowBlank="1" showInputMessage="1" showErrorMessage="1" sqref="AR16"/>
    <dataValidation allowBlank="1" showInputMessage="1" showErrorMessage="1" sqref="AR17"/>
    <dataValidation allowBlank="1" showInputMessage="1" showErrorMessage="1" sqref="AR18"/>
    <dataValidation allowBlank="1" showInputMessage="1" showErrorMessage="1" sqref="AR19"/>
    <dataValidation allowBlank="1" showInputMessage="1" showErrorMessage="1" sqref="AR20"/>
    <dataValidation allowBlank="1" showInputMessage="1" showErrorMessage="1" sqref="AR21"/>
    <dataValidation allowBlank="1" showInputMessage="1" showErrorMessage="1" sqref="AR22"/>
    <dataValidation allowBlank="1" showInputMessage="1" showErrorMessage="1" sqref="AR23"/>
    <dataValidation allowBlank="1" showInputMessage="1" showErrorMessage="1" sqref="AR24"/>
    <dataValidation allowBlank="1" showInputMessage="1" showErrorMessage="1" sqref="AR25"/>
    <dataValidation allowBlank="1" showInputMessage="1" showErrorMessage="1" sqref="AR26"/>
    <dataValidation allowBlank="1" showInputMessage="1" showErrorMessage="1" sqref="AR27"/>
    <dataValidation allowBlank="1" showInputMessage="1" showErrorMessage="1" sqref="AR28"/>
    <dataValidation allowBlank="1" showInputMessage="1" showErrorMessage="1" sqref="AR29"/>
    <dataValidation allowBlank="1" showInputMessage="1" showErrorMessage="1" sqref="AR30"/>
    <dataValidation allowBlank="1" showInputMessage="1" showErrorMessage="1" sqref="AR31"/>
    <dataValidation allowBlank="1" showInputMessage="1" showErrorMessage="1" sqref="AR32"/>
    <dataValidation allowBlank="1" showInputMessage="1" showErrorMessage="1" sqref="AR33"/>
    <dataValidation allowBlank="1" showInputMessage="1" showErrorMessage="1" sqref="AR34"/>
    <dataValidation allowBlank="1" showInputMessage="1" showErrorMessage="1" sqref="AR35"/>
    <dataValidation allowBlank="1" showInputMessage="1" showErrorMessage="1" sqref="AR36"/>
    <dataValidation allowBlank="1" showInputMessage="1" showErrorMessage="1" sqref="AR37"/>
    <dataValidation allowBlank="1" showInputMessage="1" showErrorMessage="1" sqref="AR38"/>
    <dataValidation allowBlank="1" showInputMessage="1" showErrorMessage="1" sqref="AR39"/>
    <dataValidation allowBlank="1" showInputMessage="1" showErrorMessage="1" sqref="AR40"/>
    <dataValidation allowBlank="1" showInputMessage="1" showErrorMessage="1" sqref="AR41"/>
    <dataValidation allowBlank="1" showInputMessage="1" showErrorMessage="1" sqref="AR42"/>
    <dataValidation allowBlank="1" showInputMessage="1" showErrorMessage="1" sqref="AR43"/>
    <dataValidation allowBlank="1" showInputMessage="1" showErrorMessage="1" sqref="AR44"/>
    <dataValidation allowBlank="1" showInputMessage="1" showErrorMessage="1" sqref="AR45"/>
    <dataValidation allowBlank="1" showInputMessage="1" showErrorMessage="1" sqref="AR46"/>
    <dataValidation allowBlank="1" showInputMessage="1" showErrorMessage="1" sqref="AR47"/>
    <dataValidation allowBlank="1" showInputMessage="1" showErrorMessage="1" sqref="AR48"/>
    <dataValidation allowBlank="1" showInputMessage="1" showErrorMessage="1" sqref="AR49"/>
    <dataValidation allowBlank="1" showInputMessage="1" showErrorMessage="1" sqref="AR50"/>
    <dataValidation allowBlank="1" showInputMessage="1" showErrorMessage="1" sqref="AR51"/>
    <dataValidation allowBlank="1" showInputMessage="1" showErrorMessage="1" sqref="AR52"/>
    <dataValidation allowBlank="1" showInputMessage="1" showErrorMessage="1" sqref="AR53"/>
    <dataValidation allowBlank="1" showInputMessage="1" showErrorMessage="1" sqref="AR54"/>
    <dataValidation allowBlank="1" showInputMessage="1" showErrorMessage="1" sqref="AR55"/>
    <dataValidation allowBlank="1" showInputMessage="1" showErrorMessage="1" sqref="AR56"/>
    <dataValidation allowBlank="1" showInputMessage="1" showErrorMessage="1" sqref="AR57"/>
    <dataValidation allowBlank="1" showInputMessage="1" showErrorMessage="1" sqref="AR58"/>
    <dataValidation allowBlank="1" showInputMessage="1" showErrorMessage="1" sqref="AR59"/>
    <dataValidation allowBlank="1" showInputMessage="1" showErrorMessage="1" sqref="AR60"/>
    <dataValidation allowBlank="1" showInputMessage="1" showErrorMessage="1" sqref="AU11"/>
    <dataValidation allowBlank="1" showInputMessage="1" showErrorMessage="1" sqref="AU12"/>
    <dataValidation allowBlank="1" showInputMessage="1" showErrorMessage="1" sqref="AU13"/>
    <dataValidation allowBlank="1" showInputMessage="1" showErrorMessage="1" sqref="AU14"/>
    <dataValidation allowBlank="1" showInputMessage="1" showErrorMessage="1" sqref="AU15"/>
    <dataValidation allowBlank="1" showInputMessage="1" showErrorMessage="1" sqref="AU16"/>
    <dataValidation allowBlank="1" showInputMessage="1" showErrorMessage="1" sqref="AU17"/>
    <dataValidation allowBlank="1" showInputMessage="1" showErrorMessage="1" sqref="AU18"/>
    <dataValidation allowBlank="1" showInputMessage="1" showErrorMessage="1" sqref="AU19"/>
    <dataValidation allowBlank="1" showInputMessage="1" showErrorMessage="1" sqref="AU20"/>
    <dataValidation allowBlank="1" showInputMessage="1" showErrorMessage="1" sqref="AU21"/>
    <dataValidation allowBlank="1" showInputMessage="1" showErrorMessage="1" sqref="AU22"/>
    <dataValidation allowBlank="1" showInputMessage="1" showErrorMessage="1" sqref="AU23"/>
    <dataValidation allowBlank="1" showInputMessage="1" showErrorMessage="1" sqref="AU24"/>
    <dataValidation allowBlank="1" showInputMessage="1" showErrorMessage="1" sqref="AU25"/>
    <dataValidation allowBlank="1" showInputMessage="1" showErrorMessage="1" sqref="AU26"/>
    <dataValidation allowBlank="1" showInputMessage="1" showErrorMessage="1" sqref="AU27"/>
    <dataValidation allowBlank="1" showInputMessage="1" showErrorMessage="1" sqref="AU28"/>
    <dataValidation allowBlank="1" showInputMessage="1" showErrorMessage="1" sqref="AU29"/>
    <dataValidation allowBlank="1" showInputMessage="1" showErrorMessage="1" sqref="AU30"/>
    <dataValidation allowBlank="1" showInputMessage="1" showErrorMessage="1" sqref="AU31"/>
    <dataValidation allowBlank="1" showInputMessage="1" showErrorMessage="1" sqref="AU32"/>
    <dataValidation allowBlank="1" showInputMessage="1" showErrorMessage="1" sqref="AU33"/>
    <dataValidation allowBlank="1" showInputMessage="1" showErrorMessage="1" sqref="AU34"/>
    <dataValidation allowBlank="1" showInputMessage="1" showErrorMessage="1" sqref="AU35"/>
    <dataValidation allowBlank="1" showInputMessage="1" showErrorMessage="1" sqref="AU36"/>
    <dataValidation allowBlank="1" showInputMessage="1" showErrorMessage="1" sqref="AU37"/>
    <dataValidation allowBlank="1" showInputMessage="1" showErrorMessage="1" sqref="AU38"/>
    <dataValidation allowBlank="1" showInputMessage="1" showErrorMessage="1" sqref="AU39"/>
    <dataValidation allowBlank="1" showInputMessage="1" showErrorMessage="1" sqref="AU40"/>
    <dataValidation allowBlank="1" showInputMessage="1" showErrorMessage="1" sqref="AU41"/>
    <dataValidation allowBlank="1" showInputMessage="1" showErrorMessage="1" sqref="AU42"/>
    <dataValidation allowBlank="1" showInputMessage="1" showErrorMessage="1" sqref="AU43"/>
    <dataValidation allowBlank="1" showInputMessage="1" showErrorMessage="1" sqref="AU44"/>
    <dataValidation allowBlank="1" showInputMessage="1" showErrorMessage="1" sqref="AU45"/>
    <dataValidation allowBlank="1" showInputMessage="1" showErrorMessage="1" sqref="AU46"/>
    <dataValidation allowBlank="1" showInputMessage="1" showErrorMessage="1" sqref="AU47"/>
    <dataValidation allowBlank="1" showInputMessage="1" showErrorMessage="1" sqref="AU48"/>
    <dataValidation allowBlank="1" showInputMessage="1" showErrorMessage="1" sqref="AU49"/>
    <dataValidation allowBlank="1" showInputMessage="1" showErrorMessage="1" sqref="AU50"/>
    <dataValidation allowBlank="1" showInputMessage="1" showErrorMessage="1" sqref="AU51"/>
    <dataValidation allowBlank="1" showInputMessage="1" showErrorMessage="1" sqref="AU52"/>
    <dataValidation allowBlank="1" showInputMessage="1" showErrorMessage="1" sqref="AU53"/>
    <dataValidation allowBlank="1" showInputMessage="1" showErrorMessage="1" sqref="AU54"/>
    <dataValidation allowBlank="1" showInputMessage="1" showErrorMessage="1" sqref="AU55"/>
    <dataValidation allowBlank="1" showInputMessage="1" showErrorMessage="1" sqref="AU56"/>
    <dataValidation allowBlank="1" showInputMessage="1" showErrorMessage="1" sqref="AU57"/>
    <dataValidation allowBlank="1" showInputMessage="1" showErrorMessage="1" sqref="AU58"/>
    <dataValidation allowBlank="1" showInputMessage="1" showErrorMessage="1" sqref="AU59"/>
    <dataValidation allowBlank="1" showInputMessage="1" showErrorMessage="1" sqref="AU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E11"/>
    <dataValidation allowBlank="1" showInputMessage="1" showErrorMessage="1" sqref="BE12"/>
    <dataValidation allowBlank="1" showInputMessage="1" showErrorMessage="1" sqref="BE13"/>
    <dataValidation allowBlank="1" showInputMessage="1" showErrorMessage="1" sqref="BE14"/>
    <dataValidation allowBlank="1" showInputMessage="1" showErrorMessage="1" sqref="BE15"/>
    <dataValidation allowBlank="1" showInputMessage="1" showErrorMessage="1" sqref="BE16"/>
    <dataValidation allowBlank="1" showInputMessage="1" showErrorMessage="1" sqref="BE17"/>
    <dataValidation allowBlank="1" showInputMessage="1" showErrorMessage="1" sqref="BE18"/>
    <dataValidation allowBlank="1" showInputMessage="1" showErrorMessage="1" sqref="BE19"/>
    <dataValidation allowBlank="1" showInputMessage="1" showErrorMessage="1" sqref="BE20"/>
    <dataValidation allowBlank="1" showInputMessage="1" showErrorMessage="1" sqref="BE21"/>
    <dataValidation allowBlank="1" showInputMessage="1" showErrorMessage="1" sqref="BE22"/>
    <dataValidation allowBlank="1" showInputMessage="1" showErrorMessage="1" sqref="BE23"/>
    <dataValidation allowBlank="1" showInputMessage="1" showErrorMessage="1" sqref="BE24"/>
    <dataValidation allowBlank="1" showInputMessage="1" showErrorMessage="1" sqref="BE25"/>
    <dataValidation allowBlank="1" showInputMessage="1" showErrorMessage="1" sqref="BE26"/>
    <dataValidation allowBlank="1" showInputMessage="1" showErrorMessage="1" sqref="BE27"/>
    <dataValidation allowBlank="1" showInputMessage="1" showErrorMessage="1" sqref="BE28"/>
    <dataValidation allowBlank="1" showInputMessage="1" showErrorMessage="1" sqref="BE29"/>
    <dataValidation allowBlank="1" showInputMessage="1" showErrorMessage="1" sqref="BE30"/>
    <dataValidation allowBlank="1" showInputMessage="1" showErrorMessage="1" sqref="BE31"/>
    <dataValidation allowBlank="1" showInputMessage="1" showErrorMessage="1" sqref="BE32"/>
    <dataValidation allowBlank="1" showInputMessage="1" showErrorMessage="1" sqref="BE33"/>
    <dataValidation allowBlank="1" showInputMessage="1" showErrorMessage="1" sqref="BE34"/>
    <dataValidation allowBlank="1" showInputMessage="1" showErrorMessage="1" sqref="BE35"/>
    <dataValidation allowBlank="1" showInputMessage="1" showErrorMessage="1" sqref="BE36"/>
    <dataValidation allowBlank="1" showInputMessage="1" showErrorMessage="1" sqref="BE37"/>
    <dataValidation allowBlank="1" showInputMessage="1" showErrorMessage="1" sqref="BE38"/>
    <dataValidation allowBlank="1" showInputMessage="1" showErrorMessage="1" sqref="BE39"/>
    <dataValidation allowBlank="1" showInputMessage="1" showErrorMessage="1" sqref="BE40"/>
    <dataValidation allowBlank="1" showInputMessage="1" showErrorMessage="1" sqref="BE41"/>
    <dataValidation allowBlank="1" showInputMessage="1" showErrorMessage="1" sqref="BE42"/>
    <dataValidation allowBlank="1" showInputMessage="1" showErrorMessage="1" sqref="BE43"/>
    <dataValidation allowBlank="1" showInputMessage="1" showErrorMessage="1" sqref="BE44"/>
    <dataValidation allowBlank="1" showInputMessage="1" showErrorMessage="1" sqref="BE45"/>
    <dataValidation allowBlank="1" showInputMessage="1" showErrorMessage="1" sqref="BE46"/>
    <dataValidation allowBlank="1" showInputMessage="1" showErrorMessage="1" sqref="BE47"/>
    <dataValidation allowBlank="1" showInputMessage="1" showErrorMessage="1" sqref="BE48"/>
    <dataValidation allowBlank="1" showInputMessage="1" showErrorMessage="1" sqref="BE49"/>
    <dataValidation allowBlank="1" showInputMessage="1" showErrorMessage="1" sqref="BE50"/>
    <dataValidation allowBlank="1" showInputMessage="1" showErrorMessage="1" sqref="BE51"/>
    <dataValidation allowBlank="1" showInputMessage="1" showErrorMessage="1" sqref="BE52"/>
    <dataValidation allowBlank="1" showInputMessage="1" showErrorMessage="1" sqref="BE53"/>
    <dataValidation allowBlank="1" showInputMessage="1" showErrorMessage="1" sqref="BE54"/>
    <dataValidation allowBlank="1" showInputMessage="1" showErrorMessage="1" sqref="BE55"/>
    <dataValidation allowBlank="1" showInputMessage="1" showErrorMessage="1" sqref="BE56"/>
    <dataValidation allowBlank="1" showInputMessage="1" showErrorMessage="1" sqref="BE57"/>
    <dataValidation allowBlank="1" showInputMessage="1" showErrorMessage="1" sqref="BE58"/>
    <dataValidation allowBlank="1" showInputMessage="1" showErrorMessage="1" sqref="BE59"/>
    <dataValidation allowBlank="1" showInputMessage="1" showErrorMessage="1" sqref="BE60"/>
    <dataValidation allowBlank="1" showInputMessage="1" showErrorMessage="1" sqref="BH11"/>
    <dataValidation allowBlank="1" showInputMessage="1" showErrorMessage="1" sqref="BH12"/>
    <dataValidation allowBlank="1" showInputMessage="1" showErrorMessage="1" sqref="BH13"/>
    <dataValidation allowBlank="1" showInputMessage="1" showErrorMessage="1" sqref="BH14"/>
    <dataValidation allowBlank="1" showInputMessage="1" showErrorMessage="1" sqref="BH15"/>
    <dataValidation allowBlank="1" showInputMessage="1" showErrorMessage="1" sqref="BH16"/>
    <dataValidation allowBlank="1" showInputMessage="1" showErrorMessage="1" sqref="BH17"/>
    <dataValidation allowBlank="1" showInputMessage="1" showErrorMessage="1" sqref="BH18"/>
    <dataValidation allowBlank="1" showInputMessage="1" showErrorMessage="1" sqref="BH19"/>
    <dataValidation allowBlank="1" showInputMessage="1" showErrorMessage="1" sqref="BH20"/>
    <dataValidation allowBlank="1" showInputMessage="1" showErrorMessage="1" sqref="BH21"/>
    <dataValidation allowBlank="1" showInputMessage="1" showErrorMessage="1" sqref="BH22"/>
    <dataValidation allowBlank="1" showInputMessage="1" showErrorMessage="1" sqref="BH23"/>
    <dataValidation allowBlank="1" showInputMessage="1" showErrorMessage="1" sqref="BH24"/>
    <dataValidation allowBlank="1" showInputMessage="1" showErrorMessage="1" sqref="BH25"/>
    <dataValidation allowBlank="1" showInputMessage="1" showErrorMessage="1" sqref="BH26"/>
    <dataValidation allowBlank="1" showInputMessage="1" showErrorMessage="1" sqref="BH27"/>
    <dataValidation allowBlank="1" showInputMessage="1" showErrorMessage="1" sqref="BH28"/>
    <dataValidation allowBlank="1" showInputMessage="1" showErrorMessage="1" sqref="BH29"/>
    <dataValidation allowBlank="1" showInputMessage="1" showErrorMessage="1" sqref="BH30"/>
    <dataValidation allowBlank="1" showInputMessage="1" showErrorMessage="1" sqref="BH31"/>
    <dataValidation allowBlank="1" showInputMessage="1" showErrorMessage="1" sqref="BH32"/>
    <dataValidation allowBlank="1" showInputMessage="1" showErrorMessage="1" sqref="BH33"/>
    <dataValidation allowBlank="1" showInputMessage="1" showErrorMessage="1" sqref="BH34"/>
    <dataValidation allowBlank="1" showInputMessage="1" showErrorMessage="1" sqref="BH35"/>
    <dataValidation allowBlank="1" showInputMessage="1" showErrorMessage="1" sqref="BH36"/>
    <dataValidation allowBlank="1" showInputMessage="1" showErrorMessage="1" sqref="BH37"/>
    <dataValidation allowBlank="1" showInputMessage="1" showErrorMessage="1" sqref="BH38"/>
    <dataValidation allowBlank="1" showInputMessage="1" showErrorMessage="1" sqref="BH39"/>
    <dataValidation allowBlank="1" showInputMessage="1" showErrorMessage="1" sqref="BH40"/>
    <dataValidation allowBlank="1" showInputMessage="1" showErrorMessage="1" sqref="BH41"/>
    <dataValidation allowBlank="1" showInputMessage="1" showErrorMessage="1" sqref="BH42"/>
    <dataValidation allowBlank="1" showInputMessage="1" showErrorMessage="1" sqref="BH43"/>
    <dataValidation allowBlank="1" showInputMessage="1" showErrorMessage="1" sqref="BH44"/>
    <dataValidation allowBlank="1" showInputMessage="1" showErrorMessage="1" sqref="BH45"/>
    <dataValidation allowBlank="1" showInputMessage="1" showErrorMessage="1" sqref="BH46"/>
    <dataValidation allowBlank="1" showInputMessage="1" showErrorMessage="1" sqref="BH47"/>
    <dataValidation allowBlank="1" showInputMessage="1" showErrorMessage="1" sqref="BH48"/>
    <dataValidation allowBlank="1" showInputMessage="1" showErrorMessage="1" sqref="BH49"/>
    <dataValidation allowBlank="1" showInputMessage="1" showErrorMessage="1" sqref="BH50"/>
    <dataValidation allowBlank="1" showInputMessage="1" showErrorMessage="1" sqref="BH51"/>
    <dataValidation allowBlank="1" showInputMessage="1" showErrorMessage="1" sqref="BH52"/>
    <dataValidation allowBlank="1" showInputMessage="1" showErrorMessage="1" sqref="BH53"/>
    <dataValidation allowBlank="1" showInputMessage="1" showErrorMessage="1" sqref="BH54"/>
    <dataValidation allowBlank="1" showInputMessage="1" showErrorMessage="1" sqref="BH55"/>
    <dataValidation allowBlank="1" showInputMessage="1" showErrorMessage="1" sqref="BH56"/>
    <dataValidation allowBlank="1" showInputMessage="1" showErrorMessage="1" sqref="BH57"/>
    <dataValidation allowBlank="1" showInputMessage="1" showErrorMessage="1" sqref="BH58"/>
    <dataValidation allowBlank="1" showInputMessage="1" showErrorMessage="1" sqref="BH59"/>
    <dataValidation allowBlank="1" showInputMessage="1" showErrorMessage="1" sqref="BH60"/>
    <dataValidation allowBlank="1" showInputMessage="1" showErrorMessage="1" sqref="BK11"/>
    <dataValidation allowBlank="1" showInputMessage="1" showErrorMessage="1" sqref="BK12"/>
    <dataValidation allowBlank="1" showInputMessage="1" showErrorMessage="1" sqref="BK13"/>
    <dataValidation allowBlank="1" showInputMessage="1" showErrorMessage="1" sqref="BK14"/>
    <dataValidation allowBlank="1" showInputMessage="1" showErrorMessage="1" sqref="BK15"/>
    <dataValidation allowBlank="1" showInputMessage="1" showErrorMessage="1" sqref="BK16"/>
    <dataValidation allowBlank="1" showInputMessage="1" showErrorMessage="1" sqref="BK17"/>
    <dataValidation allowBlank="1" showInputMessage="1" showErrorMessage="1" sqref="BK18"/>
    <dataValidation allowBlank="1" showInputMessage="1" showErrorMessage="1" sqref="BK19"/>
    <dataValidation allowBlank="1" showInputMessage="1" showErrorMessage="1" sqref="BK20"/>
    <dataValidation allowBlank="1" showInputMessage="1" showErrorMessage="1" sqref="BK21"/>
    <dataValidation allowBlank="1" showInputMessage="1" showErrorMessage="1" sqref="BK22"/>
    <dataValidation allowBlank="1" showInputMessage="1" showErrorMessage="1" sqref="BK23"/>
    <dataValidation allowBlank="1" showInputMessage="1" showErrorMessage="1" sqref="BK24"/>
    <dataValidation allowBlank="1" showInputMessage="1" showErrorMessage="1" sqref="BK25"/>
    <dataValidation allowBlank="1" showInputMessage="1" showErrorMessage="1" sqref="BK26"/>
    <dataValidation allowBlank="1" showInputMessage="1" showErrorMessage="1" sqref="BK27"/>
    <dataValidation allowBlank="1" showInputMessage="1" showErrorMessage="1" sqref="BK28"/>
    <dataValidation allowBlank="1" showInputMessage="1" showErrorMessage="1" sqref="BK29"/>
    <dataValidation allowBlank="1" showInputMessage="1" showErrorMessage="1" sqref="BK30"/>
    <dataValidation allowBlank="1" showInputMessage="1" showErrorMessage="1" sqref="BK31"/>
    <dataValidation allowBlank="1" showInputMessage="1" showErrorMessage="1" sqref="BK32"/>
    <dataValidation allowBlank="1" showInputMessage="1" showErrorMessage="1" sqref="BK33"/>
    <dataValidation allowBlank="1" showInputMessage="1" showErrorMessage="1" sqref="BK34"/>
    <dataValidation allowBlank="1" showInputMessage="1" showErrorMessage="1" sqref="BK35"/>
    <dataValidation allowBlank="1" showInputMessage="1" showErrorMessage="1" sqref="BK36"/>
    <dataValidation allowBlank="1" showInputMessage="1" showErrorMessage="1" sqref="BK37"/>
    <dataValidation allowBlank="1" showInputMessage="1" showErrorMessage="1" sqref="BK38"/>
    <dataValidation allowBlank="1" showInputMessage="1" showErrorMessage="1" sqref="BK39"/>
    <dataValidation allowBlank="1" showInputMessage="1" showErrorMessage="1" sqref="BK40"/>
    <dataValidation allowBlank="1" showInputMessage="1" showErrorMessage="1" sqref="BK41"/>
    <dataValidation allowBlank="1" showInputMessage="1" showErrorMessage="1" sqref="BK42"/>
    <dataValidation allowBlank="1" showInputMessage="1" showErrorMessage="1" sqref="BK43"/>
    <dataValidation allowBlank="1" showInputMessage="1" showErrorMessage="1" sqref="BK44"/>
    <dataValidation allowBlank="1" showInputMessage="1" showErrorMessage="1" sqref="BK45"/>
    <dataValidation allowBlank="1" showInputMessage="1" showErrorMessage="1" sqref="BK46"/>
    <dataValidation allowBlank="1" showInputMessage="1" showErrorMessage="1" sqref="BK47"/>
    <dataValidation allowBlank="1" showInputMessage="1" showErrorMessage="1" sqref="BK48"/>
    <dataValidation allowBlank="1" showInputMessage="1" showErrorMessage="1" sqref="BK49"/>
    <dataValidation allowBlank="1" showInputMessage="1" showErrorMessage="1" sqref="BK50"/>
    <dataValidation allowBlank="1" showInputMessage="1" showErrorMessage="1" sqref="BK51"/>
    <dataValidation allowBlank="1" showInputMessage="1" showErrorMessage="1" sqref="BK52"/>
    <dataValidation allowBlank="1" showInputMessage="1" showErrorMessage="1" sqref="BK53"/>
    <dataValidation allowBlank="1" showInputMessage="1" showErrorMessage="1" sqref="BK54"/>
    <dataValidation allowBlank="1" showInputMessage="1" showErrorMessage="1" sqref="BK55"/>
    <dataValidation allowBlank="1" showInputMessage="1" showErrorMessage="1" sqref="BK56"/>
    <dataValidation allowBlank="1" showInputMessage="1" showErrorMessage="1" sqref="BK57"/>
    <dataValidation allowBlank="1" showInputMessage="1" showErrorMessage="1" sqref="BK58"/>
    <dataValidation allowBlank="1" showInputMessage="1" showErrorMessage="1" sqref="BK59"/>
    <dataValidation allowBlank="1" showInputMessage="1" showErrorMessage="1" sqref="BK60"/>
    <dataValidation allowBlank="1" showInputMessage="1" showErrorMessage="1" sqref="BB11"/>
    <dataValidation allowBlank="1" showInputMessage="1" showErrorMessage="1" sqref="BB12"/>
    <dataValidation allowBlank="1" showInputMessage="1" showErrorMessage="1" sqref="BB13"/>
    <dataValidation allowBlank="1" showInputMessage="1" showErrorMessage="1" sqref="BB14"/>
    <dataValidation allowBlank="1" showInputMessage="1" showErrorMessage="1" sqref="BB15"/>
    <dataValidation allowBlank="1" showInputMessage="1" showErrorMessage="1" sqref="BB16"/>
    <dataValidation allowBlank="1" showInputMessage="1" showErrorMessage="1" sqref="BB17"/>
    <dataValidation allowBlank="1" showInputMessage="1" showErrorMessage="1" sqref="BB18"/>
    <dataValidation allowBlank="1" showInputMessage="1" showErrorMessage="1" sqref="BB19"/>
    <dataValidation allowBlank="1" showInputMessage="1" showErrorMessage="1" sqref="BB20"/>
    <dataValidation allowBlank="1" showInputMessage="1" showErrorMessage="1" sqref="BB21"/>
    <dataValidation allowBlank="1" showInputMessage="1" showErrorMessage="1" sqref="BB22"/>
    <dataValidation allowBlank="1" showInputMessage="1" showErrorMessage="1" sqref="BB23"/>
    <dataValidation allowBlank="1" showInputMessage="1" showErrorMessage="1" sqref="BB24"/>
    <dataValidation allowBlank="1" showInputMessage="1" showErrorMessage="1" sqref="BB25"/>
    <dataValidation allowBlank="1" showInputMessage="1" showErrorMessage="1" sqref="BB26"/>
    <dataValidation allowBlank="1" showInputMessage="1" showErrorMessage="1" sqref="BB27"/>
    <dataValidation allowBlank="1" showInputMessage="1" showErrorMessage="1" sqref="BB28"/>
    <dataValidation allowBlank="1" showInputMessage="1" showErrorMessage="1" sqref="BB29"/>
    <dataValidation allowBlank="1" showInputMessage="1" showErrorMessage="1" sqref="BB30"/>
    <dataValidation allowBlank="1" showInputMessage="1" showErrorMessage="1" sqref="BB31"/>
    <dataValidation allowBlank="1" showInputMessage="1" showErrorMessage="1" sqref="BB32"/>
    <dataValidation allowBlank="1" showInputMessage="1" showErrorMessage="1" sqref="BB33"/>
    <dataValidation allowBlank="1" showInputMessage="1" showErrorMessage="1" sqref="BB34"/>
    <dataValidation allowBlank="1" showInputMessage="1" showErrorMessage="1" sqref="BB35"/>
    <dataValidation allowBlank="1" showInputMessage="1" showErrorMessage="1" sqref="BB36"/>
    <dataValidation allowBlank="1" showInputMessage="1" showErrorMessage="1" sqref="BB37"/>
    <dataValidation allowBlank="1" showInputMessage="1" showErrorMessage="1" sqref="BB38"/>
    <dataValidation allowBlank="1" showInputMessage="1" showErrorMessage="1" sqref="BB39"/>
    <dataValidation allowBlank="1" showInputMessage="1" showErrorMessage="1" sqref="BB40"/>
    <dataValidation allowBlank="1" showInputMessage="1" showErrorMessage="1" sqref="BB41"/>
    <dataValidation allowBlank="1" showInputMessage="1" showErrorMessage="1" sqref="BB42"/>
    <dataValidation allowBlank="1" showInputMessage="1" showErrorMessage="1" sqref="BB43"/>
    <dataValidation allowBlank="1" showInputMessage="1" showErrorMessage="1" sqref="BB44"/>
    <dataValidation allowBlank="1" showInputMessage="1" showErrorMessage="1" sqref="BB45"/>
    <dataValidation allowBlank="1" showInputMessage="1" showErrorMessage="1" sqref="BB46"/>
    <dataValidation allowBlank="1" showInputMessage="1" showErrorMessage="1" sqref="BB47"/>
    <dataValidation allowBlank="1" showInputMessage="1" showErrorMessage="1" sqref="BB48"/>
    <dataValidation allowBlank="1" showInputMessage="1" showErrorMessage="1" sqref="BB49"/>
    <dataValidation allowBlank="1" showInputMessage="1" showErrorMessage="1" sqref="BB50"/>
    <dataValidation allowBlank="1" showInputMessage="1" showErrorMessage="1" sqref="BB51"/>
    <dataValidation allowBlank="1" showInputMessage="1" showErrorMessage="1" sqref="BB52"/>
    <dataValidation allowBlank="1" showInputMessage="1" showErrorMessage="1" sqref="BB53"/>
    <dataValidation allowBlank="1" showInputMessage="1" showErrorMessage="1" sqref="BB54"/>
    <dataValidation allowBlank="1" showInputMessage="1" showErrorMessage="1" sqref="BB55"/>
    <dataValidation allowBlank="1" showInputMessage="1" showErrorMessage="1" sqref="BB56"/>
    <dataValidation allowBlank="1" showInputMessage="1" showErrorMessage="1" sqref="BB57"/>
    <dataValidation allowBlank="1" showInputMessage="1" showErrorMessage="1" sqref="BB58"/>
    <dataValidation allowBlank="1" showInputMessage="1" showErrorMessage="1" sqref="BB59"/>
    <dataValidation allowBlank="1" showInputMessage="1" showErrorMessage="1" sqref="BB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AE11"/>
    <dataValidation allowBlank="1" showInputMessage="1" showErrorMessage="1" sqref="AE12"/>
    <dataValidation allowBlank="1" showInputMessage="1" showErrorMessage="1" sqref="AE13"/>
    <dataValidation allowBlank="1" showInputMessage="1" showErrorMessage="1" sqref="AE14"/>
    <dataValidation allowBlank="1" showInputMessage="1" showErrorMessage="1" sqref="AE15"/>
    <dataValidation allowBlank="1" showInputMessage="1" showErrorMessage="1" sqref="AE16"/>
    <dataValidation allowBlank="1" showInputMessage="1" showErrorMessage="1" sqref="AE17"/>
    <dataValidation allowBlank="1" showInputMessage="1" showErrorMessage="1" sqref="AE18"/>
    <dataValidation allowBlank="1" showInputMessage="1" showErrorMessage="1" sqref="AE19"/>
    <dataValidation allowBlank="1" showInputMessage="1" showErrorMessage="1" sqref="AE20"/>
    <dataValidation allowBlank="1" showInputMessage="1" showErrorMessage="1" sqref="AE21"/>
    <dataValidation allowBlank="1" showInputMessage="1" showErrorMessage="1" sqref="AE22"/>
    <dataValidation allowBlank="1" showInputMessage="1" showErrorMessage="1" sqref="AE23"/>
    <dataValidation allowBlank="1" showInputMessage="1" showErrorMessage="1" sqref="AE24"/>
    <dataValidation allowBlank="1" showInputMessage="1" showErrorMessage="1" sqref="AE25"/>
    <dataValidation allowBlank="1" showInputMessage="1" showErrorMessage="1" sqref="AE26"/>
    <dataValidation allowBlank="1" showInputMessage="1" showErrorMessage="1" sqref="AE27"/>
    <dataValidation allowBlank="1" showInputMessage="1" showErrorMessage="1" sqref="AE28"/>
    <dataValidation allowBlank="1" showInputMessage="1" showErrorMessage="1" sqref="AE29"/>
    <dataValidation allowBlank="1" showInputMessage="1" showErrorMessage="1" sqref="AE30"/>
    <dataValidation allowBlank="1" showInputMessage="1" showErrorMessage="1" sqref="AE31"/>
    <dataValidation allowBlank="1" showInputMessage="1" showErrorMessage="1" sqref="AE32"/>
    <dataValidation allowBlank="1" showInputMessage="1" showErrorMessage="1" sqref="AE33"/>
    <dataValidation allowBlank="1" showInputMessage="1" showErrorMessage="1" sqref="AE34"/>
    <dataValidation allowBlank="1" showInputMessage="1" showErrorMessage="1" sqref="AE35"/>
    <dataValidation allowBlank="1" showInputMessage="1" showErrorMessage="1" sqref="AE36"/>
    <dataValidation allowBlank="1" showInputMessage="1" showErrorMessage="1" sqref="AE37"/>
    <dataValidation allowBlank="1" showInputMessage="1" showErrorMessage="1" sqref="AE38"/>
    <dataValidation allowBlank="1" showInputMessage="1" showErrorMessage="1" sqref="AE39"/>
    <dataValidation allowBlank="1" showInputMessage="1" showErrorMessage="1" sqref="AE40"/>
    <dataValidation allowBlank="1" showInputMessage="1" showErrorMessage="1" sqref="AE41"/>
    <dataValidation allowBlank="1" showInputMessage="1" showErrorMessage="1" sqref="AE42"/>
    <dataValidation allowBlank="1" showInputMessage="1" showErrorMessage="1" sqref="AE43"/>
    <dataValidation allowBlank="1" showInputMessage="1" showErrorMessage="1" sqref="AE44"/>
    <dataValidation allowBlank="1" showInputMessage="1" showErrorMessage="1" sqref="AE45"/>
    <dataValidation allowBlank="1" showInputMessage="1" showErrorMessage="1" sqref="AE46"/>
    <dataValidation allowBlank="1" showInputMessage="1" showErrorMessage="1" sqref="AE47"/>
    <dataValidation allowBlank="1" showInputMessage="1" showErrorMessage="1" sqref="AE48"/>
    <dataValidation allowBlank="1" showInputMessage="1" showErrorMessage="1" sqref="AE49"/>
    <dataValidation allowBlank="1" showInputMessage="1" showErrorMessage="1" sqref="AE50"/>
    <dataValidation allowBlank="1" showInputMessage="1" showErrorMessage="1" sqref="AE51"/>
    <dataValidation allowBlank="1" showInputMessage="1" showErrorMessage="1" sqref="AE52"/>
    <dataValidation allowBlank="1" showInputMessage="1" showErrorMessage="1" sqref="AE53"/>
    <dataValidation allowBlank="1" showInputMessage="1" showErrorMessage="1" sqref="AE54"/>
    <dataValidation allowBlank="1" showInputMessage="1" showErrorMessage="1" sqref="AE55"/>
    <dataValidation allowBlank="1" showInputMessage="1" showErrorMessage="1" sqref="AE56"/>
    <dataValidation allowBlank="1" showInputMessage="1" showErrorMessage="1" sqref="AE57"/>
    <dataValidation allowBlank="1" showInputMessage="1" showErrorMessage="1" sqref="AE58"/>
    <dataValidation allowBlank="1" showInputMessage="1" showErrorMessage="1" sqref="AE59"/>
    <dataValidation allowBlank="1" showInputMessage="1" showErrorMessage="1" sqref="AE60"/>
    <dataValidation allowBlank="1" showInputMessage="1" showErrorMessage="1" sqref="AF11"/>
    <dataValidation allowBlank="1" showInputMessage="1" showErrorMessage="1" sqref="AF12"/>
    <dataValidation allowBlank="1" showInputMessage="1" showErrorMessage="1" sqref="AF13"/>
    <dataValidation allowBlank="1" showInputMessage="1" showErrorMessage="1" sqref="AF14"/>
    <dataValidation allowBlank="1" showInputMessage="1" showErrorMessage="1" sqref="AF15"/>
    <dataValidation allowBlank="1" showInputMessage="1" showErrorMessage="1" sqref="AF16"/>
    <dataValidation allowBlank="1" showInputMessage="1" showErrorMessage="1" sqref="AF17"/>
    <dataValidation allowBlank="1" showInputMessage="1" showErrorMessage="1" sqref="AF18"/>
    <dataValidation allowBlank="1" showInputMessage="1" showErrorMessage="1" sqref="AF19"/>
    <dataValidation allowBlank="1" showInputMessage="1" showErrorMessage="1" sqref="AF20"/>
    <dataValidation allowBlank="1" showInputMessage="1" showErrorMessage="1" sqref="AF21"/>
    <dataValidation allowBlank="1" showInputMessage="1" showErrorMessage="1" sqref="AF22"/>
    <dataValidation allowBlank="1" showInputMessage="1" showErrorMessage="1" sqref="AF23"/>
    <dataValidation allowBlank="1" showInputMessage="1" showErrorMessage="1" sqref="AF24"/>
    <dataValidation allowBlank="1" showInputMessage="1" showErrorMessage="1" sqref="AF25"/>
    <dataValidation allowBlank="1" showInputMessage="1" showErrorMessage="1" sqref="AF26"/>
    <dataValidation allowBlank="1" showInputMessage="1" showErrorMessage="1" sqref="AF27"/>
    <dataValidation allowBlank="1" showInputMessage="1" showErrorMessage="1" sqref="AF28"/>
    <dataValidation allowBlank="1" showInputMessage="1" showErrorMessage="1" sqref="AF29"/>
    <dataValidation allowBlank="1" showInputMessage="1" showErrorMessage="1" sqref="AF30"/>
    <dataValidation allowBlank="1" showInputMessage="1" showErrorMessage="1" sqref="AF31"/>
    <dataValidation allowBlank="1" showInputMessage="1" showErrorMessage="1" sqref="AF32"/>
    <dataValidation allowBlank="1" showInputMessage="1" showErrorMessage="1" sqref="AF33"/>
    <dataValidation allowBlank="1" showInputMessage="1" showErrorMessage="1" sqref="AF34"/>
    <dataValidation allowBlank="1" showInputMessage="1" showErrorMessage="1" sqref="AF35"/>
    <dataValidation allowBlank="1" showInputMessage="1" showErrorMessage="1" sqref="AF36"/>
    <dataValidation allowBlank="1" showInputMessage="1" showErrorMessage="1" sqref="AF37"/>
    <dataValidation allowBlank="1" showInputMessage="1" showErrorMessage="1" sqref="AF38"/>
    <dataValidation allowBlank="1" showInputMessage="1" showErrorMessage="1" sqref="AF39"/>
    <dataValidation allowBlank="1" showInputMessage="1" showErrorMessage="1" sqref="AF40"/>
    <dataValidation allowBlank="1" showInputMessage="1" showErrorMessage="1" sqref="AF41"/>
    <dataValidation allowBlank="1" showInputMessage="1" showErrorMessage="1" sqref="AF42"/>
    <dataValidation allowBlank="1" showInputMessage="1" showErrorMessage="1" sqref="AF43"/>
    <dataValidation allowBlank="1" showInputMessage="1" showErrorMessage="1" sqref="AF44"/>
    <dataValidation allowBlank="1" showInputMessage="1" showErrorMessage="1" sqref="AF45"/>
    <dataValidation allowBlank="1" showInputMessage="1" showErrorMessage="1" sqref="AF46"/>
    <dataValidation allowBlank="1" showInputMessage="1" showErrorMessage="1" sqref="AF47"/>
    <dataValidation allowBlank="1" showInputMessage="1" showErrorMessage="1" sqref="AF48"/>
    <dataValidation allowBlank="1" showInputMessage="1" showErrorMessage="1" sqref="AF49"/>
    <dataValidation allowBlank="1" showInputMessage="1" showErrorMessage="1" sqref="AF50"/>
    <dataValidation allowBlank="1" showInputMessage="1" showErrorMessage="1" sqref="AF51"/>
    <dataValidation allowBlank="1" showInputMessage="1" showErrorMessage="1" sqref="AF52"/>
    <dataValidation allowBlank="1" showInputMessage="1" showErrorMessage="1" sqref="AF53"/>
    <dataValidation allowBlank="1" showInputMessage="1" showErrorMessage="1" sqref="AF54"/>
    <dataValidation allowBlank="1" showInputMessage="1" showErrorMessage="1" sqref="AF55"/>
    <dataValidation allowBlank="1" showInputMessage="1" showErrorMessage="1" sqref="AF56"/>
    <dataValidation allowBlank="1" showInputMessage="1" showErrorMessage="1" sqref="AF57"/>
    <dataValidation allowBlank="1" showInputMessage="1" showErrorMessage="1" sqref="AF58"/>
    <dataValidation allowBlank="1" showInputMessage="1" showErrorMessage="1" sqref="AF59"/>
    <dataValidation allowBlank="1" showInputMessage="1" showErrorMessage="1" sqref="AF6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dimension ref="A1:CY60"/>
  <sheetViews>
    <sheetView workbookViewId="0">
      <pane xSplit="3" ySplit="10" topLeftCell="CE31" activePane="bottomRight" state="frozen"/>
      <selection pane="topRight"/>
      <selection pane="bottomLeft"/>
      <selection pane="bottomRight" activeCell="CF37" sqref="CF37"/>
    </sheetView>
  </sheetViews>
  <sheetFormatPr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1" max="11" width="11.140625" hidden="1" customWidth="1"/>
    <col min="13" max="13" width="7.140625" hidden="1" customWidth="1"/>
    <col min="14" max="16" width="7.140625" customWidth="1"/>
    <col min="17" max="31" width="3.28515625" style="30" customWidth="1"/>
    <col min="32" max="32" width="4.28515625" style="30" customWidth="1"/>
    <col min="33" max="47" width="3.28515625" style="30" customWidth="1"/>
    <col min="48" max="50" width="4.28515625" style="30" customWidth="1"/>
    <col min="51" max="66" width="3.28515625" style="30" customWidth="1"/>
    <col min="67" max="67" width="4.28515625" style="30" customWidth="1"/>
    <col min="68" max="82" width="3.28515625" style="30" customWidth="1"/>
    <col min="83" max="84" width="4.28515625" style="30" customWidth="1"/>
    <col min="85" max="85" width="3.28515625" style="30" customWidth="1"/>
    <col min="86" max="86" width="5.85546875" style="30" customWidth="1"/>
    <col min="87" max="87" width="51.5703125" style="30" customWidth="1"/>
    <col min="88" max="88" width="3.28515625" style="30" customWidth="1"/>
    <col min="89" max="89" width="5.85546875" style="30" customWidth="1"/>
    <col min="90" max="90" width="51.5703125" style="30" customWidth="1"/>
    <col min="91" max="92" width="8.5703125" style="30" customWidth="1"/>
    <col min="93" max="93" width="34.140625" style="30" customWidth="1"/>
    <col min="94" max="94" width="9.140625" customWidth="1"/>
    <col min="100" max="100" width="9" style="56" customWidth="1"/>
    <col min="101" max="102" width="9" style="56" hidden="1" customWidth="1"/>
    <col min="103" max="103" width="9" style="56" customWidth="1"/>
  </cols>
  <sheetData>
    <row r="1" spans="1:102" ht="20.25" customHeight="1">
      <c r="A1" s="11">
        <v>190</v>
      </c>
      <c r="B1" s="10"/>
      <c r="C1" s="69" t="s">
        <v>0</v>
      </c>
      <c r="D1" s="69"/>
      <c r="E1" s="69"/>
      <c r="F1" s="69"/>
      <c r="G1" s="69"/>
      <c r="H1" s="69"/>
      <c r="I1" s="69"/>
      <c r="J1" s="69"/>
      <c r="K1" s="69"/>
      <c r="L1" s="69"/>
      <c r="M1" s="69"/>
      <c r="N1" s="69"/>
      <c r="O1" s="69"/>
      <c r="Q1" s="29" t="s">
        <v>1</v>
      </c>
      <c r="AZ1" s="29"/>
    </row>
    <row r="2" spans="1:102">
      <c r="A2" s="1" t="s">
        <v>2</v>
      </c>
      <c r="B2" s="2"/>
      <c r="C2" s="3" t="s">
        <v>3</v>
      </c>
      <c r="E2" s="4" t="s">
        <v>129</v>
      </c>
      <c r="Q2" s="30" t="s">
        <v>5</v>
      </c>
      <c r="R2" s="31"/>
      <c r="S2" s="31"/>
      <c r="T2" s="31"/>
      <c r="U2" s="31" t="s">
        <v>6</v>
      </c>
      <c r="V2" s="31" t="str">
        <f>MID(E2,6,20)</f>
        <v xml:space="preserve"> X MIPA 3</v>
      </c>
      <c r="W2" s="31"/>
      <c r="X2" s="31"/>
      <c r="Y2" s="31"/>
      <c r="Z2" s="31"/>
      <c r="AA2" s="31"/>
      <c r="AB2" s="31"/>
      <c r="AC2" s="32"/>
      <c r="AD2" s="32"/>
      <c r="AE2" s="32"/>
      <c r="AF2" s="32"/>
      <c r="AG2" s="32"/>
      <c r="AH2" s="32"/>
      <c r="BA2" s="31"/>
      <c r="BB2" s="31"/>
      <c r="BC2" s="31"/>
      <c r="BD2" s="31" t="s">
        <v>6</v>
      </c>
      <c r="BE2" s="31" t="str">
        <f>MID(AO2,6,20)</f>
        <v/>
      </c>
      <c r="BF2" s="31"/>
      <c r="BG2" s="31"/>
      <c r="BH2" s="31"/>
      <c r="BI2" s="31"/>
      <c r="BJ2" s="31"/>
      <c r="BK2" s="31"/>
      <c r="BL2" s="32"/>
      <c r="BM2" s="32"/>
      <c r="BN2" s="32"/>
      <c r="BO2" s="32"/>
      <c r="BP2" s="32"/>
      <c r="BQ2" s="32"/>
    </row>
    <row r="3" spans="1:102">
      <c r="A3" s="1" t="s">
        <v>7</v>
      </c>
      <c r="B3" s="2"/>
      <c r="C3" s="3" t="s">
        <v>8</v>
      </c>
      <c r="E3" s="5" t="s">
        <v>9</v>
      </c>
      <c r="H3" t="s">
        <v>10</v>
      </c>
      <c r="Q3" s="30" t="s">
        <v>11</v>
      </c>
      <c r="R3" s="31"/>
      <c r="S3" s="31"/>
      <c r="T3" s="31"/>
      <c r="U3" s="31" t="s">
        <v>6</v>
      </c>
      <c r="V3" s="31"/>
      <c r="W3" s="31"/>
      <c r="X3" s="31"/>
      <c r="Y3" s="31"/>
      <c r="Z3" s="31"/>
      <c r="AA3" s="31"/>
      <c r="AB3" s="31"/>
      <c r="AC3" s="32"/>
      <c r="AD3" s="32"/>
      <c r="AE3" s="32"/>
      <c r="AF3" s="32"/>
      <c r="AG3" s="32"/>
      <c r="AH3" s="32"/>
      <c r="BA3" s="31"/>
      <c r="BB3" s="31"/>
      <c r="BC3" s="31"/>
      <c r="BD3" s="31" t="s">
        <v>6</v>
      </c>
      <c r="BE3" s="31"/>
      <c r="BF3" s="31"/>
      <c r="BG3" s="31"/>
      <c r="BH3" s="31"/>
      <c r="BI3" s="31"/>
      <c r="BJ3" s="31"/>
      <c r="BK3" s="31"/>
      <c r="BL3" s="32"/>
      <c r="BM3" s="32"/>
      <c r="BN3" s="32"/>
      <c r="BO3" s="32"/>
      <c r="BP3" s="32"/>
      <c r="BQ3" s="32"/>
    </row>
    <row r="4" spans="1:102">
      <c r="A4" s="6" t="s">
        <v>12</v>
      </c>
      <c r="B4" s="2"/>
      <c r="C4" s="7">
        <v>70</v>
      </c>
      <c r="H4" t="s">
        <v>13</v>
      </c>
      <c r="Q4" s="33" t="s">
        <v>14</v>
      </c>
      <c r="R4" s="31"/>
      <c r="S4" s="31"/>
      <c r="T4" s="31"/>
      <c r="U4" s="31"/>
      <c r="V4" s="31"/>
      <c r="W4" s="31"/>
      <c r="X4" s="31"/>
      <c r="Y4" s="31"/>
      <c r="Z4" s="31"/>
      <c r="AA4" s="31"/>
      <c r="AB4" s="31"/>
      <c r="AC4" s="32"/>
      <c r="AD4" s="32"/>
      <c r="AE4" s="32"/>
      <c r="AF4" s="32"/>
      <c r="AG4" s="32"/>
      <c r="AH4" s="32"/>
      <c r="AZ4" s="33"/>
      <c r="BA4" s="31"/>
      <c r="BB4" s="31"/>
      <c r="BC4" s="31"/>
      <c r="BD4" s="31"/>
      <c r="BE4" s="31"/>
      <c r="BF4" s="31"/>
      <c r="BG4" s="31"/>
      <c r="BH4" s="31"/>
      <c r="BI4" s="31"/>
      <c r="BJ4" s="31"/>
      <c r="BK4" s="31"/>
      <c r="BL4" s="32"/>
      <c r="BM4" s="32"/>
      <c r="BN4" s="32"/>
      <c r="BO4" s="32"/>
      <c r="BP4" s="32"/>
      <c r="BQ4" s="32"/>
    </row>
    <row r="5" spans="1:102" hidden="1">
      <c r="Q5" s="31"/>
      <c r="R5" s="31"/>
      <c r="S5" s="31"/>
      <c r="T5" s="31"/>
      <c r="U5" s="31"/>
      <c r="V5" s="31"/>
      <c r="W5" s="31"/>
      <c r="X5" s="31"/>
      <c r="Y5" s="31"/>
      <c r="Z5" s="31"/>
      <c r="AA5" s="31"/>
      <c r="AB5" s="31"/>
      <c r="AC5" s="32"/>
      <c r="AD5" s="32"/>
      <c r="AE5" s="32"/>
      <c r="AF5" s="32"/>
      <c r="AG5" s="32"/>
      <c r="AH5" s="32"/>
      <c r="AZ5" s="31"/>
      <c r="BA5" s="31"/>
      <c r="BB5" s="31"/>
      <c r="BC5" s="31"/>
      <c r="BD5" s="31"/>
      <c r="BE5" s="31"/>
      <c r="BF5" s="31"/>
      <c r="BG5" s="31"/>
      <c r="BH5" s="31"/>
      <c r="BI5" s="31"/>
      <c r="BJ5" s="31"/>
      <c r="BK5" s="31"/>
      <c r="BL5" s="32"/>
      <c r="BM5" s="32"/>
      <c r="BN5" s="32"/>
      <c r="BO5" s="32"/>
      <c r="BP5" s="32"/>
      <c r="BQ5" s="32"/>
    </row>
    <row r="6" spans="1:102" hidden="1">
      <c r="P6" s="12" t="s">
        <v>15</v>
      </c>
      <c r="Q6" s="31"/>
      <c r="R6" s="31"/>
      <c r="S6" s="31"/>
      <c r="T6" s="31"/>
      <c r="U6" s="31"/>
      <c r="V6" s="31"/>
      <c r="W6" s="31"/>
      <c r="X6" s="31"/>
      <c r="Y6" s="31"/>
      <c r="Z6" s="31"/>
      <c r="AA6" s="31"/>
      <c r="AB6" s="31"/>
      <c r="AC6" s="32"/>
      <c r="AD6" s="32"/>
      <c r="AE6" s="32"/>
      <c r="AF6" s="32"/>
      <c r="AG6" s="32"/>
      <c r="AH6" s="32"/>
      <c r="AZ6" s="31"/>
      <c r="BA6" s="31"/>
      <c r="BB6" s="31"/>
      <c r="BC6" s="31"/>
      <c r="BD6" s="31"/>
      <c r="BE6" s="31"/>
      <c r="BF6" s="31"/>
      <c r="BG6" s="31"/>
      <c r="BH6" s="31"/>
      <c r="BI6" s="31"/>
      <c r="BJ6" s="31"/>
      <c r="BK6" s="31"/>
      <c r="BL6" s="32"/>
      <c r="BM6" s="32"/>
      <c r="BN6" s="32"/>
      <c r="BO6" s="32"/>
      <c r="BP6" s="32"/>
      <c r="BQ6" s="32"/>
    </row>
    <row r="7" spans="1:102" ht="15" customHeight="1">
      <c r="E7" s="63" t="s">
        <v>16</v>
      </c>
      <c r="F7" s="64"/>
      <c r="G7" s="64"/>
      <c r="H7" s="64"/>
      <c r="I7" s="64"/>
      <c r="J7" s="65"/>
      <c r="K7" s="54"/>
      <c r="L7" s="13"/>
      <c r="M7" s="13"/>
      <c r="N7" s="70" t="s">
        <v>17</v>
      </c>
      <c r="O7" s="70"/>
      <c r="Q7" s="31"/>
      <c r="R7" s="31"/>
      <c r="S7" s="31"/>
      <c r="T7" s="31"/>
      <c r="U7" s="31"/>
      <c r="V7" s="31"/>
      <c r="W7" s="31"/>
      <c r="X7" s="31"/>
      <c r="Y7" s="31"/>
      <c r="Z7" s="31"/>
      <c r="AA7" s="31"/>
      <c r="AB7" s="31"/>
      <c r="AC7" s="32"/>
      <c r="AD7" s="32"/>
      <c r="AE7" s="32"/>
      <c r="AF7" s="32"/>
      <c r="AG7" s="32"/>
      <c r="AH7" s="32"/>
      <c r="AZ7" s="31"/>
      <c r="BA7" s="31"/>
      <c r="BB7" s="31"/>
      <c r="BC7" s="31"/>
      <c r="BD7" s="31"/>
      <c r="BE7" s="31"/>
      <c r="BF7" s="31"/>
      <c r="BG7" s="31"/>
      <c r="BH7" s="31"/>
      <c r="BI7" s="31"/>
      <c r="BJ7" s="31"/>
      <c r="BK7" s="31"/>
      <c r="BL7" s="32"/>
      <c r="BM7" s="32"/>
      <c r="BN7" s="32"/>
      <c r="BO7" s="32"/>
      <c r="BP7" s="32"/>
      <c r="BQ7" s="32"/>
    </row>
    <row r="8" spans="1:102" ht="18.75" customHeight="1">
      <c r="A8" s="58" t="s">
        <v>18</v>
      </c>
      <c r="B8" s="59" t="s">
        <v>19</v>
      </c>
      <c r="C8" s="58" t="s">
        <v>20</v>
      </c>
      <c r="E8" s="66"/>
      <c r="F8" s="67"/>
      <c r="G8" s="67"/>
      <c r="H8" s="67"/>
      <c r="I8" s="67"/>
      <c r="J8" s="68"/>
      <c r="K8" s="55"/>
      <c r="L8" s="13"/>
      <c r="M8" s="17"/>
      <c r="N8" s="70"/>
      <c r="O8" s="70"/>
      <c r="P8" s="9"/>
      <c r="Q8" s="34" t="s">
        <v>21</v>
      </c>
      <c r="R8" s="35"/>
      <c r="S8" s="35"/>
      <c r="T8" s="35"/>
      <c r="U8" s="35"/>
      <c r="V8" s="35"/>
      <c r="W8" s="35"/>
      <c r="X8" s="35"/>
      <c r="Y8" s="35"/>
      <c r="Z8" s="35"/>
      <c r="AA8" s="35"/>
      <c r="AB8" s="35"/>
      <c r="AC8" s="35"/>
      <c r="AD8" s="35"/>
      <c r="AE8" s="35"/>
      <c r="AF8" s="35"/>
      <c r="AG8" s="35"/>
      <c r="AH8" s="35"/>
      <c r="AI8" s="36"/>
      <c r="AJ8" s="35"/>
      <c r="AK8" s="35"/>
      <c r="AL8" s="35"/>
      <c r="AM8" s="35"/>
      <c r="AN8" s="35"/>
      <c r="AO8" s="35"/>
      <c r="AP8" s="35"/>
      <c r="AQ8" s="35"/>
      <c r="AR8" s="35"/>
      <c r="AS8" s="35"/>
      <c r="AT8" s="35"/>
      <c r="AU8" s="36"/>
      <c r="AV8" s="71" t="s">
        <v>22</v>
      </c>
      <c r="AW8" s="73" t="s">
        <v>23</v>
      </c>
      <c r="AX8" s="82" t="s">
        <v>24</v>
      </c>
      <c r="AY8" s="37"/>
      <c r="AZ8" s="34" t="s">
        <v>25</v>
      </c>
      <c r="BA8" s="35"/>
      <c r="BB8" s="35"/>
      <c r="BC8" s="35"/>
      <c r="BD8" s="35"/>
      <c r="BE8" s="35"/>
      <c r="BF8" s="35"/>
      <c r="BG8" s="35"/>
      <c r="BH8" s="35"/>
      <c r="BI8" s="35"/>
      <c r="BJ8" s="35"/>
      <c r="BK8" s="35"/>
      <c r="BL8" s="35"/>
      <c r="BM8" s="35"/>
      <c r="BN8" s="35"/>
      <c r="BO8" s="35"/>
      <c r="BP8" s="35"/>
      <c r="BQ8" s="35"/>
      <c r="BR8" s="36"/>
      <c r="BS8" s="35"/>
      <c r="BT8" s="35"/>
      <c r="BU8" s="35"/>
      <c r="BV8" s="35"/>
      <c r="BW8" s="35"/>
      <c r="BX8" s="35"/>
      <c r="BY8" s="35"/>
      <c r="BZ8" s="35"/>
      <c r="CA8" s="35"/>
      <c r="CB8" s="35"/>
      <c r="CC8" s="35"/>
      <c r="CD8" s="36"/>
      <c r="CE8" s="73" t="s">
        <v>23</v>
      </c>
      <c r="CF8" s="82" t="s">
        <v>24</v>
      </c>
      <c r="CG8" s="37"/>
      <c r="CH8" s="78" t="s">
        <v>26</v>
      </c>
      <c r="CI8" s="78" t="s">
        <v>27</v>
      </c>
      <c r="CJ8" s="37"/>
      <c r="CK8" s="78" t="s">
        <v>26</v>
      </c>
      <c r="CL8" s="78" t="s">
        <v>28</v>
      </c>
      <c r="CN8" s="38" t="s">
        <v>29</v>
      </c>
    </row>
    <row r="9" spans="1:102">
      <c r="A9" s="58"/>
      <c r="B9" s="59"/>
      <c r="C9" s="58"/>
      <c r="E9" s="60" t="s">
        <v>30</v>
      </c>
      <c r="F9" s="60"/>
      <c r="G9" s="60"/>
      <c r="H9" s="61" t="s">
        <v>31</v>
      </c>
      <c r="I9" s="61"/>
      <c r="J9" s="61"/>
      <c r="K9" s="62" t="s">
        <v>32</v>
      </c>
      <c r="L9" s="13"/>
      <c r="M9" s="18" t="s">
        <v>33</v>
      </c>
      <c r="N9" s="60" t="s">
        <v>34</v>
      </c>
      <c r="O9" s="60" t="s">
        <v>22</v>
      </c>
      <c r="P9" s="9"/>
      <c r="Q9" s="75">
        <v>1</v>
      </c>
      <c r="R9" s="76"/>
      <c r="S9" s="77"/>
      <c r="T9" s="75">
        <v>2</v>
      </c>
      <c r="U9" s="76"/>
      <c r="V9" s="77"/>
      <c r="W9" s="75">
        <v>3</v>
      </c>
      <c r="X9" s="76"/>
      <c r="Y9" s="77"/>
      <c r="Z9" s="75">
        <v>4</v>
      </c>
      <c r="AA9" s="76"/>
      <c r="AB9" s="77"/>
      <c r="AC9" s="75">
        <v>5</v>
      </c>
      <c r="AD9" s="76"/>
      <c r="AE9" s="77"/>
      <c r="AF9" s="73" t="s">
        <v>34</v>
      </c>
      <c r="AG9" s="75">
        <v>6</v>
      </c>
      <c r="AH9" s="76"/>
      <c r="AI9" s="77"/>
      <c r="AJ9" s="75">
        <v>7</v>
      </c>
      <c r="AK9" s="76"/>
      <c r="AL9" s="77"/>
      <c r="AM9" s="75">
        <v>8</v>
      </c>
      <c r="AN9" s="76"/>
      <c r="AO9" s="77"/>
      <c r="AP9" s="75">
        <v>9</v>
      </c>
      <c r="AQ9" s="76"/>
      <c r="AR9" s="77"/>
      <c r="AS9" s="75">
        <v>10</v>
      </c>
      <c r="AT9" s="76"/>
      <c r="AU9" s="77"/>
      <c r="AV9" s="72"/>
      <c r="AW9" s="81"/>
      <c r="AX9" s="83"/>
      <c r="AY9" s="37"/>
      <c r="AZ9" s="85">
        <v>1</v>
      </c>
      <c r="BA9" s="76"/>
      <c r="BB9" s="77"/>
      <c r="BC9" s="75">
        <v>2</v>
      </c>
      <c r="BD9" s="76"/>
      <c r="BE9" s="77"/>
      <c r="BF9" s="75">
        <v>3</v>
      </c>
      <c r="BG9" s="76"/>
      <c r="BH9" s="77"/>
      <c r="BI9" s="75">
        <v>4</v>
      </c>
      <c r="BJ9" s="76"/>
      <c r="BK9" s="77"/>
      <c r="BL9" s="75">
        <v>5</v>
      </c>
      <c r="BM9" s="76"/>
      <c r="BN9" s="77"/>
      <c r="BO9" s="73" t="s">
        <v>34</v>
      </c>
      <c r="BP9" s="75">
        <v>6</v>
      </c>
      <c r="BQ9" s="76"/>
      <c r="BR9" s="77"/>
      <c r="BS9" s="75">
        <v>7</v>
      </c>
      <c r="BT9" s="76"/>
      <c r="BU9" s="77"/>
      <c r="BV9" s="75">
        <v>8</v>
      </c>
      <c r="BW9" s="76"/>
      <c r="BX9" s="77"/>
      <c r="BY9" s="75">
        <v>9</v>
      </c>
      <c r="BZ9" s="76"/>
      <c r="CA9" s="77"/>
      <c r="CB9" s="75">
        <v>10</v>
      </c>
      <c r="CC9" s="76"/>
      <c r="CD9" s="77"/>
      <c r="CE9" s="81"/>
      <c r="CF9" s="83"/>
      <c r="CG9" s="37"/>
      <c r="CH9" s="78"/>
      <c r="CI9" s="78"/>
      <c r="CJ9" s="37"/>
      <c r="CK9" s="78"/>
      <c r="CL9" s="78"/>
      <c r="CN9" s="39" t="s">
        <v>35</v>
      </c>
      <c r="CO9" s="40" t="s">
        <v>36</v>
      </c>
      <c r="CW9" s="56">
        <v>0</v>
      </c>
      <c r="CX9" s="56" t="str">
        <f>(IF(CO10="","","Perlu peningkatan pemahaman  "))&amp;(IF(CO10="","",CO10&amp;", "))&amp;(IF(CO11="","",CO11&amp;", "))&amp;(IF(CO12="","",CO12&amp;", "))&amp;(IF(CO13="","",CO13&amp;", "))&amp;(IF(CO14="","",CO14&amp;", "))&amp;(IF(CO15="","",CO15&amp;", "))&amp;(IF(CO16="","",CO16&amp;", "))&amp;(IF(CO17="","",CO17&amp;", "))&amp;(IF(CO18="","",CO18&amp;", "))&amp;(IF(CO19="","",CO19&amp;"."))</f>
        <v xml:space="preserve">Perlu peningkatan pemahaman  Teori masuk dan berkembangnya Islam di Indonesia, Kerajaan kerajaan Islam di Indonesia, Bukti bukti kehidupan pengaruh islam yang masih ada pada saat ini, </v>
      </c>
    </row>
    <row r="10" spans="1:102">
      <c r="A10" s="58"/>
      <c r="B10" s="59"/>
      <c r="C10" s="58"/>
      <c r="E10" s="15" t="s">
        <v>37</v>
      </c>
      <c r="F10" s="15" t="s">
        <v>38</v>
      </c>
      <c r="G10" s="15" t="s">
        <v>39</v>
      </c>
      <c r="H10" s="16" t="s">
        <v>37</v>
      </c>
      <c r="I10" s="16" t="s">
        <v>38</v>
      </c>
      <c r="J10" s="16" t="s">
        <v>39</v>
      </c>
      <c r="K10" s="62"/>
      <c r="L10" s="13"/>
      <c r="M10" s="18" t="s">
        <v>40</v>
      </c>
      <c r="N10" s="60"/>
      <c r="O10" s="60"/>
      <c r="P10" s="9"/>
      <c r="Q10" s="41" t="s">
        <v>41</v>
      </c>
      <c r="R10" s="41" t="s">
        <v>42</v>
      </c>
      <c r="S10" s="41" t="s">
        <v>43</v>
      </c>
      <c r="T10" s="41" t="s">
        <v>41</v>
      </c>
      <c r="U10" s="41" t="s">
        <v>42</v>
      </c>
      <c r="V10" s="41" t="s">
        <v>43</v>
      </c>
      <c r="W10" s="41" t="s">
        <v>41</v>
      </c>
      <c r="X10" s="41" t="s">
        <v>42</v>
      </c>
      <c r="Y10" s="41" t="s">
        <v>43</v>
      </c>
      <c r="Z10" s="41" t="s">
        <v>41</v>
      </c>
      <c r="AA10" s="41" t="s">
        <v>42</v>
      </c>
      <c r="AB10" s="41" t="s">
        <v>43</v>
      </c>
      <c r="AC10" s="41" t="s">
        <v>41</v>
      </c>
      <c r="AD10" s="41" t="s">
        <v>42</v>
      </c>
      <c r="AE10" s="41" t="s">
        <v>43</v>
      </c>
      <c r="AF10" s="74"/>
      <c r="AG10" s="41" t="s">
        <v>41</v>
      </c>
      <c r="AH10" s="41" t="s">
        <v>42</v>
      </c>
      <c r="AI10" s="41" t="s">
        <v>43</v>
      </c>
      <c r="AJ10" s="41" t="s">
        <v>41</v>
      </c>
      <c r="AK10" s="41" t="s">
        <v>42</v>
      </c>
      <c r="AL10" s="41" t="s">
        <v>43</v>
      </c>
      <c r="AM10" s="41" t="s">
        <v>41</v>
      </c>
      <c r="AN10" s="41" t="s">
        <v>42</v>
      </c>
      <c r="AO10" s="41" t="s">
        <v>43</v>
      </c>
      <c r="AP10" s="41" t="s">
        <v>41</v>
      </c>
      <c r="AQ10" s="41" t="s">
        <v>42</v>
      </c>
      <c r="AR10" s="41" t="s">
        <v>43</v>
      </c>
      <c r="AS10" s="41" t="s">
        <v>41</v>
      </c>
      <c r="AT10" s="41" t="s">
        <v>42</v>
      </c>
      <c r="AU10" s="41" t="s">
        <v>43</v>
      </c>
      <c r="AV10" s="72"/>
      <c r="AW10" s="81"/>
      <c r="AX10" s="84"/>
      <c r="AY10" s="51"/>
      <c r="AZ10" s="53" t="s">
        <v>44</v>
      </c>
      <c r="BA10" s="52" t="s">
        <v>45</v>
      </c>
      <c r="BB10" s="42" t="s">
        <v>46</v>
      </c>
      <c r="BC10" s="42" t="s">
        <v>44</v>
      </c>
      <c r="BD10" s="42" t="s">
        <v>45</v>
      </c>
      <c r="BE10" s="42" t="s">
        <v>46</v>
      </c>
      <c r="BF10" s="42" t="s">
        <v>44</v>
      </c>
      <c r="BG10" s="42" t="s">
        <v>45</v>
      </c>
      <c r="BH10" s="42" t="s">
        <v>46</v>
      </c>
      <c r="BI10" s="42" t="s">
        <v>44</v>
      </c>
      <c r="BJ10" s="42" t="s">
        <v>45</v>
      </c>
      <c r="BK10" s="42" t="s">
        <v>46</v>
      </c>
      <c r="BL10" s="42" t="s">
        <v>44</v>
      </c>
      <c r="BM10" s="42" t="s">
        <v>45</v>
      </c>
      <c r="BN10" s="42" t="s">
        <v>46</v>
      </c>
      <c r="BO10" s="74"/>
      <c r="BP10" s="42" t="s">
        <v>44</v>
      </c>
      <c r="BQ10" s="42" t="s">
        <v>45</v>
      </c>
      <c r="BR10" s="42" t="s">
        <v>46</v>
      </c>
      <c r="BS10" s="42" t="s">
        <v>44</v>
      </c>
      <c r="BT10" s="42" t="s">
        <v>45</v>
      </c>
      <c r="BU10" s="42" t="s">
        <v>46</v>
      </c>
      <c r="BV10" s="42" t="s">
        <v>44</v>
      </c>
      <c r="BW10" s="42" t="s">
        <v>45</v>
      </c>
      <c r="BX10" s="42" t="s">
        <v>46</v>
      </c>
      <c r="BY10" s="42" t="s">
        <v>44</v>
      </c>
      <c r="BZ10" s="42" t="s">
        <v>45</v>
      </c>
      <c r="CA10" s="42" t="s">
        <v>46</v>
      </c>
      <c r="CB10" s="42" t="s">
        <v>44</v>
      </c>
      <c r="CC10" s="42" t="s">
        <v>45</v>
      </c>
      <c r="CD10" s="42" t="s">
        <v>46</v>
      </c>
      <c r="CE10" s="81"/>
      <c r="CF10" s="84"/>
      <c r="CG10" s="37"/>
      <c r="CH10" s="78"/>
      <c r="CI10" s="78"/>
      <c r="CJ10" s="37"/>
      <c r="CK10" s="78"/>
      <c r="CL10" s="78"/>
      <c r="CN10" s="43">
        <v>1</v>
      </c>
      <c r="CO10" s="57" t="s">
        <v>242</v>
      </c>
      <c r="CW10" s="56">
        <v>1</v>
      </c>
      <c r="CX10" s="56" t="str">
        <f>(IF(CO10="","","Memiliki kemampuan pemahanan "))&amp;(IF(CO11="","",CO11&amp;", "))&amp;(IF(CO12="","",CO12&amp;", "))&amp;(IF(CO13="","",CO13&amp;", "))&amp;(IF(CO14="","",CO14&amp;", "))&amp;(IF(CO15="","",CO15&amp;", "))&amp;(IF(CO16="","",CO16&amp;", "))&amp;(IF(CO17="","",CO17&amp;", "))&amp;(IF(CO18="","",CO18&amp;", "))&amp;(IF(CO19="","",CO19&amp;", "))&amp;(IF(CO10="","","Masih perlu peningkatan pemahaman "&amp;CO10&amp;"."))</f>
        <v>Memiliki kemampuan pemahanan Kerajaan kerajaan Islam di Indonesia, Bukti bukti kehidupan pengaruh islam yang masih ada pada saat ini, Masih perlu peningkatan pemahaman Teori masuk dan berkembangnya Islam di Indonesia.</v>
      </c>
    </row>
    <row r="11" spans="1:102">
      <c r="A11" s="8">
        <v>1</v>
      </c>
      <c r="B11" s="8">
        <v>19958</v>
      </c>
      <c r="C11" s="8" t="s">
        <v>130</v>
      </c>
      <c r="E11" s="50">
        <f t="shared" ref="E11:E42" si="0">AX11</f>
        <v>80</v>
      </c>
      <c r="F11" s="8" t="str">
        <f t="shared" ref="F11:F42" si="1">IF(E11="","",IF(E11&lt;=69,"D",IF(E11&lt;=75,"C",IF(E11&lt;=90,"B",IF(E11&lt;=100,"A","E")))))</f>
        <v>B</v>
      </c>
      <c r="G11" s="8" t="str">
        <f t="shared" ref="G11:G42" si="2">CI11</f>
        <v xml:space="preserve">Memiliki kemampuan pemahanan Teori masuk dan berkembangnya Islam di Indonesia, Kerajaan kerajaan Islam di Indonesia, Bukti bukti kehidupan pengaruh islam yang masih ada pada saat ini, </v>
      </c>
      <c r="H11" s="50">
        <f t="shared" ref="H11:H42" si="3">CF11</f>
        <v>80</v>
      </c>
      <c r="I11" s="8" t="str">
        <f t="shared" ref="I11:I42" si="4">IF(H11="","",IF(H11&lt;=69,"D",IF(H11&lt;=75,"C",IF(H11&lt;=90,"B",IF(H11&lt;=100,"A","E")))))</f>
        <v>B</v>
      </c>
      <c r="J11" s="8" t="str">
        <f t="shared" ref="J11:J42" si="5">CL11</f>
        <v xml:space="preserve">Memiliki keterampilan Membuat makalah tentang teori masuk dan berkembangnya Islam di Indonesia, Membuat makalah tentang kerajaan kerajaan Islam di Indonesia, Membuat makalah tentang bukti bukti kehidupan pengaruh islam yang masih ada pada saat ini, </v>
      </c>
      <c r="K11" s="8"/>
      <c r="L11" s="13"/>
      <c r="M11" s="14"/>
      <c r="N11" s="44">
        <f t="shared" ref="N11:N42" si="6">AF11</f>
        <v>82</v>
      </c>
      <c r="O11" s="44">
        <f t="shared" ref="O11:O42" si="7">IF(COUNTBLANK(AV11:AV11),"",AV11)</f>
        <v>75</v>
      </c>
      <c r="Q11" s="44">
        <v>80</v>
      </c>
      <c r="R11" s="44"/>
      <c r="S11" s="45">
        <v>76</v>
      </c>
      <c r="T11" s="44">
        <v>76</v>
      </c>
      <c r="U11" s="44"/>
      <c r="V11" s="45">
        <v>95</v>
      </c>
      <c r="W11" s="44"/>
      <c r="X11" s="44"/>
      <c r="Y11" s="45"/>
      <c r="Z11" s="44"/>
      <c r="AA11" s="44"/>
      <c r="AB11" s="45"/>
      <c r="AC11" s="44"/>
      <c r="AD11" s="44"/>
      <c r="AE11" s="45"/>
      <c r="AF11" s="45">
        <f t="shared" ref="AF11:AF42" si="8">IF(AND(Q11="",R11="",S11=""),"",ROUND(AVERAGE(Q11:AE11),0))</f>
        <v>82</v>
      </c>
      <c r="AG11" s="44">
        <v>75</v>
      </c>
      <c r="AH11" s="44"/>
      <c r="AI11" s="45"/>
      <c r="AJ11" s="44"/>
      <c r="AK11" s="44"/>
      <c r="AL11" s="45"/>
      <c r="AM11" s="44"/>
      <c r="AN11" s="44"/>
      <c r="AO11" s="45"/>
      <c r="AP11" s="44"/>
      <c r="AQ11" s="44"/>
      <c r="AR11" s="45"/>
      <c r="AS11" s="44"/>
      <c r="AT11" s="44"/>
      <c r="AU11" s="45"/>
      <c r="AV11" s="44">
        <v>75</v>
      </c>
      <c r="AW11" s="46">
        <f t="shared" ref="AW11:AW42" si="9">IF(AV11="","",AVERAGE(Q11:AE11,AG11:AV11))</f>
        <v>79.5</v>
      </c>
      <c r="AX11" s="47">
        <f t="shared" ref="AX11:AX42" si="10">IF(AW11="","",ROUND(AW11,0))</f>
        <v>80</v>
      </c>
      <c r="AY11" s="48"/>
      <c r="AZ11" s="57"/>
      <c r="BA11" s="57">
        <v>76</v>
      </c>
      <c r="BB11" s="57"/>
      <c r="BC11" s="57"/>
      <c r="BD11" s="57">
        <v>95</v>
      </c>
      <c r="BE11" s="57"/>
      <c r="BF11" s="57"/>
      <c r="BG11" s="57"/>
      <c r="BH11" s="57"/>
      <c r="BI11" s="57"/>
      <c r="BJ11" s="57"/>
      <c r="BK11" s="57"/>
      <c r="BL11" s="57"/>
      <c r="BM11" s="57"/>
      <c r="BN11" s="57"/>
      <c r="BO11" s="45">
        <f t="shared" ref="BO11:BO42" si="11">IF(AND(BB11="",BA11="",AZ11=""),"",ROUND(AVERAGE(AZ11:BN11),0))</f>
        <v>86</v>
      </c>
      <c r="BP11" s="44"/>
      <c r="BQ11" s="44">
        <v>70</v>
      </c>
      <c r="BR11" s="45"/>
      <c r="BS11" s="44"/>
      <c r="BT11" s="44"/>
      <c r="BU11" s="45"/>
      <c r="BV11" s="44"/>
      <c r="BW11" s="44"/>
      <c r="BX11" s="45"/>
      <c r="BY11" s="44"/>
      <c r="BZ11" s="44"/>
      <c r="CA11" s="45"/>
      <c r="CB11" s="44"/>
      <c r="CC11" s="44"/>
      <c r="CD11" s="45"/>
      <c r="CE11" s="46">
        <f t="shared" ref="CE11:CE42" si="12">IF(AND(BP11="",BQ11="",BR11=""),"",AVERAGE(AZ11:BN11,BP11:CD11))</f>
        <v>80.333333333333329</v>
      </c>
      <c r="CF11" s="47">
        <f t="shared" ref="CF11:CF42" si="13">IF(CE11="","",ROUND(CE11,0))</f>
        <v>80</v>
      </c>
      <c r="CG11" s="48"/>
      <c r="CH11" s="57">
        <v>7</v>
      </c>
      <c r="CI11" s="49" t="str">
        <f t="shared" ref="CI11:CI42" si="14">IF(CH11="","",VLOOKUP(CH11,$CW$9:$CX$20,2,0))</f>
        <v xml:space="preserve">Memiliki kemampuan pemahanan Teori masuk dan berkembangnya Islam di Indonesia, Kerajaan kerajaan Islam di Indonesia, Bukti bukti kehidupan pengaruh islam yang masih ada pada saat ini, </v>
      </c>
      <c r="CJ11" s="48"/>
      <c r="CK11" s="57">
        <v>7</v>
      </c>
      <c r="CL11" s="49" t="str">
        <f t="shared" ref="CL11:CL42" si="15">IF(CK11="","",VLOOKUP(CK11,$CW$22:$CX$33,2,0))</f>
        <v xml:space="preserve">Memiliki keterampilan Membuat makalah tentang teori masuk dan berkembangnya Islam di Indonesia, Membuat makalah tentang kerajaan kerajaan Islam di Indonesia, Membuat makalah tentang bukti bukti kehidupan pengaruh islam yang masih ada pada saat ini, </v>
      </c>
      <c r="CN11" s="43">
        <v>2</v>
      </c>
      <c r="CO11" s="57" t="s">
        <v>243</v>
      </c>
      <c r="CQ11" s="79" t="s">
        <v>48</v>
      </c>
      <c r="CR11" s="79"/>
      <c r="CS11" s="79"/>
      <c r="CW11" s="56">
        <v>2</v>
      </c>
      <c r="CX11" s="56" t="str">
        <f>(IF(CO11="","","Memiliki kemampuan pemahanan "))&amp;(IF(CO10="","",CO10&amp;", "))&amp;(IF(CO12="","",CO12&amp;", "))&amp;(IF(CO13="","",CO13&amp;", "))&amp;(IF(CO14="","",CO14&amp;", "))&amp;(IF(CO15="","",CO15&amp;", "))&amp;(IF(CO16="","",CO16&amp;", "))&amp;(IF(CO17="","",CO17&amp;", "))&amp;(IF(CO18="","",CO18&amp;", "))&amp;(IF(CO19="","",CO19&amp;", "))&amp;(IF(CO11="","","Masih perlu peningkatan pemahaman "&amp;CO11&amp;"."))</f>
        <v>Memiliki kemampuan pemahanan Teori masuk dan berkembangnya Islam di Indonesia, Bukti bukti kehidupan pengaruh islam yang masih ada pada saat ini, Masih perlu peningkatan pemahaman Kerajaan kerajaan Islam di Indonesia.</v>
      </c>
    </row>
    <row r="12" spans="1:102">
      <c r="A12" s="8">
        <v>2</v>
      </c>
      <c r="B12" s="8">
        <v>19974</v>
      </c>
      <c r="C12" s="8" t="s">
        <v>131</v>
      </c>
      <c r="E12" s="50">
        <f t="shared" si="0"/>
        <v>85</v>
      </c>
      <c r="F12" s="8" t="str">
        <f t="shared" si="1"/>
        <v>B</v>
      </c>
      <c r="G12" s="8" t="str">
        <f t="shared" si="2"/>
        <v xml:space="preserve">Memiliki kemampuan pemahanan Teori masuk dan berkembangnya Islam di Indonesia, Kerajaan kerajaan Islam di Indonesia, Bukti bukti kehidupan pengaruh islam yang masih ada pada saat ini, </v>
      </c>
      <c r="H12" s="50">
        <f t="shared" si="3"/>
        <v>87</v>
      </c>
      <c r="I12" s="8" t="str">
        <f t="shared" si="4"/>
        <v>B</v>
      </c>
      <c r="J1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2" s="8"/>
      <c r="L12" s="13"/>
      <c r="M12" s="14"/>
      <c r="N12" s="44">
        <f t="shared" si="6"/>
        <v>89</v>
      </c>
      <c r="O12" s="44">
        <f t="shared" si="7"/>
        <v>76</v>
      </c>
      <c r="Q12" s="44">
        <v>100</v>
      </c>
      <c r="R12" s="44"/>
      <c r="S12" s="45">
        <v>85</v>
      </c>
      <c r="T12" s="44">
        <v>76</v>
      </c>
      <c r="U12" s="44"/>
      <c r="V12" s="45">
        <v>95</v>
      </c>
      <c r="W12" s="44"/>
      <c r="X12" s="44"/>
      <c r="Y12" s="45"/>
      <c r="Z12" s="44"/>
      <c r="AA12" s="44"/>
      <c r="AB12" s="45"/>
      <c r="AC12" s="44"/>
      <c r="AD12" s="44"/>
      <c r="AE12" s="45"/>
      <c r="AF12" s="45">
        <f t="shared" si="8"/>
        <v>89</v>
      </c>
      <c r="AG12" s="44">
        <v>75</v>
      </c>
      <c r="AH12" s="44"/>
      <c r="AI12" s="45"/>
      <c r="AJ12" s="44"/>
      <c r="AK12" s="44"/>
      <c r="AL12" s="45"/>
      <c r="AM12" s="44"/>
      <c r="AN12" s="44"/>
      <c r="AO12" s="45"/>
      <c r="AP12" s="44"/>
      <c r="AQ12" s="44"/>
      <c r="AR12" s="45"/>
      <c r="AS12" s="44"/>
      <c r="AT12" s="44"/>
      <c r="AU12" s="45"/>
      <c r="AV12" s="44">
        <v>76</v>
      </c>
      <c r="AW12" s="46">
        <f t="shared" si="9"/>
        <v>84.5</v>
      </c>
      <c r="AX12" s="47">
        <f t="shared" si="10"/>
        <v>85</v>
      </c>
      <c r="AY12" s="48"/>
      <c r="AZ12" s="57"/>
      <c r="BA12" s="57">
        <v>85</v>
      </c>
      <c r="BB12" s="57"/>
      <c r="BC12" s="57"/>
      <c r="BD12" s="57">
        <v>95</v>
      </c>
      <c r="BE12" s="57"/>
      <c r="BF12" s="57"/>
      <c r="BG12" s="57"/>
      <c r="BH12" s="57"/>
      <c r="BI12" s="57"/>
      <c r="BJ12" s="57"/>
      <c r="BK12" s="57"/>
      <c r="BL12" s="57"/>
      <c r="BM12" s="57"/>
      <c r="BN12" s="57"/>
      <c r="BO12" s="45">
        <f t="shared" si="11"/>
        <v>90</v>
      </c>
      <c r="BP12" s="44"/>
      <c r="BQ12" s="44">
        <v>80</v>
      </c>
      <c r="BR12" s="45"/>
      <c r="BS12" s="44"/>
      <c r="BT12" s="44"/>
      <c r="BU12" s="45"/>
      <c r="BV12" s="44"/>
      <c r="BW12" s="44"/>
      <c r="BX12" s="45"/>
      <c r="BY12" s="44"/>
      <c r="BZ12" s="44"/>
      <c r="CA12" s="45"/>
      <c r="CB12" s="44"/>
      <c r="CC12" s="44"/>
      <c r="CD12" s="45"/>
      <c r="CE12" s="46">
        <f t="shared" si="12"/>
        <v>86.666666666666671</v>
      </c>
      <c r="CF12" s="47">
        <f t="shared" si="13"/>
        <v>87</v>
      </c>
      <c r="CG12" s="48"/>
      <c r="CH12" s="57">
        <v>7</v>
      </c>
      <c r="CI12" s="49" t="str">
        <f t="shared" si="14"/>
        <v xml:space="preserve">Memiliki kemampuan pemahanan Teori masuk dan berkembangnya Islam di Indonesia, Kerajaan kerajaan Islam di Indonesia, Bukti bukti kehidupan pengaruh islam yang masih ada pada saat ini, </v>
      </c>
      <c r="CJ12" s="48"/>
      <c r="CK12" s="57">
        <v>7</v>
      </c>
      <c r="CL1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2" s="43">
        <v>3</v>
      </c>
      <c r="CO12" s="57"/>
      <c r="CQ12" s="19" t="s">
        <v>50</v>
      </c>
      <c r="CR12" s="20" t="s">
        <v>51</v>
      </c>
      <c r="CS12" s="20" t="s">
        <v>52</v>
      </c>
      <c r="CW12" s="56">
        <v>3</v>
      </c>
      <c r="CX12" s="56" t="str">
        <f>(IF(CO11="","","Memiliki kemampuan pemahanan "))&amp;(IF(CO10="","",CO10&amp;", "))&amp;(IF(CO11="","",CO11&amp;", "))&amp;(IF(CO13="","",CO13&amp;", "))&amp;(IF(CO14="","",CO14&amp;", "))&amp;(IF(CO15="","",CO15&amp;", "))&amp;(IF(CO16="","",CO16&amp;", "))&amp;(IF(CO17="","",CO17&amp;", "))&amp;(IF(CO18="","",CO18&amp;", "))&amp;(IF(CO19="","",CO19&amp;", "))&amp;(IF(CO12="","","Masih perlu peningkatan pemahaman "&amp;CO12&amp;"."))</f>
        <v xml:space="preserve">Memiliki kemampuan pemahanan Teori masuk dan berkembangnya Islam di Indonesia, Kerajaan kerajaan Islam di Indonesia, Bukti bukti kehidupan pengaruh islam yang masih ada pada saat ini, </v>
      </c>
    </row>
    <row r="13" spans="1:102">
      <c r="A13" s="8">
        <v>3</v>
      </c>
      <c r="B13" s="8">
        <v>32630</v>
      </c>
      <c r="C13" s="8" t="s">
        <v>132</v>
      </c>
      <c r="E13" s="50">
        <f t="shared" si="0"/>
        <v>81</v>
      </c>
      <c r="F13" s="8" t="str">
        <f t="shared" si="1"/>
        <v>B</v>
      </c>
      <c r="G13" s="8" t="str">
        <f t="shared" si="2"/>
        <v xml:space="preserve">Memiliki kemampuan pemahanan Teori masuk dan berkembangnya Islam di Indonesia, Kerajaan kerajaan Islam di Indonesia, Bukti bukti kehidupan pengaruh islam yang masih ada pada saat ini, </v>
      </c>
      <c r="H13" s="50">
        <f t="shared" si="3"/>
        <v>88</v>
      </c>
      <c r="I13" s="8" t="str">
        <f t="shared" si="4"/>
        <v>B</v>
      </c>
      <c r="J13"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3" s="8"/>
      <c r="L13" s="13"/>
      <c r="M13" s="14"/>
      <c r="N13" s="44">
        <f t="shared" si="6"/>
        <v>84</v>
      </c>
      <c r="O13" s="44">
        <f t="shared" si="7"/>
        <v>76</v>
      </c>
      <c r="Q13" s="44">
        <v>80</v>
      </c>
      <c r="R13" s="44"/>
      <c r="S13" s="45">
        <v>85</v>
      </c>
      <c r="T13" s="44">
        <v>76</v>
      </c>
      <c r="U13" s="44"/>
      <c r="V13" s="45">
        <v>95</v>
      </c>
      <c r="W13" s="44"/>
      <c r="X13" s="44"/>
      <c r="Y13" s="45"/>
      <c r="Z13" s="44"/>
      <c r="AA13" s="44"/>
      <c r="AB13" s="45"/>
      <c r="AC13" s="44"/>
      <c r="AD13" s="44"/>
      <c r="AE13" s="45"/>
      <c r="AF13" s="45">
        <f t="shared" si="8"/>
        <v>84</v>
      </c>
      <c r="AG13" s="44">
        <v>75</v>
      </c>
      <c r="AH13" s="44"/>
      <c r="AI13" s="45"/>
      <c r="AJ13" s="44"/>
      <c r="AK13" s="44"/>
      <c r="AL13" s="45"/>
      <c r="AM13" s="44"/>
      <c r="AN13" s="44"/>
      <c r="AO13" s="45"/>
      <c r="AP13" s="44"/>
      <c r="AQ13" s="44"/>
      <c r="AR13" s="45"/>
      <c r="AS13" s="44"/>
      <c r="AT13" s="44"/>
      <c r="AU13" s="45"/>
      <c r="AV13" s="44">
        <v>76</v>
      </c>
      <c r="AW13" s="46">
        <f t="shared" si="9"/>
        <v>81.166666666666671</v>
      </c>
      <c r="AX13" s="47">
        <f t="shared" si="10"/>
        <v>81</v>
      </c>
      <c r="AY13" s="48"/>
      <c r="AZ13" s="57"/>
      <c r="BA13" s="57">
        <v>85</v>
      </c>
      <c r="BB13" s="57"/>
      <c r="BC13" s="57"/>
      <c r="BD13" s="57">
        <v>95</v>
      </c>
      <c r="BE13" s="57"/>
      <c r="BF13" s="57"/>
      <c r="BG13" s="57"/>
      <c r="BH13" s="57"/>
      <c r="BI13" s="57"/>
      <c r="BJ13" s="57"/>
      <c r="BK13" s="57"/>
      <c r="BL13" s="57"/>
      <c r="BM13" s="57"/>
      <c r="BN13" s="57"/>
      <c r="BO13" s="45">
        <f t="shared" si="11"/>
        <v>90</v>
      </c>
      <c r="BP13" s="44"/>
      <c r="BQ13" s="44">
        <v>85</v>
      </c>
      <c r="BR13" s="45"/>
      <c r="BS13" s="44"/>
      <c r="BT13" s="44"/>
      <c r="BU13" s="45"/>
      <c r="BV13" s="44"/>
      <c r="BW13" s="44"/>
      <c r="BX13" s="45"/>
      <c r="BY13" s="44"/>
      <c r="BZ13" s="44"/>
      <c r="CA13" s="45"/>
      <c r="CB13" s="44"/>
      <c r="CC13" s="44"/>
      <c r="CD13" s="45"/>
      <c r="CE13" s="46">
        <f t="shared" si="12"/>
        <v>88.333333333333329</v>
      </c>
      <c r="CF13" s="47">
        <f t="shared" si="13"/>
        <v>88</v>
      </c>
      <c r="CG13" s="48"/>
      <c r="CH13" s="57">
        <v>7</v>
      </c>
      <c r="CI13" s="49" t="str">
        <f t="shared" si="14"/>
        <v xml:space="preserve">Memiliki kemampuan pemahanan Teori masuk dan berkembangnya Islam di Indonesia, Kerajaan kerajaan Islam di Indonesia, Bukti bukti kehidupan pengaruh islam yang masih ada pada saat ini, </v>
      </c>
      <c r="CJ13" s="48"/>
      <c r="CK13" s="57">
        <v>7</v>
      </c>
      <c r="CL13"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3" s="43">
        <v>4</v>
      </c>
      <c r="CO13" s="57"/>
      <c r="CQ13" s="21">
        <v>0</v>
      </c>
      <c r="CR13" s="22">
        <v>69</v>
      </c>
      <c r="CS13" s="23" t="s">
        <v>54</v>
      </c>
      <c r="CW13" s="56">
        <v>4</v>
      </c>
      <c r="CX13" s="56" t="str">
        <f>(IF(CO11="","","Memiliki kemampuan pemahanan "))&amp;(IF(CO10="","",CO10&amp;", "))&amp;(IF(CO11="","",CO11&amp;", "))&amp;(IF(CO12="","",CO12&amp;", "))&amp;(IF(CO14="","",CO14&amp;", "))&amp;(IF(CO15="","",CO15&amp;", "))&amp;(IF(CO16="","",CO16&amp;", "))&amp;(IF(CO17="","",CO17&amp;", "))&amp;(IF(CO18="","",CO18&amp;", "))&amp;(IF(CO19="","",CO19&amp;", "))&amp;(IF(CO13="","","Masih perlu peningkatan pemahaman "&amp;CO13&amp;"."))</f>
        <v xml:space="preserve">Memiliki kemampuan pemahanan Teori masuk dan berkembangnya Islam di Indonesia, Kerajaan kerajaan Islam di Indonesia, Bukti bukti kehidupan pengaruh islam yang masih ada pada saat ini, </v>
      </c>
    </row>
    <row r="14" spans="1:102">
      <c r="A14" s="8">
        <v>4</v>
      </c>
      <c r="B14" s="8">
        <v>19990</v>
      </c>
      <c r="C14" s="8" t="s">
        <v>133</v>
      </c>
      <c r="E14" s="50">
        <f t="shared" si="0"/>
        <v>84</v>
      </c>
      <c r="F14" s="8" t="str">
        <f t="shared" si="1"/>
        <v>B</v>
      </c>
      <c r="G14" s="8" t="str">
        <f t="shared" si="2"/>
        <v xml:space="preserve">Memiliki kemampuan pemahanan Teori masuk dan berkembangnya Islam di Indonesia, Kerajaan kerajaan Islam di Indonesia, Bukti bukti kehidupan pengaruh islam yang masih ada pada saat ini, </v>
      </c>
      <c r="H14" s="50">
        <f t="shared" si="3"/>
        <v>86</v>
      </c>
      <c r="I14" s="8" t="str">
        <f t="shared" si="4"/>
        <v>B</v>
      </c>
      <c r="J14"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4" s="8"/>
      <c r="L14" s="13"/>
      <c r="M14" s="14"/>
      <c r="N14" s="44">
        <f t="shared" si="6"/>
        <v>87</v>
      </c>
      <c r="O14" s="44">
        <f t="shared" si="7"/>
        <v>82</v>
      </c>
      <c r="Q14" s="44">
        <v>90</v>
      </c>
      <c r="R14" s="44"/>
      <c r="S14" s="45">
        <v>85</v>
      </c>
      <c r="T14" s="44">
        <v>85</v>
      </c>
      <c r="U14" s="44"/>
      <c r="V14" s="45">
        <v>88</v>
      </c>
      <c r="W14" s="44"/>
      <c r="X14" s="44"/>
      <c r="Y14" s="45"/>
      <c r="Z14" s="44"/>
      <c r="AA14" s="44"/>
      <c r="AB14" s="45"/>
      <c r="AC14" s="44"/>
      <c r="AD14" s="44"/>
      <c r="AE14" s="45"/>
      <c r="AF14" s="45">
        <f t="shared" si="8"/>
        <v>87</v>
      </c>
      <c r="AG14" s="44">
        <v>75</v>
      </c>
      <c r="AH14" s="44"/>
      <c r="AI14" s="45"/>
      <c r="AJ14" s="44"/>
      <c r="AK14" s="44"/>
      <c r="AL14" s="45"/>
      <c r="AM14" s="44"/>
      <c r="AN14" s="44"/>
      <c r="AO14" s="45"/>
      <c r="AP14" s="44"/>
      <c r="AQ14" s="44"/>
      <c r="AR14" s="45"/>
      <c r="AS14" s="44"/>
      <c r="AT14" s="44"/>
      <c r="AU14" s="45"/>
      <c r="AV14" s="44">
        <v>82</v>
      </c>
      <c r="AW14" s="46">
        <f t="shared" si="9"/>
        <v>84.166666666666671</v>
      </c>
      <c r="AX14" s="47">
        <f t="shared" si="10"/>
        <v>84</v>
      </c>
      <c r="AY14" s="48"/>
      <c r="AZ14" s="57"/>
      <c r="BA14" s="57">
        <v>85</v>
      </c>
      <c r="BB14" s="57"/>
      <c r="BC14" s="57"/>
      <c r="BD14" s="57">
        <v>88</v>
      </c>
      <c r="BE14" s="57"/>
      <c r="BF14" s="57"/>
      <c r="BG14" s="57"/>
      <c r="BH14" s="57"/>
      <c r="BI14" s="57"/>
      <c r="BJ14" s="57"/>
      <c r="BK14" s="57"/>
      <c r="BL14" s="57"/>
      <c r="BM14" s="57"/>
      <c r="BN14" s="57"/>
      <c r="BO14" s="45">
        <f t="shared" si="11"/>
        <v>87</v>
      </c>
      <c r="BP14" s="44"/>
      <c r="BQ14" s="44">
        <v>85</v>
      </c>
      <c r="BR14" s="45"/>
      <c r="BS14" s="44"/>
      <c r="BT14" s="44"/>
      <c r="BU14" s="45"/>
      <c r="BV14" s="44"/>
      <c r="BW14" s="44"/>
      <c r="BX14" s="45"/>
      <c r="BY14" s="44"/>
      <c r="BZ14" s="44"/>
      <c r="CA14" s="45"/>
      <c r="CB14" s="44"/>
      <c r="CC14" s="44"/>
      <c r="CD14" s="45"/>
      <c r="CE14" s="46">
        <f t="shared" si="12"/>
        <v>86</v>
      </c>
      <c r="CF14" s="47">
        <f t="shared" si="13"/>
        <v>86</v>
      </c>
      <c r="CG14" s="48"/>
      <c r="CH14" s="57">
        <v>7</v>
      </c>
      <c r="CI14" s="49" t="str">
        <f t="shared" si="14"/>
        <v xml:space="preserve">Memiliki kemampuan pemahanan Teori masuk dan berkembangnya Islam di Indonesia, Kerajaan kerajaan Islam di Indonesia, Bukti bukti kehidupan pengaruh islam yang masih ada pada saat ini, </v>
      </c>
      <c r="CJ14" s="48"/>
      <c r="CK14" s="57">
        <v>7</v>
      </c>
      <c r="CL14"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4" s="43">
        <v>5</v>
      </c>
      <c r="CO14" s="57"/>
      <c r="CQ14" s="21">
        <v>70</v>
      </c>
      <c r="CR14" s="24">
        <v>75</v>
      </c>
      <c r="CS14" s="25" t="s">
        <v>56</v>
      </c>
      <c r="CW14" s="56">
        <v>5</v>
      </c>
      <c r="CX14" s="56" t="str">
        <f>(IF(CO11="","","Memiliki kemampuan pemahanan "))&amp;(IF(CO10="","",CO10&amp;", "))&amp;(IF(CO11="","",CO11&amp;", "))&amp;(IF(CO12="","",CO12&amp;", "))&amp;(IF(CO13="","",CO13&amp;", "))&amp;(IF(CO15="","",CO15&amp;", "))&amp;(IF(CO16="","",CO16&amp;", "))&amp;(IF(CO17="","",CO17&amp;", "))&amp;(IF(CO18="","",CO18&amp;", "))&amp;(IF(CO19="","",CO19&amp;", "))&amp;(IF(CO14="","","Masih perlu peningkatan pemahaman "&amp;CO14&amp;"."))</f>
        <v xml:space="preserve">Memiliki kemampuan pemahanan Teori masuk dan berkembangnya Islam di Indonesia, Kerajaan kerajaan Islam di Indonesia, Bukti bukti kehidupan pengaruh islam yang masih ada pada saat ini, </v>
      </c>
    </row>
    <row r="15" spans="1:102">
      <c r="A15" s="8">
        <v>5</v>
      </c>
      <c r="B15" s="8">
        <v>20006</v>
      </c>
      <c r="C15" s="8" t="s">
        <v>134</v>
      </c>
      <c r="E15" s="50">
        <f t="shared" si="0"/>
        <v>83</v>
      </c>
      <c r="F15" s="8" t="str">
        <f t="shared" si="1"/>
        <v>B</v>
      </c>
      <c r="G15" s="8" t="str">
        <f t="shared" si="2"/>
        <v xml:space="preserve">Memiliki kemampuan pemahanan Teori masuk dan berkembangnya Islam di Indonesia, Kerajaan kerajaan Islam di Indonesia, Bukti bukti kehidupan pengaruh islam yang masih ada pada saat ini, </v>
      </c>
      <c r="H15" s="50">
        <f t="shared" si="3"/>
        <v>93</v>
      </c>
      <c r="I15" s="8" t="str">
        <f t="shared" si="4"/>
        <v>A</v>
      </c>
      <c r="J15"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5" s="8"/>
      <c r="L15" s="13"/>
      <c r="M15" s="14"/>
      <c r="N15" s="44">
        <f t="shared" si="6"/>
        <v>87</v>
      </c>
      <c r="O15" s="44">
        <f t="shared" si="7"/>
        <v>79</v>
      </c>
      <c r="Q15" s="44">
        <v>75</v>
      </c>
      <c r="R15" s="44"/>
      <c r="S15" s="45">
        <v>100</v>
      </c>
      <c r="T15" s="44">
        <v>76</v>
      </c>
      <c r="U15" s="44"/>
      <c r="V15" s="45">
        <v>95</v>
      </c>
      <c r="W15" s="44"/>
      <c r="X15" s="44"/>
      <c r="Y15" s="45"/>
      <c r="Z15" s="44"/>
      <c r="AA15" s="44"/>
      <c r="AB15" s="45"/>
      <c r="AC15" s="44"/>
      <c r="AD15" s="44"/>
      <c r="AE15" s="45"/>
      <c r="AF15" s="45">
        <f t="shared" si="8"/>
        <v>87</v>
      </c>
      <c r="AG15" s="44">
        <v>75</v>
      </c>
      <c r="AH15" s="44"/>
      <c r="AI15" s="45"/>
      <c r="AJ15" s="44"/>
      <c r="AK15" s="44"/>
      <c r="AL15" s="45"/>
      <c r="AM15" s="44"/>
      <c r="AN15" s="44"/>
      <c r="AO15" s="45"/>
      <c r="AP15" s="44"/>
      <c r="AQ15" s="44"/>
      <c r="AR15" s="45"/>
      <c r="AS15" s="44"/>
      <c r="AT15" s="44"/>
      <c r="AU15" s="45"/>
      <c r="AV15" s="44">
        <v>79</v>
      </c>
      <c r="AW15" s="46">
        <f t="shared" si="9"/>
        <v>83.333333333333329</v>
      </c>
      <c r="AX15" s="47">
        <f t="shared" si="10"/>
        <v>83</v>
      </c>
      <c r="AY15" s="48"/>
      <c r="AZ15" s="57"/>
      <c r="BA15" s="57">
        <v>100</v>
      </c>
      <c r="BB15" s="57"/>
      <c r="BC15" s="57"/>
      <c r="BD15" s="57">
        <v>95</v>
      </c>
      <c r="BE15" s="57"/>
      <c r="BF15" s="57"/>
      <c r="BG15" s="57"/>
      <c r="BH15" s="57"/>
      <c r="BI15" s="57"/>
      <c r="BJ15" s="57"/>
      <c r="BK15" s="57"/>
      <c r="BL15" s="57"/>
      <c r="BM15" s="57"/>
      <c r="BN15" s="57"/>
      <c r="BO15" s="45">
        <f t="shared" si="11"/>
        <v>98</v>
      </c>
      <c r="BP15" s="44"/>
      <c r="BQ15" s="44">
        <v>85</v>
      </c>
      <c r="BR15" s="45"/>
      <c r="BS15" s="44"/>
      <c r="BT15" s="44"/>
      <c r="BU15" s="45"/>
      <c r="BV15" s="44"/>
      <c r="BW15" s="44"/>
      <c r="BX15" s="45"/>
      <c r="BY15" s="44"/>
      <c r="BZ15" s="44"/>
      <c r="CA15" s="45"/>
      <c r="CB15" s="44"/>
      <c r="CC15" s="44"/>
      <c r="CD15" s="45"/>
      <c r="CE15" s="46">
        <f t="shared" si="12"/>
        <v>93.333333333333329</v>
      </c>
      <c r="CF15" s="47">
        <f t="shared" si="13"/>
        <v>93</v>
      </c>
      <c r="CG15" s="48"/>
      <c r="CH15" s="57">
        <v>7</v>
      </c>
      <c r="CI15" s="49" t="str">
        <f t="shared" si="14"/>
        <v xml:space="preserve">Memiliki kemampuan pemahanan Teori masuk dan berkembangnya Islam di Indonesia, Kerajaan kerajaan Islam di Indonesia, Bukti bukti kehidupan pengaruh islam yang masih ada pada saat ini, </v>
      </c>
      <c r="CJ15" s="48"/>
      <c r="CK15" s="57">
        <v>7</v>
      </c>
      <c r="CL15"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5" s="43">
        <v>6</v>
      </c>
      <c r="CO15" s="57" t="s">
        <v>244</v>
      </c>
      <c r="CQ15" s="21">
        <v>76</v>
      </c>
      <c r="CR15" s="24">
        <v>90</v>
      </c>
      <c r="CS15" s="25" t="s">
        <v>58</v>
      </c>
      <c r="CW15" s="56">
        <v>6</v>
      </c>
      <c r="CX15" s="56" t="str">
        <f>(IF(CO11="","","Memiliki kemampuan pemahanan "))&amp;(IF(CO10="","",CO10&amp;", "))&amp;(IF(CO11="","",CO11&amp;", "))&amp;(IF(CO12="","",CO12&amp;", "))&amp;(IF(CO13="","",CO13&amp;", "))&amp;(IF(CO14="","",CO14&amp;", "))&amp;(IF(CO16="","",CO16&amp;", "))&amp;(IF(CO17="","",CO17&amp;", "))&amp;(IF(CO18="","",CO18&amp;", "))&amp;(IF(CO19="","",CO19&amp;", "))&amp;(IF(CO15="","","Masih perlu peningkatan pemahaman "&amp;CO15&amp;"."))</f>
        <v>Memiliki kemampuan pemahanan Teori masuk dan berkembangnya Islam di Indonesia, Kerajaan kerajaan Islam di Indonesia, Masih perlu peningkatan pemahaman Bukti bukti kehidupan pengaruh islam yang masih ada pada saat ini.</v>
      </c>
    </row>
    <row r="16" spans="1:102">
      <c r="A16" s="8">
        <v>6</v>
      </c>
      <c r="B16" s="8">
        <v>20022</v>
      </c>
      <c r="C16" s="8" t="s">
        <v>135</v>
      </c>
      <c r="E16" s="50">
        <f t="shared" si="0"/>
        <v>80</v>
      </c>
      <c r="F16" s="8" t="str">
        <f t="shared" si="1"/>
        <v>B</v>
      </c>
      <c r="G16" s="8" t="str">
        <f t="shared" si="2"/>
        <v xml:space="preserve">Memiliki kemampuan pemahanan Teori masuk dan berkembangnya Islam di Indonesia, Kerajaan kerajaan Islam di Indonesia, Bukti bukti kehidupan pengaruh islam yang masih ada pada saat ini, </v>
      </c>
      <c r="H16" s="50">
        <f t="shared" si="3"/>
        <v>80</v>
      </c>
      <c r="I16" s="8" t="str">
        <f t="shared" si="4"/>
        <v>B</v>
      </c>
      <c r="J16"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6" s="8"/>
      <c r="L16" s="13"/>
      <c r="M16" s="14"/>
      <c r="N16" s="44">
        <f t="shared" si="6"/>
        <v>82</v>
      </c>
      <c r="O16" s="44">
        <f t="shared" si="7"/>
        <v>80</v>
      </c>
      <c r="Q16" s="44">
        <v>80</v>
      </c>
      <c r="R16" s="44"/>
      <c r="S16" s="45">
        <v>85</v>
      </c>
      <c r="T16" s="44">
        <v>76</v>
      </c>
      <c r="U16" s="44"/>
      <c r="V16" s="45">
        <v>85</v>
      </c>
      <c r="W16" s="44"/>
      <c r="X16" s="44"/>
      <c r="Y16" s="45"/>
      <c r="Z16" s="44"/>
      <c r="AA16" s="44"/>
      <c r="AB16" s="45"/>
      <c r="AC16" s="44"/>
      <c r="AD16" s="44"/>
      <c r="AE16" s="45"/>
      <c r="AF16" s="45">
        <f t="shared" si="8"/>
        <v>82</v>
      </c>
      <c r="AG16" s="44">
        <v>75</v>
      </c>
      <c r="AH16" s="44"/>
      <c r="AI16" s="45"/>
      <c r="AJ16" s="44"/>
      <c r="AK16" s="44"/>
      <c r="AL16" s="45"/>
      <c r="AM16" s="44"/>
      <c r="AN16" s="44"/>
      <c r="AO16" s="45"/>
      <c r="AP16" s="44"/>
      <c r="AQ16" s="44"/>
      <c r="AR16" s="45"/>
      <c r="AS16" s="44"/>
      <c r="AT16" s="44"/>
      <c r="AU16" s="45"/>
      <c r="AV16" s="44">
        <v>80</v>
      </c>
      <c r="AW16" s="46">
        <f t="shared" si="9"/>
        <v>80.166666666666671</v>
      </c>
      <c r="AX16" s="47">
        <f t="shared" si="10"/>
        <v>80</v>
      </c>
      <c r="AY16" s="48"/>
      <c r="AZ16" s="57"/>
      <c r="BA16" s="57">
        <v>85</v>
      </c>
      <c r="BB16" s="57"/>
      <c r="BC16" s="57"/>
      <c r="BD16" s="57">
        <v>85</v>
      </c>
      <c r="BE16" s="57"/>
      <c r="BF16" s="57"/>
      <c r="BG16" s="57"/>
      <c r="BH16" s="57"/>
      <c r="BI16" s="57"/>
      <c r="BJ16" s="57"/>
      <c r="BK16" s="57"/>
      <c r="BL16" s="57"/>
      <c r="BM16" s="57"/>
      <c r="BN16" s="57"/>
      <c r="BO16" s="45">
        <f t="shared" si="11"/>
        <v>85</v>
      </c>
      <c r="BP16" s="44"/>
      <c r="BQ16" s="44">
        <v>70</v>
      </c>
      <c r="BR16" s="45"/>
      <c r="BS16" s="44"/>
      <c r="BT16" s="44"/>
      <c r="BU16" s="45"/>
      <c r="BV16" s="44"/>
      <c r="BW16" s="44"/>
      <c r="BX16" s="45"/>
      <c r="BY16" s="44"/>
      <c r="BZ16" s="44"/>
      <c r="CA16" s="45"/>
      <c r="CB16" s="44"/>
      <c r="CC16" s="44"/>
      <c r="CD16" s="45"/>
      <c r="CE16" s="46">
        <f t="shared" si="12"/>
        <v>80</v>
      </c>
      <c r="CF16" s="47">
        <f t="shared" si="13"/>
        <v>80</v>
      </c>
      <c r="CG16" s="48"/>
      <c r="CH16" s="57">
        <v>7</v>
      </c>
      <c r="CI16" s="49" t="str">
        <f t="shared" si="14"/>
        <v xml:space="preserve">Memiliki kemampuan pemahanan Teori masuk dan berkembangnya Islam di Indonesia, Kerajaan kerajaan Islam di Indonesia, Bukti bukti kehidupan pengaruh islam yang masih ada pada saat ini, </v>
      </c>
      <c r="CJ16" s="48"/>
      <c r="CK16" s="57">
        <v>7</v>
      </c>
      <c r="CL16"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6" s="43">
        <v>7</v>
      </c>
      <c r="CO16" s="57"/>
      <c r="CQ16" s="21">
        <v>91</v>
      </c>
      <c r="CR16" s="24">
        <v>100</v>
      </c>
      <c r="CS16" s="25" t="s">
        <v>15</v>
      </c>
      <c r="CW16" s="56">
        <v>7</v>
      </c>
      <c r="CX16" s="56" t="str">
        <f>(IF(CO11="","","Memiliki kemampuan pemahanan "))&amp;(IF(CO10="","",CO10&amp;", "))&amp;(IF(CO11="","",CO11&amp;", "))&amp;(IF(CO12="","",CO12&amp;", "))&amp;(IF(CO13="","",CO13&amp;", "))&amp;(IF(CO14="","",CO14&amp;", "))&amp;(IF(CO15="","",CO15&amp;", "))&amp;(IF(CO17="","",CO17&amp;", "))&amp;(IF(CO18="","",CO18&amp;", "))&amp;(IF(CO19="","",CO19&amp;", "))&amp;(IF(CO16="","","Masih perlu peningkatan pemahaman "&amp;CO16&amp;"."))</f>
        <v xml:space="preserve">Memiliki kemampuan pemahanan Teori masuk dan berkembangnya Islam di Indonesia, Kerajaan kerajaan Islam di Indonesia, Bukti bukti kehidupan pengaruh islam yang masih ada pada saat ini, </v>
      </c>
    </row>
    <row r="17" spans="1:102">
      <c r="A17" s="8">
        <v>7</v>
      </c>
      <c r="B17" s="8">
        <v>20038</v>
      </c>
      <c r="C17" s="8" t="s">
        <v>136</v>
      </c>
      <c r="E17" s="50">
        <f t="shared" si="0"/>
        <v>80</v>
      </c>
      <c r="F17" s="8" t="str">
        <f t="shared" si="1"/>
        <v>B</v>
      </c>
      <c r="G17" s="8" t="str">
        <f t="shared" si="2"/>
        <v xml:space="preserve">Memiliki kemampuan pemahanan Teori masuk dan berkembangnya Islam di Indonesia, Kerajaan kerajaan Islam di Indonesia, Bukti bukti kehidupan pengaruh islam yang masih ada pada saat ini, </v>
      </c>
      <c r="H17" s="50">
        <f t="shared" si="3"/>
        <v>82</v>
      </c>
      <c r="I17" s="8" t="str">
        <f t="shared" si="4"/>
        <v>B</v>
      </c>
      <c r="J17"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7" s="8"/>
      <c r="L17" s="13"/>
      <c r="M17" s="14"/>
      <c r="N17" s="44">
        <f t="shared" si="6"/>
        <v>83</v>
      </c>
      <c r="O17" s="44">
        <f t="shared" si="7"/>
        <v>76</v>
      </c>
      <c r="Q17" s="44">
        <v>80</v>
      </c>
      <c r="R17" s="44"/>
      <c r="S17" s="45">
        <v>85</v>
      </c>
      <c r="T17" s="44">
        <v>76</v>
      </c>
      <c r="U17" s="44"/>
      <c r="V17" s="45">
        <v>90</v>
      </c>
      <c r="W17" s="44"/>
      <c r="X17" s="44"/>
      <c r="Y17" s="45"/>
      <c r="Z17" s="44"/>
      <c r="AA17" s="44"/>
      <c r="AB17" s="45"/>
      <c r="AC17" s="44"/>
      <c r="AD17" s="44"/>
      <c r="AE17" s="45"/>
      <c r="AF17" s="45">
        <f t="shared" si="8"/>
        <v>83</v>
      </c>
      <c r="AG17" s="44">
        <v>75</v>
      </c>
      <c r="AH17" s="44"/>
      <c r="AI17" s="45"/>
      <c r="AJ17" s="44"/>
      <c r="AK17" s="44"/>
      <c r="AL17" s="45"/>
      <c r="AM17" s="44"/>
      <c r="AN17" s="44"/>
      <c r="AO17" s="45"/>
      <c r="AP17" s="44"/>
      <c r="AQ17" s="44"/>
      <c r="AR17" s="45"/>
      <c r="AS17" s="44"/>
      <c r="AT17" s="44"/>
      <c r="AU17" s="45"/>
      <c r="AV17" s="44">
        <v>76</v>
      </c>
      <c r="AW17" s="46">
        <f t="shared" si="9"/>
        <v>80.333333333333329</v>
      </c>
      <c r="AX17" s="47">
        <f t="shared" si="10"/>
        <v>80</v>
      </c>
      <c r="AY17" s="48"/>
      <c r="AZ17" s="57"/>
      <c r="BA17" s="57">
        <v>85</v>
      </c>
      <c r="BB17" s="57"/>
      <c r="BC17" s="57"/>
      <c r="BD17" s="57">
        <v>90</v>
      </c>
      <c r="BE17" s="57"/>
      <c r="BF17" s="57"/>
      <c r="BG17" s="57"/>
      <c r="BH17" s="57"/>
      <c r="BI17" s="57"/>
      <c r="BJ17" s="57"/>
      <c r="BK17" s="57"/>
      <c r="BL17" s="57"/>
      <c r="BM17" s="57"/>
      <c r="BN17" s="57"/>
      <c r="BO17" s="45">
        <f t="shared" si="11"/>
        <v>88</v>
      </c>
      <c r="BP17" s="44"/>
      <c r="BQ17" s="44">
        <v>70</v>
      </c>
      <c r="BR17" s="45"/>
      <c r="BS17" s="44"/>
      <c r="BT17" s="44"/>
      <c r="BU17" s="45"/>
      <c r="BV17" s="44"/>
      <c r="BW17" s="44"/>
      <c r="BX17" s="45"/>
      <c r="BY17" s="44"/>
      <c r="BZ17" s="44"/>
      <c r="CA17" s="45"/>
      <c r="CB17" s="44"/>
      <c r="CC17" s="44"/>
      <c r="CD17" s="45"/>
      <c r="CE17" s="46">
        <f t="shared" si="12"/>
        <v>81.666666666666671</v>
      </c>
      <c r="CF17" s="47">
        <f t="shared" si="13"/>
        <v>82</v>
      </c>
      <c r="CG17" s="48"/>
      <c r="CH17" s="57">
        <v>7</v>
      </c>
      <c r="CI17" s="49" t="str">
        <f t="shared" si="14"/>
        <v xml:space="preserve">Memiliki kemampuan pemahanan Teori masuk dan berkembangnya Islam di Indonesia, Kerajaan kerajaan Islam di Indonesia, Bukti bukti kehidupan pengaruh islam yang masih ada pada saat ini, </v>
      </c>
      <c r="CJ17" s="48"/>
      <c r="CK17" s="57">
        <v>7</v>
      </c>
      <c r="CL17"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7" s="43">
        <v>8</v>
      </c>
      <c r="CO17" s="57"/>
      <c r="CQ17" s="26"/>
      <c r="CR17" s="26"/>
      <c r="CS17" s="26"/>
      <c r="CW17" s="56">
        <v>8</v>
      </c>
      <c r="CX17" s="56" t="str">
        <f>(IF(CO11="","","Memiliki kemampuan pemahanan "))&amp;(IF(CO10="","",CO10&amp;", "))&amp;(IF(CO11="","",CO11&amp;", "))&amp;(IF(CO12="","",CO12&amp;", "))&amp;(IF(CO13="","",CO13&amp;", "))&amp;(IF(CO14="","",CO14&amp;", "))&amp;(IF(CO15="","",CO15&amp;", "))&amp;(IF(CO16="","",CO16&amp;", "))&amp;(IF(CO18="","",CO18&amp;", "))&amp;(IF(CO19="","",CO19&amp;", "))&amp;(IF(CO17="","","Masih perlu peningkatan pemahaman "&amp;CO17&amp;"."))</f>
        <v xml:space="preserve">Memiliki kemampuan pemahanan Teori masuk dan berkembangnya Islam di Indonesia, Kerajaan kerajaan Islam di Indonesia, Bukti bukti kehidupan pengaruh islam yang masih ada pada saat ini, </v>
      </c>
    </row>
    <row r="18" spans="1:102">
      <c r="A18" s="8">
        <v>8</v>
      </c>
      <c r="B18" s="8">
        <v>20054</v>
      </c>
      <c r="C18" s="8" t="s">
        <v>137</v>
      </c>
      <c r="E18" s="50">
        <f t="shared" si="0"/>
        <v>82</v>
      </c>
      <c r="F18" s="8" t="str">
        <f t="shared" si="1"/>
        <v>B</v>
      </c>
      <c r="G18" s="8" t="str">
        <f t="shared" si="2"/>
        <v xml:space="preserve">Memiliki kemampuan pemahanan Teori masuk dan berkembangnya Islam di Indonesia, Kerajaan kerajaan Islam di Indonesia, Bukti bukti kehidupan pengaruh islam yang masih ada pada saat ini, </v>
      </c>
      <c r="H18" s="50">
        <f t="shared" si="3"/>
        <v>87</v>
      </c>
      <c r="I18" s="8" t="str">
        <f t="shared" si="4"/>
        <v>B</v>
      </c>
      <c r="J18"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8" s="8"/>
      <c r="L18" s="13"/>
      <c r="M18" s="14"/>
      <c r="N18" s="44">
        <f t="shared" si="6"/>
        <v>83</v>
      </c>
      <c r="O18" s="44">
        <f t="shared" si="7"/>
        <v>86</v>
      </c>
      <c r="Q18" s="44">
        <v>80</v>
      </c>
      <c r="R18" s="44"/>
      <c r="S18" s="45">
        <v>85</v>
      </c>
      <c r="T18" s="44">
        <v>78</v>
      </c>
      <c r="U18" s="44"/>
      <c r="V18" s="45">
        <v>90</v>
      </c>
      <c r="W18" s="44"/>
      <c r="X18" s="44"/>
      <c r="Y18" s="45"/>
      <c r="Z18" s="44"/>
      <c r="AA18" s="44"/>
      <c r="AB18" s="45"/>
      <c r="AC18" s="44"/>
      <c r="AD18" s="44"/>
      <c r="AE18" s="45"/>
      <c r="AF18" s="45">
        <f t="shared" si="8"/>
        <v>83</v>
      </c>
      <c r="AG18" s="44">
        <v>75</v>
      </c>
      <c r="AH18" s="44"/>
      <c r="AI18" s="45"/>
      <c r="AJ18" s="44"/>
      <c r="AK18" s="44"/>
      <c r="AL18" s="45"/>
      <c r="AM18" s="44"/>
      <c r="AN18" s="44"/>
      <c r="AO18" s="45"/>
      <c r="AP18" s="44"/>
      <c r="AQ18" s="44"/>
      <c r="AR18" s="45"/>
      <c r="AS18" s="44"/>
      <c r="AT18" s="44"/>
      <c r="AU18" s="45"/>
      <c r="AV18" s="44">
        <v>86</v>
      </c>
      <c r="AW18" s="46">
        <f t="shared" si="9"/>
        <v>82.333333333333329</v>
      </c>
      <c r="AX18" s="47">
        <f t="shared" si="10"/>
        <v>82</v>
      </c>
      <c r="AY18" s="48"/>
      <c r="AZ18" s="57"/>
      <c r="BA18" s="57">
        <v>85</v>
      </c>
      <c r="BB18" s="57"/>
      <c r="BC18" s="57"/>
      <c r="BD18" s="57">
        <v>90</v>
      </c>
      <c r="BE18" s="57"/>
      <c r="BF18" s="57"/>
      <c r="BG18" s="57"/>
      <c r="BH18" s="57"/>
      <c r="BI18" s="57"/>
      <c r="BJ18" s="57"/>
      <c r="BK18" s="57"/>
      <c r="BL18" s="57"/>
      <c r="BM18" s="57"/>
      <c r="BN18" s="57"/>
      <c r="BO18" s="45">
        <f t="shared" si="11"/>
        <v>88</v>
      </c>
      <c r="BP18" s="44"/>
      <c r="BQ18" s="44">
        <v>85</v>
      </c>
      <c r="BR18" s="45"/>
      <c r="BS18" s="44"/>
      <c r="BT18" s="44"/>
      <c r="BU18" s="45"/>
      <c r="BV18" s="44"/>
      <c r="BW18" s="44"/>
      <c r="BX18" s="45"/>
      <c r="BY18" s="44"/>
      <c r="BZ18" s="44"/>
      <c r="CA18" s="45"/>
      <c r="CB18" s="44"/>
      <c r="CC18" s="44"/>
      <c r="CD18" s="45"/>
      <c r="CE18" s="46">
        <f t="shared" si="12"/>
        <v>86.666666666666671</v>
      </c>
      <c r="CF18" s="47">
        <f t="shared" si="13"/>
        <v>87</v>
      </c>
      <c r="CG18" s="48"/>
      <c r="CH18" s="57">
        <v>7</v>
      </c>
      <c r="CI18" s="49" t="str">
        <f t="shared" si="14"/>
        <v xml:space="preserve">Memiliki kemampuan pemahanan Teori masuk dan berkembangnya Islam di Indonesia, Kerajaan kerajaan Islam di Indonesia, Bukti bukti kehidupan pengaruh islam yang masih ada pada saat ini, </v>
      </c>
      <c r="CJ18" s="48"/>
      <c r="CK18" s="57">
        <v>7</v>
      </c>
      <c r="CL18"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8" s="43">
        <v>9</v>
      </c>
      <c r="CO18" s="57"/>
      <c r="CQ18" s="26"/>
      <c r="CR18" s="26"/>
      <c r="CS18" s="26"/>
      <c r="CW18" s="56">
        <v>9</v>
      </c>
      <c r="CX18" s="56" t="str">
        <f>(IF(CO11="","","Memiliki kemampuan pemahanan "))&amp;(IF(CO10="","",CO10&amp;", "))&amp;(IF(CO11="","",CO11&amp;", "))&amp;(IF(CO12="","",CO12&amp;", "))&amp;(IF(CO13="","",CO13&amp;", "))&amp;(IF(CO14="","",CO14&amp;", "))&amp;(IF(CO15="","",CO15&amp;", "))&amp;(IF(CO16="","",CO16&amp;", "))&amp;(IF(CO17="","",CO17&amp;", "))&amp;(IF(CO19="","",CO19&amp;", "))&amp;(IF(CO18="","","Masih perlu peningkatan pemahaman "&amp;CO18&amp;"."))</f>
        <v xml:space="preserve">Memiliki kemampuan pemahanan Teori masuk dan berkembangnya Islam di Indonesia, Kerajaan kerajaan Islam di Indonesia, Bukti bukti kehidupan pengaruh islam yang masih ada pada saat ini, </v>
      </c>
    </row>
    <row r="19" spans="1:102">
      <c r="A19" s="8">
        <v>9</v>
      </c>
      <c r="B19" s="8">
        <v>20070</v>
      </c>
      <c r="C19" s="8" t="s">
        <v>138</v>
      </c>
      <c r="E19" s="50">
        <f t="shared" si="0"/>
        <v>83</v>
      </c>
      <c r="F19" s="8" t="str">
        <f t="shared" si="1"/>
        <v>B</v>
      </c>
      <c r="G19" s="8" t="str">
        <f t="shared" si="2"/>
        <v xml:space="preserve">Memiliki kemampuan pemahanan Teori masuk dan berkembangnya Islam di Indonesia, Kerajaan kerajaan Islam di Indonesia, Bukti bukti kehidupan pengaruh islam yang masih ada pada saat ini, </v>
      </c>
      <c r="H19" s="50">
        <f t="shared" si="3"/>
        <v>90</v>
      </c>
      <c r="I19" s="8" t="str">
        <f t="shared" si="4"/>
        <v>B</v>
      </c>
      <c r="J19"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9" s="8"/>
      <c r="L19" s="13"/>
      <c r="M19" s="14"/>
      <c r="N19" s="44">
        <f t="shared" si="6"/>
        <v>87</v>
      </c>
      <c r="O19" s="44">
        <f t="shared" si="7"/>
        <v>77</v>
      </c>
      <c r="Q19" s="44">
        <v>80</v>
      </c>
      <c r="R19" s="44"/>
      <c r="S19" s="45">
        <v>100</v>
      </c>
      <c r="T19" s="44">
        <v>76</v>
      </c>
      <c r="U19" s="44"/>
      <c r="V19" s="45">
        <v>90</v>
      </c>
      <c r="W19" s="44"/>
      <c r="X19" s="44"/>
      <c r="Y19" s="45"/>
      <c r="Z19" s="44"/>
      <c r="AA19" s="44"/>
      <c r="AB19" s="45"/>
      <c r="AC19" s="44"/>
      <c r="AD19" s="44"/>
      <c r="AE19" s="45"/>
      <c r="AF19" s="45">
        <f t="shared" si="8"/>
        <v>87</v>
      </c>
      <c r="AG19" s="44">
        <v>75</v>
      </c>
      <c r="AH19" s="44"/>
      <c r="AI19" s="45"/>
      <c r="AJ19" s="44"/>
      <c r="AK19" s="44"/>
      <c r="AL19" s="45"/>
      <c r="AM19" s="44"/>
      <c r="AN19" s="44"/>
      <c r="AO19" s="45"/>
      <c r="AP19" s="44"/>
      <c r="AQ19" s="44"/>
      <c r="AR19" s="45"/>
      <c r="AS19" s="44"/>
      <c r="AT19" s="44"/>
      <c r="AU19" s="45"/>
      <c r="AV19" s="44">
        <v>77</v>
      </c>
      <c r="AW19" s="46">
        <f t="shared" si="9"/>
        <v>83</v>
      </c>
      <c r="AX19" s="47">
        <f t="shared" si="10"/>
        <v>83</v>
      </c>
      <c r="AY19" s="48"/>
      <c r="AZ19" s="57"/>
      <c r="BA19" s="57">
        <v>100</v>
      </c>
      <c r="BB19" s="57"/>
      <c r="BC19" s="57"/>
      <c r="BD19" s="57">
        <v>90</v>
      </c>
      <c r="BE19" s="57"/>
      <c r="BF19" s="57"/>
      <c r="BG19" s="57"/>
      <c r="BH19" s="57"/>
      <c r="BI19" s="57"/>
      <c r="BJ19" s="57"/>
      <c r="BK19" s="57"/>
      <c r="BL19" s="57"/>
      <c r="BM19" s="57"/>
      <c r="BN19" s="57"/>
      <c r="BO19" s="45">
        <f t="shared" si="11"/>
        <v>95</v>
      </c>
      <c r="BP19" s="44"/>
      <c r="BQ19" s="44">
        <v>80</v>
      </c>
      <c r="BR19" s="45"/>
      <c r="BS19" s="44"/>
      <c r="BT19" s="44"/>
      <c r="BU19" s="45"/>
      <c r="BV19" s="44"/>
      <c r="BW19" s="44"/>
      <c r="BX19" s="45"/>
      <c r="BY19" s="44"/>
      <c r="BZ19" s="44"/>
      <c r="CA19" s="45"/>
      <c r="CB19" s="44"/>
      <c r="CC19" s="44"/>
      <c r="CD19" s="45"/>
      <c r="CE19" s="46">
        <f t="shared" si="12"/>
        <v>90</v>
      </c>
      <c r="CF19" s="47">
        <f t="shared" si="13"/>
        <v>90</v>
      </c>
      <c r="CG19" s="48"/>
      <c r="CH19" s="57">
        <v>7</v>
      </c>
      <c r="CI19" s="49" t="str">
        <f t="shared" si="14"/>
        <v xml:space="preserve">Memiliki kemampuan pemahanan Teori masuk dan berkembangnya Islam di Indonesia, Kerajaan kerajaan Islam di Indonesia, Bukti bukti kehidupan pengaruh islam yang masih ada pada saat ini, </v>
      </c>
      <c r="CJ19" s="48"/>
      <c r="CK19" s="57">
        <v>7</v>
      </c>
      <c r="CL19"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9" s="43">
        <v>10</v>
      </c>
      <c r="CO19" s="57"/>
      <c r="CQ19" s="26"/>
      <c r="CR19" s="26"/>
      <c r="CS19" s="26"/>
      <c r="CW19" s="56">
        <v>10</v>
      </c>
      <c r="CX19" s="56" t="str">
        <f>(IF(CO11="","","Memiliki kemampuan pemahanan "))&amp;(IF(CO10="","",CO10&amp;", "))&amp;(IF(CO11="","",CO11&amp;", "))&amp;(IF(CO12="","",CO12&amp;", "))&amp;(IF(CO13="","",CO13&amp;", "))&amp;(IF(CO14="","",CO14&amp;", "))&amp;(IF(CO15="","",CO15&amp;", "))&amp;(IF(CO16="","",CO16&amp;", "))&amp;(IF(CO17="","",CO17&amp;", "))&amp;(IF(CO18="","",CO18&amp;", "))&amp;(IF(CO19="","","Masih perlu peningkatan pemahaman "&amp;CO19&amp;"."))</f>
        <v xml:space="preserve">Memiliki kemampuan pemahanan Teori masuk dan berkembangnya Islam di Indonesia, Kerajaan kerajaan Islam di Indonesia, Bukti bukti kehidupan pengaruh islam yang masih ada pada saat ini, </v>
      </c>
    </row>
    <row r="20" spans="1:102">
      <c r="A20" s="8">
        <v>10</v>
      </c>
      <c r="B20" s="8">
        <v>20086</v>
      </c>
      <c r="C20" s="8" t="s">
        <v>139</v>
      </c>
      <c r="E20" s="50">
        <f t="shared" si="0"/>
        <v>83</v>
      </c>
      <c r="F20" s="8" t="str">
        <f t="shared" si="1"/>
        <v>B</v>
      </c>
      <c r="G20" s="8" t="str">
        <f t="shared" si="2"/>
        <v xml:space="preserve">Memiliki kemampuan pemahanan Teori masuk dan berkembangnya Islam di Indonesia, Kerajaan kerajaan Islam di Indonesia, Bukti bukti kehidupan pengaruh islam yang masih ada pada saat ini, </v>
      </c>
      <c r="H20" s="50">
        <f t="shared" si="3"/>
        <v>87</v>
      </c>
      <c r="I20" s="8" t="str">
        <f t="shared" si="4"/>
        <v>B</v>
      </c>
      <c r="J20"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0" s="8"/>
      <c r="L20" s="13"/>
      <c r="M20" s="14"/>
      <c r="N20" s="44">
        <f t="shared" si="6"/>
        <v>85</v>
      </c>
      <c r="O20" s="44">
        <f t="shared" si="7"/>
        <v>79</v>
      </c>
      <c r="Q20" s="44">
        <v>90</v>
      </c>
      <c r="R20" s="44"/>
      <c r="S20" s="45">
        <v>85</v>
      </c>
      <c r="T20" s="44">
        <v>76</v>
      </c>
      <c r="U20" s="44"/>
      <c r="V20" s="45">
        <v>90</v>
      </c>
      <c r="W20" s="44"/>
      <c r="X20" s="44"/>
      <c r="Y20" s="45"/>
      <c r="Z20" s="44"/>
      <c r="AA20" s="44"/>
      <c r="AB20" s="45"/>
      <c r="AC20" s="44"/>
      <c r="AD20" s="44"/>
      <c r="AE20" s="45"/>
      <c r="AF20" s="45">
        <f t="shared" si="8"/>
        <v>85</v>
      </c>
      <c r="AG20" s="44">
        <v>80</v>
      </c>
      <c r="AH20" s="44"/>
      <c r="AI20" s="45"/>
      <c r="AJ20" s="44"/>
      <c r="AK20" s="44"/>
      <c r="AL20" s="45"/>
      <c r="AM20" s="44"/>
      <c r="AN20" s="44"/>
      <c r="AO20" s="45"/>
      <c r="AP20" s="44"/>
      <c r="AQ20" s="44"/>
      <c r="AR20" s="45"/>
      <c r="AS20" s="44"/>
      <c r="AT20" s="44"/>
      <c r="AU20" s="45"/>
      <c r="AV20" s="44">
        <v>79</v>
      </c>
      <c r="AW20" s="46">
        <f t="shared" si="9"/>
        <v>83.333333333333329</v>
      </c>
      <c r="AX20" s="47">
        <f t="shared" si="10"/>
        <v>83</v>
      </c>
      <c r="AY20" s="48"/>
      <c r="AZ20" s="57"/>
      <c r="BA20" s="57">
        <v>85</v>
      </c>
      <c r="BB20" s="57"/>
      <c r="BC20" s="57"/>
      <c r="BD20" s="57">
        <v>90</v>
      </c>
      <c r="BE20" s="57"/>
      <c r="BF20" s="57"/>
      <c r="BG20" s="57"/>
      <c r="BH20" s="57"/>
      <c r="BI20" s="57"/>
      <c r="BJ20" s="57"/>
      <c r="BK20" s="57"/>
      <c r="BL20" s="57"/>
      <c r="BM20" s="57"/>
      <c r="BN20" s="57"/>
      <c r="BO20" s="45">
        <f t="shared" si="11"/>
        <v>88</v>
      </c>
      <c r="BP20" s="44"/>
      <c r="BQ20" s="44">
        <v>85</v>
      </c>
      <c r="BR20" s="45"/>
      <c r="BS20" s="44"/>
      <c r="BT20" s="44"/>
      <c r="BU20" s="45"/>
      <c r="BV20" s="44"/>
      <c r="BW20" s="44"/>
      <c r="BX20" s="45"/>
      <c r="BY20" s="44"/>
      <c r="BZ20" s="44"/>
      <c r="CA20" s="45"/>
      <c r="CB20" s="44"/>
      <c r="CC20" s="44"/>
      <c r="CD20" s="45"/>
      <c r="CE20" s="46">
        <f t="shared" si="12"/>
        <v>86.666666666666671</v>
      </c>
      <c r="CF20" s="47">
        <f t="shared" si="13"/>
        <v>87</v>
      </c>
      <c r="CG20" s="48"/>
      <c r="CH20" s="57">
        <v>7</v>
      </c>
      <c r="CI20" s="49" t="str">
        <f t="shared" si="14"/>
        <v xml:space="preserve">Memiliki kemampuan pemahanan Teori masuk dan berkembangnya Islam di Indonesia, Kerajaan kerajaan Islam di Indonesia, Bukti bukti kehidupan pengaruh islam yang masih ada pada saat ini, </v>
      </c>
      <c r="CJ20" s="48"/>
      <c r="CK20" s="57">
        <v>7</v>
      </c>
      <c r="CL20"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Q20" s="26"/>
      <c r="CR20" s="26"/>
      <c r="CS20" s="26"/>
      <c r="CW20" s="56">
        <v>11</v>
      </c>
      <c r="CX20" s="56" t="str">
        <f>(IF(CO10="","","Memiliki kemampuan pemahanan  "))&amp;(IF(CO10="","",CO10&amp;", "))&amp;(IF(CO11="","",CO11&amp;", "))&amp;(IF(CO12="","",CO12&amp;", "))&amp;(IF(CO13="","",CO13&amp;", "))&amp;(IF(CO14="","",CO14&amp;", "))&amp;(IF(CO15="","",CO15&amp;", "))&amp;(IF(CO16="","",CO16&amp;", "))&amp;(IF(CO17="","",CO17&amp;", "))&amp;(IF(CO18="","",CO18&amp;", "))&amp;(IF(CO19="","",CO19&amp;"."))</f>
        <v xml:space="preserve">Memiliki kemampuan pemahanan  Teori masuk dan berkembangnya Islam di Indonesia, Kerajaan kerajaan Islam di Indonesia, Bukti bukti kehidupan pengaruh islam yang masih ada pada saat ini, </v>
      </c>
    </row>
    <row r="21" spans="1:102" ht="18.75" customHeight="1">
      <c r="A21" s="8">
        <v>11</v>
      </c>
      <c r="B21" s="8">
        <v>20102</v>
      </c>
      <c r="C21" s="8" t="s">
        <v>140</v>
      </c>
      <c r="E21" s="50">
        <f t="shared" si="0"/>
        <v>83</v>
      </c>
      <c r="F21" s="8" t="str">
        <f t="shared" si="1"/>
        <v>B</v>
      </c>
      <c r="G21" s="8" t="str">
        <f t="shared" si="2"/>
        <v xml:space="preserve">Memiliki kemampuan pemahanan Teori masuk dan berkembangnya Islam di Indonesia, Kerajaan kerajaan Islam di Indonesia, Bukti bukti kehidupan pengaruh islam yang masih ada pada saat ini, </v>
      </c>
      <c r="H21" s="50">
        <f t="shared" si="3"/>
        <v>87</v>
      </c>
      <c r="I21" s="8" t="str">
        <f t="shared" si="4"/>
        <v>B</v>
      </c>
      <c r="J21"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1" s="8"/>
      <c r="L21" s="13"/>
      <c r="M21" s="14"/>
      <c r="N21" s="44">
        <f t="shared" si="6"/>
        <v>85</v>
      </c>
      <c r="O21" s="44">
        <f t="shared" si="7"/>
        <v>79</v>
      </c>
      <c r="Q21" s="44">
        <v>75</v>
      </c>
      <c r="R21" s="44"/>
      <c r="S21" s="45">
        <v>100</v>
      </c>
      <c r="T21" s="44">
        <v>76</v>
      </c>
      <c r="U21" s="44"/>
      <c r="V21" s="45">
        <v>90</v>
      </c>
      <c r="W21" s="44"/>
      <c r="X21" s="44"/>
      <c r="Y21" s="45"/>
      <c r="Z21" s="44"/>
      <c r="AA21" s="44"/>
      <c r="AB21" s="45"/>
      <c r="AC21" s="44"/>
      <c r="AD21" s="44"/>
      <c r="AE21" s="45"/>
      <c r="AF21" s="45">
        <f t="shared" si="8"/>
        <v>85</v>
      </c>
      <c r="AG21" s="44">
        <v>75</v>
      </c>
      <c r="AH21" s="44"/>
      <c r="AI21" s="45"/>
      <c r="AJ21" s="44"/>
      <c r="AK21" s="44"/>
      <c r="AL21" s="45"/>
      <c r="AM21" s="44"/>
      <c r="AN21" s="44"/>
      <c r="AO21" s="45"/>
      <c r="AP21" s="44"/>
      <c r="AQ21" s="44"/>
      <c r="AR21" s="45"/>
      <c r="AS21" s="44"/>
      <c r="AT21" s="44"/>
      <c r="AU21" s="45"/>
      <c r="AV21" s="44">
        <v>79</v>
      </c>
      <c r="AW21" s="46">
        <f t="shared" si="9"/>
        <v>82.5</v>
      </c>
      <c r="AX21" s="47">
        <f t="shared" si="10"/>
        <v>83</v>
      </c>
      <c r="AY21" s="48"/>
      <c r="AZ21" s="57"/>
      <c r="BA21" s="57">
        <v>100</v>
      </c>
      <c r="BB21" s="57"/>
      <c r="BC21" s="57"/>
      <c r="BD21" s="57">
        <v>90</v>
      </c>
      <c r="BE21" s="57"/>
      <c r="BF21" s="57"/>
      <c r="BG21" s="57"/>
      <c r="BH21" s="57"/>
      <c r="BI21" s="57"/>
      <c r="BJ21" s="57"/>
      <c r="BK21" s="57"/>
      <c r="BL21" s="57"/>
      <c r="BM21" s="57"/>
      <c r="BN21" s="57"/>
      <c r="BO21" s="45">
        <f t="shared" si="11"/>
        <v>95</v>
      </c>
      <c r="BP21" s="44"/>
      <c r="BQ21" s="44">
        <v>70</v>
      </c>
      <c r="BR21" s="45"/>
      <c r="BS21" s="44"/>
      <c r="BT21" s="44"/>
      <c r="BU21" s="45"/>
      <c r="BV21" s="44"/>
      <c r="BW21" s="44"/>
      <c r="BX21" s="45"/>
      <c r="BY21" s="44"/>
      <c r="BZ21" s="44"/>
      <c r="CA21" s="45"/>
      <c r="CB21" s="44"/>
      <c r="CC21" s="44"/>
      <c r="CD21" s="45"/>
      <c r="CE21" s="46">
        <f t="shared" si="12"/>
        <v>86.666666666666671</v>
      </c>
      <c r="CF21" s="47">
        <f t="shared" si="13"/>
        <v>87</v>
      </c>
      <c r="CG21" s="48"/>
      <c r="CH21" s="57">
        <v>7</v>
      </c>
      <c r="CI21" s="49" t="str">
        <f t="shared" si="14"/>
        <v xml:space="preserve">Memiliki kemampuan pemahanan Teori masuk dan berkembangnya Islam di Indonesia, Kerajaan kerajaan Islam di Indonesia, Bukti bukti kehidupan pengaruh islam yang masih ada pada saat ini, </v>
      </c>
      <c r="CJ21" s="48"/>
      <c r="CK21" s="57">
        <v>7</v>
      </c>
      <c r="CL21"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1" s="38" t="s">
        <v>65</v>
      </c>
      <c r="CQ21" s="26"/>
      <c r="CR21" s="26"/>
      <c r="CS21" s="26"/>
    </row>
    <row r="22" spans="1:102">
      <c r="A22" s="8">
        <v>12</v>
      </c>
      <c r="B22" s="8">
        <v>20118</v>
      </c>
      <c r="C22" s="8" t="s">
        <v>141</v>
      </c>
      <c r="E22" s="50">
        <f t="shared" si="0"/>
        <v>81</v>
      </c>
      <c r="F22" s="8" t="str">
        <f t="shared" si="1"/>
        <v>B</v>
      </c>
      <c r="G22" s="8" t="str">
        <f t="shared" si="2"/>
        <v xml:space="preserve">Memiliki kemampuan pemahanan Teori masuk dan berkembangnya Islam di Indonesia, Kerajaan kerajaan Islam di Indonesia, Bukti bukti kehidupan pengaruh islam yang masih ada pada saat ini, </v>
      </c>
      <c r="H22" s="50">
        <f t="shared" si="3"/>
        <v>82</v>
      </c>
      <c r="I22" s="8" t="str">
        <f t="shared" si="4"/>
        <v>B</v>
      </c>
      <c r="J2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2" s="8"/>
      <c r="L22" s="13"/>
      <c r="M22" s="14"/>
      <c r="N22" s="44">
        <f t="shared" si="6"/>
        <v>82</v>
      </c>
      <c r="O22" s="44">
        <f t="shared" si="7"/>
        <v>83</v>
      </c>
      <c r="Q22" s="44">
        <v>75</v>
      </c>
      <c r="R22" s="44"/>
      <c r="S22" s="45">
        <v>85</v>
      </c>
      <c r="T22" s="44">
        <v>76</v>
      </c>
      <c r="U22" s="44"/>
      <c r="V22" s="45">
        <v>90</v>
      </c>
      <c r="W22" s="44"/>
      <c r="X22" s="44"/>
      <c r="Y22" s="45"/>
      <c r="Z22" s="44"/>
      <c r="AA22" s="44"/>
      <c r="AB22" s="45"/>
      <c r="AC22" s="44"/>
      <c r="AD22" s="44"/>
      <c r="AE22" s="45"/>
      <c r="AF22" s="45">
        <f t="shared" si="8"/>
        <v>82</v>
      </c>
      <c r="AG22" s="44">
        <v>75</v>
      </c>
      <c r="AH22" s="44"/>
      <c r="AI22" s="45"/>
      <c r="AJ22" s="44"/>
      <c r="AK22" s="44"/>
      <c r="AL22" s="45"/>
      <c r="AM22" s="44"/>
      <c r="AN22" s="44"/>
      <c r="AO22" s="45"/>
      <c r="AP22" s="44"/>
      <c r="AQ22" s="44"/>
      <c r="AR22" s="45"/>
      <c r="AS22" s="44"/>
      <c r="AT22" s="44"/>
      <c r="AU22" s="45"/>
      <c r="AV22" s="44">
        <v>83</v>
      </c>
      <c r="AW22" s="46">
        <f t="shared" si="9"/>
        <v>80.666666666666671</v>
      </c>
      <c r="AX22" s="47">
        <f t="shared" si="10"/>
        <v>81</v>
      </c>
      <c r="AY22" s="48"/>
      <c r="AZ22" s="57"/>
      <c r="BA22" s="57">
        <v>85</v>
      </c>
      <c r="BB22" s="57"/>
      <c r="BC22" s="57"/>
      <c r="BD22" s="57">
        <v>90</v>
      </c>
      <c r="BE22" s="57"/>
      <c r="BF22" s="57"/>
      <c r="BG22" s="57"/>
      <c r="BH22" s="57"/>
      <c r="BI22" s="57"/>
      <c r="BJ22" s="57"/>
      <c r="BK22" s="57"/>
      <c r="BL22" s="57"/>
      <c r="BM22" s="57"/>
      <c r="BN22" s="57"/>
      <c r="BO22" s="45">
        <f t="shared" si="11"/>
        <v>88</v>
      </c>
      <c r="BP22" s="44"/>
      <c r="BQ22" s="44">
        <v>70</v>
      </c>
      <c r="BR22" s="45"/>
      <c r="BS22" s="44"/>
      <c r="BT22" s="44"/>
      <c r="BU22" s="45"/>
      <c r="BV22" s="44"/>
      <c r="BW22" s="44"/>
      <c r="BX22" s="45"/>
      <c r="BY22" s="44"/>
      <c r="BZ22" s="44"/>
      <c r="CA22" s="45"/>
      <c r="CB22" s="44"/>
      <c r="CC22" s="44"/>
      <c r="CD22" s="45"/>
      <c r="CE22" s="46">
        <f t="shared" si="12"/>
        <v>81.666666666666671</v>
      </c>
      <c r="CF22" s="47">
        <f t="shared" si="13"/>
        <v>82</v>
      </c>
      <c r="CG22" s="48"/>
      <c r="CH22" s="57">
        <v>7</v>
      </c>
      <c r="CI22" s="49" t="str">
        <f t="shared" si="14"/>
        <v xml:space="preserve">Memiliki kemampuan pemahanan Teori masuk dan berkembangnya Islam di Indonesia, Kerajaan kerajaan Islam di Indonesia, Bukti bukti kehidupan pengaruh islam yang masih ada pada saat ini, </v>
      </c>
      <c r="CJ22" s="48"/>
      <c r="CK22" s="57">
        <v>7</v>
      </c>
      <c r="CL2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2" s="39" t="s">
        <v>35</v>
      </c>
      <c r="CO22" s="40" t="s">
        <v>36</v>
      </c>
      <c r="CQ22" s="26"/>
      <c r="CR22" s="26"/>
      <c r="CS22" s="26"/>
      <c r="CW22" s="56">
        <v>0</v>
      </c>
      <c r="CX22" s="56" t="str">
        <f>(IF(CO23="","","Perlu peningkatan keterampilan  "))&amp;(IF(CO23="","",CO23&amp;", "))&amp;(IF(CO24="","",CO24&amp;", "))&amp;(IF(CO25="","",CO25&amp;", "))&amp;(IF(CO26="","",CO26&amp;", "))&amp;(IF(CO27="","",CO27&amp;", "))&amp;(IF(CO28="","",CO28&amp;", "))&amp;(IF(CO29="","",CO29&amp;", "))&amp;(IF(CO30="","",CO30&amp;", "))&amp;(IF(CO31="","",CO31&amp;", "))&amp;(IF(CO32="","",CO32&amp;"."))</f>
        <v xml:space="preserve">Perlu peningkatan keterampilan  Membuat makalah tentang teori masuk dan berkembangnya Islam di Indonesia, Membuat makalah tentang kerajaan kerajaan Islam di Indonesia, Membuat makalah tentang bukti bukti kehidupan pengaruh islam yang masih ada pada saat ini, </v>
      </c>
    </row>
    <row r="23" spans="1:102">
      <c r="A23" s="8">
        <v>13</v>
      </c>
      <c r="B23" s="8">
        <v>20134</v>
      </c>
      <c r="C23" s="8" t="s">
        <v>142</v>
      </c>
      <c r="E23" s="50">
        <f t="shared" si="0"/>
        <v>80</v>
      </c>
      <c r="F23" s="8" t="str">
        <f t="shared" si="1"/>
        <v>B</v>
      </c>
      <c r="G23" s="8" t="str">
        <f t="shared" si="2"/>
        <v xml:space="preserve">Memiliki kemampuan pemahanan Teori masuk dan berkembangnya Islam di Indonesia, Kerajaan kerajaan Islam di Indonesia, Bukti bukti kehidupan pengaruh islam yang masih ada pada saat ini, </v>
      </c>
      <c r="H23" s="50">
        <f t="shared" si="3"/>
        <v>88</v>
      </c>
      <c r="I23" s="8" t="str">
        <f t="shared" si="4"/>
        <v>B</v>
      </c>
      <c r="J23"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3" s="8"/>
      <c r="L23" s="13"/>
      <c r="M23" s="14"/>
      <c r="N23" s="44">
        <f t="shared" si="6"/>
        <v>83</v>
      </c>
      <c r="O23" s="44">
        <f t="shared" si="7"/>
        <v>75</v>
      </c>
      <c r="Q23" s="44">
        <v>80</v>
      </c>
      <c r="R23" s="44"/>
      <c r="S23" s="45">
        <v>85</v>
      </c>
      <c r="T23" s="44">
        <v>76</v>
      </c>
      <c r="U23" s="44"/>
      <c r="V23" s="45">
        <v>90</v>
      </c>
      <c r="W23" s="44"/>
      <c r="X23" s="44"/>
      <c r="Y23" s="45"/>
      <c r="Z23" s="44"/>
      <c r="AA23" s="44"/>
      <c r="AB23" s="45"/>
      <c r="AC23" s="44"/>
      <c r="AD23" s="44"/>
      <c r="AE23" s="45"/>
      <c r="AF23" s="45">
        <f t="shared" si="8"/>
        <v>83</v>
      </c>
      <c r="AG23" s="44">
        <v>75</v>
      </c>
      <c r="AH23" s="44"/>
      <c r="AI23" s="45"/>
      <c r="AJ23" s="44"/>
      <c r="AK23" s="44"/>
      <c r="AL23" s="45"/>
      <c r="AM23" s="44"/>
      <c r="AN23" s="44"/>
      <c r="AO23" s="45"/>
      <c r="AP23" s="44"/>
      <c r="AQ23" s="44"/>
      <c r="AR23" s="45"/>
      <c r="AS23" s="44"/>
      <c r="AT23" s="44"/>
      <c r="AU23" s="45"/>
      <c r="AV23" s="44">
        <v>75</v>
      </c>
      <c r="AW23" s="46">
        <f t="shared" si="9"/>
        <v>80.166666666666671</v>
      </c>
      <c r="AX23" s="47">
        <f t="shared" si="10"/>
        <v>80</v>
      </c>
      <c r="AY23" s="48"/>
      <c r="AZ23" s="57"/>
      <c r="BA23" s="57">
        <v>85</v>
      </c>
      <c r="BB23" s="57"/>
      <c r="BC23" s="57"/>
      <c r="BD23" s="57">
        <v>90</v>
      </c>
      <c r="BE23" s="57"/>
      <c r="BF23" s="57"/>
      <c r="BG23" s="57"/>
      <c r="BH23" s="57"/>
      <c r="BI23" s="57"/>
      <c r="BJ23" s="57"/>
      <c r="BK23" s="57"/>
      <c r="BL23" s="57"/>
      <c r="BM23" s="57"/>
      <c r="BN23" s="57"/>
      <c r="BO23" s="45">
        <f t="shared" si="11"/>
        <v>88</v>
      </c>
      <c r="BP23" s="44"/>
      <c r="BQ23" s="44">
        <v>90</v>
      </c>
      <c r="BR23" s="45"/>
      <c r="BS23" s="44"/>
      <c r="BT23" s="44"/>
      <c r="BU23" s="45"/>
      <c r="BV23" s="44"/>
      <c r="BW23" s="44"/>
      <c r="BX23" s="45"/>
      <c r="BY23" s="44"/>
      <c r="BZ23" s="44"/>
      <c r="CA23" s="45"/>
      <c r="CB23" s="44"/>
      <c r="CC23" s="44"/>
      <c r="CD23" s="45"/>
      <c r="CE23" s="46">
        <f t="shared" si="12"/>
        <v>88.333333333333329</v>
      </c>
      <c r="CF23" s="47">
        <f t="shared" si="13"/>
        <v>88</v>
      </c>
      <c r="CG23" s="48"/>
      <c r="CH23" s="57">
        <v>7</v>
      </c>
      <c r="CI23" s="49" t="str">
        <f t="shared" si="14"/>
        <v xml:space="preserve">Memiliki kemampuan pemahanan Teori masuk dan berkembangnya Islam di Indonesia, Kerajaan kerajaan Islam di Indonesia, Bukti bukti kehidupan pengaruh islam yang masih ada pada saat ini, </v>
      </c>
      <c r="CJ23" s="48"/>
      <c r="CK23" s="57">
        <v>7</v>
      </c>
      <c r="CL23"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3" s="43">
        <v>1</v>
      </c>
      <c r="CO23" s="57" t="s">
        <v>245</v>
      </c>
      <c r="CQ23" s="26"/>
      <c r="CR23" s="26"/>
      <c r="CS23" s="26"/>
      <c r="CW23" s="56">
        <v>1</v>
      </c>
      <c r="CX23" s="56" t="str">
        <f>(IF(CO24="","","Memiliki keterampilan "))&amp;(IF(CO24="","",CO24&amp;", "))&amp;(IF(CO25="","",CO25&amp;", "))&amp;(IF(CO26="","",CO26&amp;", "))&amp;(IF(CO27="","",CO27&amp;", "))&amp;(IF(CO28="","",CO28&amp;", "))&amp;(IF(CO29="","",CO29&amp;", "))&amp;(IF(CO30="","",CO30&amp;", "))&amp;(IF(CO31="","",CO31&amp;", "))&amp;(IF(CO32="","",CO32&amp;", "))&amp;(IF(CO23="","","Masih perlu peningkatan keterampilan "&amp;CO23&amp;"."))</f>
        <v>Memiliki keterampilan Membuat makalah tentang kerajaan kerajaan Islam di Indonesia, Membuat makalah tentang bukti bukti kehidupan pengaruh islam yang masih ada pada saat ini, Masih perlu peningkatan keterampilan Membuat makalah tentang teori masuk dan berkembangnya Islam di Indonesia.</v>
      </c>
    </row>
    <row r="24" spans="1:102">
      <c r="A24" s="8">
        <v>14</v>
      </c>
      <c r="B24" s="8">
        <v>20150</v>
      </c>
      <c r="C24" s="8" t="s">
        <v>143</v>
      </c>
      <c r="E24" s="50">
        <f t="shared" si="0"/>
        <v>78</v>
      </c>
      <c r="F24" s="8" t="str">
        <f t="shared" si="1"/>
        <v>B</v>
      </c>
      <c r="G24" s="8" t="str">
        <f t="shared" si="2"/>
        <v xml:space="preserve">Memiliki kemampuan pemahanan Teori masuk dan berkembangnya Islam di Indonesia, Kerajaan kerajaan Islam di Indonesia, Bukti bukti kehidupan pengaruh islam yang masih ada pada saat ini, </v>
      </c>
      <c r="H24" s="50">
        <f t="shared" si="3"/>
        <v>79</v>
      </c>
      <c r="I24" s="8" t="str">
        <f t="shared" si="4"/>
        <v>B</v>
      </c>
      <c r="J24"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4" s="8"/>
      <c r="L24" s="13"/>
      <c r="M24" s="14"/>
      <c r="N24" s="44">
        <f t="shared" si="6"/>
        <v>80</v>
      </c>
      <c r="O24" s="44">
        <f t="shared" si="7"/>
        <v>75</v>
      </c>
      <c r="Q24" s="44">
        <v>76</v>
      </c>
      <c r="R24" s="44"/>
      <c r="S24" s="45">
        <v>76</v>
      </c>
      <c r="T24" s="44">
        <v>76</v>
      </c>
      <c r="U24" s="44"/>
      <c r="V24" s="45">
        <v>90</v>
      </c>
      <c r="W24" s="44"/>
      <c r="X24" s="44"/>
      <c r="Y24" s="45"/>
      <c r="Z24" s="44"/>
      <c r="AA24" s="44"/>
      <c r="AB24" s="45"/>
      <c r="AC24" s="44"/>
      <c r="AD24" s="44"/>
      <c r="AE24" s="45"/>
      <c r="AF24" s="45">
        <f t="shared" si="8"/>
        <v>80</v>
      </c>
      <c r="AG24" s="44">
        <v>75</v>
      </c>
      <c r="AH24" s="44"/>
      <c r="AI24" s="45"/>
      <c r="AJ24" s="44"/>
      <c r="AK24" s="44"/>
      <c r="AL24" s="45"/>
      <c r="AM24" s="44"/>
      <c r="AN24" s="44"/>
      <c r="AO24" s="45"/>
      <c r="AP24" s="44"/>
      <c r="AQ24" s="44"/>
      <c r="AR24" s="45"/>
      <c r="AS24" s="44"/>
      <c r="AT24" s="44"/>
      <c r="AU24" s="45"/>
      <c r="AV24" s="44">
        <v>75</v>
      </c>
      <c r="AW24" s="46">
        <f t="shared" si="9"/>
        <v>78</v>
      </c>
      <c r="AX24" s="47">
        <f t="shared" si="10"/>
        <v>78</v>
      </c>
      <c r="AY24" s="48"/>
      <c r="AZ24" s="57"/>
      <c r="BA24" s="57">
        <v>76</v>
      </c>
      <c r="BB24" s="57"/>
      <c r="BC24" s="57"/>
      <c r="BD24" s="57">
        <v>90</v>
      </c>
      <c r="BE24" s="57"/>
      <c r="BF24" s="57"/>
      <c r="BG24" s="57"/>
      <c r="BH24" s="57"/>
      <c r="BI24" s="57"/>
      <c r="BJ24" s="57"/>
      <c r="BK24" s="57"/>
      <c r="BL24" s="57"/>
      <c r="BM24" s="57"/>
      <c r="BN24" s="57"/>
      <c r="BO24" s="45">
        <f t="shared" si="11"/>
        <v>83</v>
      </c>
      <c r="BP24" s="44"/>
      <c r="BQ24" s="44">
        <v>70</v>
      </c>
      <c r="BR24" s="45"/>
      <c r="BS24" s="44"/>
      <c r="BT24" s="44"/>
      <c r="BU24" s="45"/>
      <c r="BV24" s="44"/>
      <c r="BW24" s="44"/>
      <c r="BX24" s="45"/>
      <c r="BY24" s="44"/>
      <c r="BZ24" s="44"/>
      <c r="CA24" s="45"/>
      <c r="CB24" s="44"/>
      <c r="CC24" s="44"/>
      <c r="CD24" s="45"/>
      <c r="CE24" s="46">
        <f t="shared" si="12"/>
        <v>78.666666666666671</v>
      </c>
      <c r="CF24" s="47">
        <f t="shared" si="13"/>
        <v>79</v>
      </c>
      <c r="CG24" s="48"/>
      <c r="CH24" s="57">
        <v>7</v>
      </c>
      <c r="CI24" s="49" t="str">
        <f t="shared" si="14"/>
        <v xml:space="preserve">Memiliki kemampuan pemahanan Teori masuk dan berkembangnya Islam di Indonesia, Kerajaan kerajaan Islam di Indonesia, Bukti bukti kehidupan pengaruh islam yang masih ada pada saat ini, </v>
      </c>
      <c r="CJ24" s="48"/>
      <c r="CK24" s="57">
        <v>7</v>
      </c>
      <c r="CL24"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4" s="43">
        <v>2</v>
      </c>
      <c r="CO24" s="57" t="s">
        <v>246</v>
      </c>
      <c r="CQ24" s="26"/>
      <c r="CR24" s="26"/>
      <c r="CS24" s="26"/>
      <c r="CW24" s="56">
        <v>2</v>
      </c>
      <c r="CX24" s="56" t="str">
        <f>(IF(CO24="","","Memiliki keterampilan "))&amp;(IF(CO23="","",CO23&amp;", "))&amp;(IF(CO25="","",CO25&amp;", "))&amp;(IF(CO26="","",CO26&amp;", "))&amp;(IF(CO27="","",CO27&amp;", "))&amp;(IF(CO28="","",CO28&amp;", "))&amp;(IF(CO29="","",CO29&amp;", "))&amp;(IF(CO30="","",CO30&amp;", "))&amp;(IF(CO31="","",CO31&amp;", "))&amp;(IF(CO32="","",CO32&amp;", "))&amp;(IF(CO24="","","Masih perlu peningkatan keterampilan "&amp;CO24&amp;"."))</f>
        <v>Memiliki keterampilan Membuat makalah tentang teori masuk dan berkembangnya Islam di Indonesia, Membuat makalah tentang bukti bukti kehidupan pengaruh islam yang masih ada pada saat ini, Masih perlu peningkatan keterampilan Membuat makalah tentang kerajaan kerajaan Islam di Indonesia.</v>
      </c>
    </row>
    <row r="25" spans="1:102">
      <c r="A25" s="8">
        <v>15</v>
      </c>
      <c r="B25" s="8">
        <v>20166</v>
      </c>
      <c r="C25" s="8" t="s">
        <v>144</v>
      </c>
      <c r="E25" s="50">
        <f t="shared" si="0"/>
        <v>81</v>
      </c>
      <c r="F25" s="8" t="str">
        <f t="shared" si="1"/>
        <v>B</v>
      </c>
      <c r="G25" s="8" t="str">
        <f t="shared" si="2"/>
        <v xml:space="preserve">Memiliki kemampuan pemahanan Teori masuk dan berkembangnya Islam di Indonesia, Kerajaan kerajaan Islam di Indonesia, Bukti bukti kehidupan pengaruh islam yang masih ada pada saat ini, </v>
      </c>
      <c r="H25" s="50">
        <f t="shared" si="3"/>
        <v>88</v>
      </c>
      <c r="I25" s="8" t="str">
        <f t="shared" si="4"/>
        <v>B</v>
      </c>
      <c r="J25"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5" s="8"/>
      <c r="L25" s="13"/>
      <c r="M25" s="14"/>
      <c r="N25" s="44">
        <f t="shared" si="6"/>
        <v>83</v>
      </c>
      <c r="O25" s="44">
        <f t="shared" si="7"/>
        <v>80</v>
      </c>
      <c r="Q25" s="44">
        <v>75</v>
      </c>
      <c r="R25" s="44"/>
      <c r="S25" s="45">
        <v>100</v>
      </c>
      <c r="T25" s="44">
        <v>76</v>
      </c>
      <c r="U25" s="44"/>
      <c r="V25" s="45">
        <v>80</v>
      </c>
      <c r="W25" s="44"/>
      <c r="X25" s="44"/>
      <c r="Y25" s="45"/>
      <c r="Z25" s="44"/>
      <c r="AA25" s="44"/>
      <c r="AB25" s="45"/>
      <c r="AC25" s="44"/>
      <c r="AD25" s="44"/>
      <c r="AE25" s="45"/>
      <c r="AF25" s="45">
        <f t="shared" si="8"/>
        <v>83</v>
      </c>
      <c r="AG25" s="44">
        <v>75</v>
      </c>
      <c r="AH25" s="44"/>
      <c r="AI25" s="45"/>
      <c r="AJ25" s="44"/>
      <c r="AK25" s="44"/>
      <c r="AL25" s="45"/>
      <c r="AM25" s="44"/>
      <c r="AN25" s="44"/>
      <c r="AO25" s="45"/>
      <c r="AP25" s="44"/>
      <c r="AQ25" s="44"/>
      <c r="AR25" s="45"/>
      <c r="AS25" s="44"/>
      <c r="AT25" s="44"/>
      <c r="AU25" s="45"/>
      <c r="AV25" s="44">
        <v>80</v>
      </c>
      <c r="AW25" s="46">
        <f t="shared" si="9"/>
        <v>81</v>
      </c>
      <c r="AX25" s="47">
        <f t="shared" si="10"/>
        <v>81</v>
      </c>
      <c r="AY25" s="48"/>
      <c r="AZ25" s="57"/>
      <c r="BA25" s="57">
        <v>100</v>
      </c>
      <c r="BB25" s="57"/>
      <c r="BC25" s="57"/>
      <c r="BD25" s="57">
        <v>80</v>
      </c>
      <c r="BE25" s="57"/>
      <c r="BF25" s="57"/>
      <c r="BG25" s="57"/>
      <c r="BH25" s="57"/>
      <c r="BI25" s="57"/>
      <c r="BJ25" s="57"/>
      <c r="BK25" s="57"/>
      <c r="BL25" s="57"/>
      <c r="BM25" s="57"/>
      <c r="BN25" s="57"/>
      <c r="BO25" s="45">
        <f t="shared" si="11"/>
        <v>90</v>
      </c>
      <c r="BP25" s="44"/>
      <c r="BQ25" s="44">
        <v>85</v>
      </c>
      <c r="BR25" s="45"/>
      <c r="BS25" s="44"/>
      <c r="BT25" s="44"/>
      <c r="BU25" s="45"/>
      <c r="BV25" s="44"/>
      <c r="BW25" s="44"/>
      <c r="BX25" s="45"/>
      <c r="BY25" s="44"/>
      <c r="BZ25" s="44"/>
      <c r="CA25" s="45"/>
      <c r="CB25" s="44"/>
      <c r="CC25" s="44"/>
      <c r="CD25" s="45"/>
      <c r="CE25" s="46">
        <f t="shared" si="12"/>
        <v>88.333333333333329</v>
      </c>
      <c r="CF25" s="47">
        <f t="shared" si="13"/>
        <v>88</v>
      </c>
      <c r="CG25" s="48"/>
      <c r="CH25" s="57">
        <v>7</v>
      </c>
      <c r="CI25" s="49" t="str">
        <f t="shared" si="14"/>
        <v xml:space="preserve">Memiliki kemampuan pemahanan Teori masuk dan berkembangnya Islam di Indonesia, Kerajaan kerajaan Islam di Indonesia, Bukti bukti kehidupan pengaruh islam yang masih ada pada saat ini, </v>
      </c>
      <c r="CJ25" s="48"/>
      <c r="CK25" s="57">
        <v>7</v>
      </c>
      <c r="CL25"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5" s="43">
        <v>3</v>
      </c>
      <c r="CO25" s="57"/>
      <c r="CQ25" s="80" t="s">
        <v>70</v>
      </c>
      <c r="CR25" s="80"/>
      <c r="CS25" s="80"/>
      <c r="CW25" s="56">
        <v>3</v>
      </c>
      <c r="CX25" s="56" t="str">
        <f>(IF(CO24="","","Memiliki keterampilan "))&amp;(IF(CO23="","",CO23&amp;", "))&amp;(IF(CO24="","",CO24&amp;", "))&amp;(IF(CO26="","",CO26&amp;", "))&amp;(IF(CO27="","",CO27&amp;", "))&amp;(IF(CO28="","",CO28&amp;", "))&amp;(IF(CO29="","",CO29&amp;", "))&amp;(IF(CO30="","",CO30&amp;", "))&amp;(IF(CO31="","",CO31&amp;", "))&amp;(IF(CO32="","",CO32&amp;", "))&amp;(IF(CO25="","","Masih perlu peningkatan keterampilan "&amp;CO25&amp;"."))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26" spans="1:102">
      <c r="A26" s="8">
        <v>16</v>
      </c>
      <c r="B26" s="8">
        <v>20182</v>
      </c>
      <c r="C26" s="8" t="s">
        <v>145</v>
      </c>
      <c r="E26" s="50">
        <f t="shared" si="0"/>
        <v>81</v>
      </c>
      <c r="F26" s="8" t="str">
        <f t="shared" si="1"/>
        <v>B</v>
      </c>
      <c r="G26" s="8" t="str">
        <f t="shared" si="2"/>
        <v xml:space="preserve">Memiliki kemampuan pemahanan Teori masuk dan berkembangnya Islam di Indonesia, Kerajaan kerajaan Islam di Indonesia, Bukti bukti kehidupan pengaruh islam yang masih ada pada saat ini, </v>
      </c>
      <c r="H26" s="50">
        <f t="shared" si="3"/>
        <v>87</v>
      </c>
      <c r="I26" s="8" t="str">
        <f t="shared" si="4"/>
        <v>B</v>
      </c>
      <c r="J26"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6" s="8"/>
      <c r="L26" s="13"/>
      <c r="M26" s="14"/>
      <c r="N26" s="44">
        <f t="shared" si="6"/>
        <v>82</v>
      </c>
      <c r="O26" s="44">
        <f t="shared" si="7"/>
        <v>79</v>
      </c>
      <c r="Q26" s="44">
        <v>75</v>
      </c>
      <c r="R26" s="44"/>
      <c r="S26" s="45">
        <v>85</v>
      </c>
      <c r="T26" s="44">
        <v>76</v>
      </c>
      <c r="U26" s="44"/>
      <c r="V26" s="45">
        <v>90</v>
      </c>
      <c r="W26" s="44"/>
      <c r="X26" s="44"/>
      <c r="Y26" s="45"/>
      <c r="Z26" s="44"/>
      <c r="AA26" s="44"/>
      <c r="AB26" s="45"/>
      <c r="AC26" s="44"/>
      <c r="AD26" s="44"/>
      <c r="AE26" s="45"/>
      <c r="AF26" s="45">
        <f t="shared" si="8"/>
        <v>82</v>
      </c>
      <c r="AG26" s="44">
        <v>80</v>
      </c>
      <c r="AH26" s="44"/>
      <c r="AI26" s="45"/>
      <c r="AJ26" s="44"/>
      <c r="AK26" s="44"/>
      <c r="AL26" s="45"/>
      <c r="AM26" s="44"/>
      <c r="AN26" s="44"/>
      <c r="AO26" s="45"/>
      <c r="AP26" s="44"/>
      <c r="AQ26" s="44"/>
      <c r="AR26" s="45"/>
      <c r="AS26" s="44"/>
      <c r="AT26" s="44"/>
      <c r="AU26" s="45"/>
      <c r="AV26" s="44">
        <v>79</v>
      </c>
      <c r="AW26" s="46">
        <f t="shared" si="9"/>
        <v>80.833333333333329</v>
      </c>
      <c r="AX26" s="47">
        <f t="shared" si="10"/>
        <v>81</v>
      </c>
      <c r="AY26" s="48"/>
      <c r="AZ26" s="57"/>
      <c r="BA26" s="57">
        <v>85</v>
      </c>
      <c r="BB26" s="57"/>
      <c r="BC26" s="57"/>
      <c r="BD26" s="57">
        <v>90</v>
      </c>
      <c r="BE26" s="57"/>
      <c r="BF26" s="57"/>
      <c r="BG26" s="57"/>
      <c r="BH26" s="57"/>
      <c r="BI26" s="57"/>
      <c r="BJ26" s="57"/>
      <c r="BK26" s="57"/>
      <c r="BL26" s="57"/>
      <c r="BM26" s="57"/>
      <c r="BN26" s="57"/>
      <c r="BO26" s="45">
        <f t="shared" si="11"/>
        <v>88</v>
      </c>
      <c r="BP26" s="44"/>
      <c r="BQ26" s="44">
        <v>85</v>
      </c>
      <c r="BR26" s="45"/>
      <c r="BS26" s="44"/>
      <c r="BT26" s="44"/>
      <c r="BU26" s="45"/>
      <c r="BV26" s="44"/>
      <c r="BW26" s="44"/>
      <c r="BX26" s="45"/>
      <c r="BY26" s="44"/>
      <c r="BZ26" s="44"/>
      <c r="CA26" s="45"/>
      <c r="CB26" s="44"/>
      <c r="CC26" s="44"/>
      <c r="CD26" s="45"/>
      <c r="CE26" s="46">
        <f t="shared" si="12"/>
        <v>86.666666666666671</v>
      </c>
      <c r="CF26" s="47">
        <f t="shared" si="13"/>
        <v>87</v>
      </c>
      <c r="CG26" s="48"/>
      <c r="CH26" s="57">
        <v>7</v>
      </c>
      <c r="CI26" s="49" t="str">
        <f t="shared" si="14"/>
        <v xml:space="preserve">Memiliki kemampuan pemahanan Teori masuk dan berkembangnya Islam di Indonesia, Kerajaan kerajaan Islam di Indonesia, Bukti bukti kehidupan pengaruh islam yang masih ada pada saat ini, </v>
      </c>
      <c r="CJ26" s="48"/>
      <c r="CK26" s="57">
        <v>7</v>
      </c>
      <c r="CL26"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6" s="43">
        <v>4</v>
      </c>
      <c r="CO26" s="57"/>
      <c r="CQ26" s="27" t="s">
        <v>50</v>
      </c>
      <c r="CR26" s="28" t="s">
        <v>51</v>
      </c>
      <c r="CS26" s="28" t="s">
        <v>52</v>
      </c>
      <c r="CW26" s="56">
        <v>4</v>
      </c>
      <c r="CX26" s="56" t="str">
        <f>(IF(CO24="","","Memiliki keterampilan "))&amp;(IF(CO23="","",CO23&amp;", "))&amp;(IF(CO24="","",CO24&amp;", "))&amp;(IF(CO25="","",CO25&amp;", "))&amp;(IF(CO27="","",CO27&amp;", "))&amp;(IF(CO28="","",CO28&amp;", "))&amp;(IF(CO29="","",CO29&amp;", "))&amp;(IF(CO30="","",CO30&amp;", "))&amp;(IF(CO31="","",CO31&amp;", "))&amp;(IF(CO32="","",CO32&amp;", "))&amp;(IF(CO26="","","Masih perlu peningkatan keterampilan "&amp;CO26&amp;"."))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27" spans="1:102">
      <c r="A27" s="8">
        <v>17</v>
      </c>
      <c r="B27" s="8">
        <v>20198</v>
      </c>
      <c r="C27" s="8" t="s">
        <v>146</v>
      </c>
      <c r="E27" s="50">
        <f t="shared" si="0"/>
        <v>82</v>
      </c>
      <c r="F27" s="8" t="str">
        <f t="shared" si="1"/>
        <v>B</v>
      </c>
      <c r="G27" s="8" t="str">
        <f t="shared" si="2"/>
        <v xml:space="preserve">Memiliki kemampuan pemahanan Teori masuk dan berkembangnya Islam di Indonesia, Kerajaan kerajaan Islam di Indonesia, Bukti bukti kehidupan pengaruh islam yang masih ada pada saat ini, </v>
      </c>
      <c r="H27" s="50">
        <f t="shared" si="3"/>
        <v>88</v>
      </c>
      <c r="I27" s="8" t="str">
        <f t="shared" si="4"/>
        <v>B</v>
      </c>
      <c r="J27"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7" s="8"/>
      <c r="L27" s="13"/>
      <c r="M27" s="14"/>
      <c r="N27" s="44">
        <f t="shared" si="6"/>
        <v>84</v>
      </c>
      <c r="O27" s="44">
        <f t="shared" si="7"/>
        <v>80</v>
      </c>
      <c r="Q27" s="44">
        <v>80</v>
      </c>
      <c r="R27" s="44"/>
      <c r="S27" s="45">
        <v>90</v>
      </c>
      <c r="T27" s="44">
        <v>76</v>
      </c>
      <c r="U27" s="44"/>
      <c r="V27" s="45">
        <v>90</v>
      </c>
      <c r="W27" s="44"/>
      <c r="X27" s="44"/>
      <c r="Y27" s="45"/>
      <c r="Z27" s="44"/>
      <c r="AA27" s="44"/>
      <c r="AB27" s="45"/>
      <c r="AC27" s="44"/>
      <c r="AD27" s="44"/>
      <c r="AE27" s="45"/>
      <c r="AF27" s="45">
        <f t="shared" si="8"/>
        <v>84</v>
      </c>
      <c r="AG27" s="44">
        <v>75</v>
      </c>
      <c r="AH27" s="44"/>
      <c r="AI27" s="45"/>
      <c r="AJ27" s="44"/>
      <c r="AK27" s="44"/>
      <c r="AL27" s="45"/>
      <c r="AM27" s="44"/>
      <c r="AN27" s="44"/>
      <c r="AO27" s="45"/>
      <c r="AP27" s="44"/>
      <c r="AQ27" s="44"/>
      <c r="AR27" s="45"/>
      <c r="AS27" s="44"/>
      <c r="AT27" s="44"/>
      <c r="AU27" s="45"/>
      <c r="AV27" s="44">
        <v>80</v>
      </c>
      <c r="AW27" s="46">
        <f t="shared" si="9"/>
        <v>81.833333333333329</v>
      </c>
      <c r="AX27" s="47">
        <f t="shared" si="10"/>
        <v>82</v>
      </c>
      <c r="AY27" s="48"/>
      <c r="AZ27" s="57"/>
      <c r="BA27" s="57">
        <v>90</v>
      </c>
      <c r="BB27" s="57"/>
      <c r="BC27" s="57"/>
      <c r="BD27" s="57">
        <v>90</v>
      </c>
      <c r="BE27" s="57"/>
      <c r="BF27" s="57"/>
      <c r="BG27" s="57"/>
      <c r="BH27" s="57"/>
      <c r="BI27" s="57"/>
      <c r="BJ27" s="57"/>
      <c r="BK27" s="57"/>
      <c r="BL27" s="57"/>
      <c r="BM27" s="57"/>
      <c r="BN27" s="57"/>
      <c r="BO27" s="45">
        <f t="shared" si="11"/>
        <v>90</v>
      </c>
      <c r="BP27" s="44"/>
      <c r="BQ27" s="44">
        <v>85</v>
      </c>
      <c r="BR27" s="45"/>
      <c r="BS27" s="44"/>
      <c r="BT27" s="44"/>
      <c r="BU27" s="45"/>
      <c r="BV27" s="44"/>
      <c r="BW27" s="44"/>
      <c r="BX27" s="45"/>
      <c r="BY27" s="44"/>
      <c r="BZ27" s="44"/>
      <c r="CA27" s="45"/>
      <c r="CB27" s="44"/>
      <c r="CC27" s="44"/>
      <c r="CD27" s="45"/>
      <c r="CE27" s="46">
        <f t="shared" si="12"/>
        <v>88.333333333333329</v>
      </c>
      <c r="CF27" s="47">
        <f t="shared" si="13"/>
        <v>88</v>
      </c>
      <c r="CG27" s="48"/>
      <c r="CH27" s="57">
        <v>7</v>
      </c>
      <c r="CI27" s="49" t="str">
        <f t="shared" si="14"/>
        <v xml:space="preserve">Memiliki kemampuan pemahanan Teori masuk dan berkembangnya Islam di Indonesia, Kerajaan kerajaan Islam di Indonesia, Bukti bukti kehidupan pengaruh islam yang masih ada pada saat ini, </v>
      </c>
      <c r="CJ27" s="48"/>
      <c r="CK27" s="57">
        <v>7</v>
      </c>
      <c r="CL27"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7" s="43">
        <v>5</v>
      </c>
      <c r="CO27" s="57"/>
      <c r="CQ27" s="21">
        <v>0</v>
      </c>
      <c r="CR27" s="22">
        <v>69</v>
      </c>
      <c r="CS27" s="23" t="s">
        <v>54</v>
      </c>
      <c r="CW27" s="56">
        <v>5</v>
      </c>
      <c r="CX27" s="56" t="str">
        <f>(IF(CO24="","","Memiliki keterampilan "))&amp;(IF(CO23="","",CO23&amp;", "))&amp;(IF(CO24="","",CO24&amp;", "))&amp;(IF(CO25="","",CO25&amp;", "))&amp;(IF(CO26="","",CO26&amp;", "))&amp;(IF(CO28="","",CO28&amp;", "))&amp;(IF(CO29="","",CO29&amp;", "))&amp;(IF(CO30="","",CO30&amp;", "))&amp;(IF(CO31="","",CO31&amp;", "))&amp;(IF(CO32="","",CO32&amp;", "))&amp;(IF(CO27="","","Masih perlu peningkatan keterampilan "&amp;CO27&amp;"."))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28" spans="1:102">
      <c r="A28" s="8">
        <v>18</v>
      </c>
      <c r="B28" s="8">
        <v>20214</v>
      </c>
      <c r="C28" s="8" t="s">
        <v>147</v>
      </c>
      <c r="E28" s="50">
        <f t="shared" si="0"/>
        <v>82</v>
      </c>
      <c r="F28" s="8" t="str">
        <f t="shared" si="1"/>
        <v>B</v>
      </c>
      <c r="G28" s="8" t="str">
        <f t="shared" si="2"/>
        <v xml:space="preserve">Memiliki kemampuan pemahanan Teori masuk dan berkembangnya Islam di Indonesia, Kerajaan kerajaan Islam di Indonesia, Bukti bukti kehidupan pengaruh islam yang masih ada pada saat ini, </v>
      </c>
      <c r="H28" s="50">
        <f t="shared" si="3"/>
        <v>87</v>
      </c>
      <c r="I28" s="8" t="str">
        <f t="shared" si="4"/>
        <v>B</v>
      </c>
      <c r="J28"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8" s="8"/>
      <c r="L28" s="13"/>
      <c r="M28" s="14"/>
      <c r="N28" s="44">
        <f t="shared" si="6"/>
        <v>83</v>
      </c>
      <c r="O28" s="44">
        <f t="shared" si="7"/>
        <v>88</v>
      </c>
      <c r="Q28" s="44">
        <v>80</v>
      </c>
      <c r="R28" s="44"/>
      <c r="S28" s="45">
        <v>85</v>
      </c>
      <c r="T28" s="44">
        <v>76</v>
      </c>
      <c r="U28" s="44"/>
      <c r="V28" s="45">
        <v>90</v>
      </c>
      <c r="W28" s="44"/>
      <c r="X28" s="44"/>
      <c r="Y28" s="45"/>
      <c r="Z28" s="44"/>
      <c r="AA28" s="44"/>
      <c r="AB28" s="45"/>
      <c r="AC28" s="44"/>
      <c r="AD28" s="44"/>
      <c r="AE28" s="45"/>
      <c r="AF28" s="45">
        <f t="shared" si="8"/>
        <v>83</v>
      </c>
      <c r="AG28" s="44">
        <v>75</v>
      </c>
      <c r="AH28" s="44"/>
      <c r="AI28" s="45"/>
      <c r="AJ28" s="44"/>
      <c r="AK28" s="44"/>
      <c r="AL28" s="45"/>
      <c r="AM28" s="44"/>
      <c r="AN28" s="44"/>
      <c r="AO28" s="45"/>
      <c r="AP28" s="44"/>
      <c r="AQ28" s="44"/>
      <c r="AR28" s="45"/>
      <c r="AS28" s="44"/>
      <c r="AT28" s="44"/>
      <c r="AU28" s="45"/>
      <c r="AV28" s="44">
        <v>88</v>
      </c>
      <c r="AW28" s="46">
        <f t="shared" si="9"/>
        <v>82.333333333333329</v>
      </c>
      <c r="AX28" s="47">
        <f t="shared" si="10"/>
        <v>82</v>
      </c>
      <c r="AY28" s="48"/>
      <c r="AZ28" s="57"/>
      <c r="BA28" s="57">
        <v>85</v>
      </c>
      <c r="BB28" s="57"/>
      <c r="BC28" s="57"/>
      <c r="BD28" s="57">
        <v>90</v>
      </c>
      <c r="BE28" s="57"/>
      <c r="BF28" s="57"/>
      <c r="BG28" s="57"/>
      <c r="BH28" s="57"/>
      <c r="BI28" s="57"/>
      <c r="BJ28" s="57"/>
      <c r="BK28" s="57"/>
      <c r="BL28" s="57"/>
      <c r="BM28" s="57"/>
      <c r="BN28" s="57"/>
      <c r="BO28" s="45">
        <f t="shared" si="11"/>
        <v>88</v>
      </c>
      <c r="BP28" s="44"/>
      <c r="BQ28" s="44">
        <v>85</v>
      </c>
      <c r="BR28" s="45"/>
      <c r="BS28" s="44"/>
      <c r="BT28" s="44"/>
      <c r="BU28" s="45"/>
      <c r="BV28" s="44"/>
      <c r="BW28" s="44"/>
      <c r="BX28" s="45"/>
      <c r="BY28" s="44"/>
      <c r="BZ28" s="44"/>
      <c r="CA28" s="45"/>
      <c r="CB28" s="44"/>
      <c r="CC28" s="44"/>
      <c r="CD28" s="45"/>
      <c r="CE28" s="46">
        <f t="shared" si="12"/>
        <v>86.666666666666671</v>
      </c>
      <c r="CF28" s="47">
        <f t="shared" si="13"/>
        <v>87</v>
      </c>
      <c r="CG28" s="48"/>
      <c r="CH28" s="57">
        <v>7</v>
      </c>
      <c r="CI28" s="49" t="str">
        <f t="shared" si="14"/>
        <v xml:space="preserve">Memiliki kemampuan pemahanan Teori masuk dan berkembangnya Islam di Indonesia, Kerajaan kerajaan Islam di Indonesia, Bukti bukti kehidupan pengaruh islam yang masih ada pada saat ini, </v>
      </c>
      <c r="CJ28" s="48"/>
      <c r="CK28" s="57">
        <v>7</v>
      </c>
      <c r="CL28"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8" s="43">
        <v>6</v>
      </c>
      <c r="CO28" s="57" t="s">
        <v>247</v>
      </c>
      <c r="CQ28" s="21">
        <v>70</v>
      </c>
      <c r="CR28" s="24">
        <v>75</v>
      </c>
      <c r="CS28" s="25" t="s">
        <v>56</v>
      </c>
      <c r="CW28" s="56">
        <v>6</v>
      </c>
      <c r="CX28" s="56" t="str">
        <f>(IF(CO24="","","Memiliki keterampilan "))&amp;(IF(CO23="","",CO23&amp;", "))&amp;(IF(CO24="","",CO24&amp;", "))&amp;(IF(CO25="","",CO25&amp;", "))&amp;(IF(CO26="","",CO26&amp;", "))&amp;(IF(CO27="","",CO27&amp;", "))&amp;(IF(CO29="","",CO29&amp;", "))&amp;(IF(CO30="","",CO30&amp;", "))&amp;(IF(CO31="","",CO31&amp;", "))&amp;(IF(CO32="","",CO32&amp;", "))&amp;(IF(CO28="","","Masih perlu peningkatan keterampilan "&amp;CO28&amp;"."))</f>
        <v>Memiliki keterampilan Membuat makalah tentang teori masuk dan berkembangnya Islam di Indonesia, Membuat makalah tentang kerajaan kerajaan Islam di Indonesia, Masih perlu peningkatan keterampilan Membuat makalah tentang bukti bukti kehidupan pengaruh islam yang masih ada pada saat ini.</v>
      </c>
    </row>
    <row r="29" spans="1:102">
      <c r="A29" s="8">
        <v>19</v>
      </c>
      <c r="B29" s="8">
        <v>20230</v>
      </c>
      <c r="C29" s="8" t="s">
        <v>148</v>
      </c>
      <c r="E29" s="50">
        <f t="shared" si="0"/>
        <v>81</v>
      </c>
      <c r="F29" s="8" t="str">
        <f t="shared" si="1"/>
        <v>B</v>
      </c>
      <c r="G29" s="8" t="str">
        <f t="shared" si="2"/>
        <v xml:space="preserve">Memiliki kemampuan pemahanan Teori masuk dan berkembangnya Islam di Indonesia, Kerajaan kerajaan Islam di Indonesia, Bukti bukti kehidupan pengaruh islam yang masih ada pada saat ini, </v>
      </c>
      <c r="H29" s="50">
        <f t="shared" si="3"/>
        <v>87</v>
      </c>
      <c r="I29" s="8" t="str">
        <f t="shared" si="4"/>
        <v>B</v>
      </c>
      <c r="J29"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9" s="8"/>
      <c r="L29" s="13"/>
      <c r="M29" s="14"/>
      <c r="N29" s="44">
        <f t="shared" si="6"/>
        <v>85</v>
      </c>
      <c r="O29" s="44">
        <f t="shared" si="7"/>
        <v>72</v>
      </c>
      <c r="Q29" s="44">
        <v>75</v>
      </c>
      <c r="R29" s="44"/>
      <c r="S29" s="45">
        <v>100</v>
      </c>
      <c r="T29" s="44">
        <v>76</v>
      </c>
      <c r="U29" s="44"/>
      <c r="V29" s="45">
        <v>90</v>
      </c>
      <c r="W29" s="44"/>
      <c r="X29" s="44"/>
      <c r="Y29" s="45"/>
      <c r="Z29" s="44"/>
      <c r="AA29" s="44"/>
      <c r="AB29" s="45"/>
      <c r="AC29" s="44"/>
      <c r="AD29" s="44"/>
      <c r="AE29" s="45"/>
      <c r="AF29" s="45">
        <f t="shared" si="8"/>
        <v>85</v>
      </c>
      <c r="AG29" s="44">
        <v>75</v>
      </c>
      <c r="AH29" s="44"/>
      <c r="AI29" s="45"/>
      <c r="AJ29" s="44"/>
      <c r="AK29" s="44"/>
      <c r="AL29" s="45"/>
      <c r="AM29" s="44"/>
      <c r="AN29" s="44"/>
      <c r="AO29" s="45"/>
      <c r="AP29" s="44"/>
      <c r="AQ29" s="44"/>
      <c r="AR29" s="45"/>
      <c r="AS29" s="44"/>
      <c r="AT29" s="44"/>
      <c r="AU29" s="45"/>
      <c r="AV29" s="44">
        <v>72</v>
      </c>
      <c r="AW29" s="46">
        <f t="shared" si="9"/>
        <v>81.333333333333329</v>
      </c>
      <c r="AX29" s="47">
        <f t="shared" si="10"/>
        <v>81</v>
      </c>
      <c r="AY29" s="48"/>
      <c r="AZ29" s="57"/>
      <c r="BA29" s="57">
        <v>100</v>
      </c>
      <c r="BB29" s="57"/>
      <c r="BC29" s="57"/>
      <c r="BD29" s="57">
        <v>90</v>
      </c>
      <c r="BE29" s="57"/>
      <c r="BF29" s="57"/>
      <c r="BG29" s="57"/>
      <c r="BH29" s="57"/>
      <c r="BI29" s="57"/>
      <c r="BJ29" s="57"/>
      <c r="BK29" s="57"/>
      <c r="BL29" s="57"/>
      <c r="BM29" s="57"/>
      <c r="BN29" s="57"/>
      <c r="BO29" s="45">
        <f t="shared" si="11"/>
        <v>95</v>
      </c>
      <c r="BP29" s="44"/>
      <c r="BQ29" s="44">
        <v>70</v>
      </c>
      <c r="BR29" s="45"/>
      <c r="BS29" s="44"/>
      <c r="BT29" s="44"/>
      <c r="BU29" s="45"/>
      <c r="BV29" s="44"/>
      <c r="BW29" s="44"/>
      <c r="BX29" s="45"/>
      <c r="BY29" s="44"/>
      <c r="BZ29" s="44"/>
      <c r="CA29" s="45"/>
      <c r="CB29" s="44"/>
      <c r="CC29" s="44"/>
      <c r="CD29" s="45"/>
      <c r="CE29" s="46">
        <f t="shared" si="12"/>
        <v>86.666666666666671</v>
      </c>
      <c r="CF29" s="47">
        <f t="shared" si="13"/>
        <v>87</v>
      </c>
      <c r="CG29" s="48"/>
      <c r="CH29" s="57">
        <v>7</v>
      </c>
      <c r="CI29" s="49" t="str">
        <f t="shared" si="14"/>
        <v xml:space="preserve">Memiliki kemampuan pemahanan Teori masuk dan berkembangnya Islam di Indonesia, Kerajaan kerajaan Islam di Indonesia, Bukti bukti kehidupan pengaruh islam yang masih ada pada saat ini, </v>
      </c>
      <c r="CJ29" s="48"/>
      <c r="CK29" s="57">
        <v>7</v>
      </c>
      <c r="CL29"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9" s="43">
        <v>7</v>
      </c>
      <c r="CO29" s="57"/>
      <c r="CQ29" s="21">
        <v>76</v>
      </c>
      <c r="CR29" s="24">
        <v>90</v>
      </c>
      <c r="CS29" s="25" t="s">
        <v>58</v>
      </c>
      <c r="CW29" s="56">
        <v>7</v>
      </c>
      <c r="CX29" s="56" t="str">
        <f>(IF(CO24="","","Memiliki keterampilan "))&amp;(IF(CO23="","",CO23&amp;", "))&amp;(IF(CO24="","",CO24&amp;", "))&amp;(IF(CO25="","",CO25&amp;", "))&amp;(IF(CO26="","",CO26&amp;", "))&amp;(IF(CO27="","",CO27&amp;", "))&amp;(IF(CO28="","",CO28&amp;", "))&amp;(IF(CO30="","",CO30&amp;", "))&amp;(IF(CO31="","",CO31&amp;", "))&amp;(IF(CO32="","",CO32&amp;", "))&amp;(IF(CO29="","","Masih perlu peningkatan keterampilan "&amp;CO29&amp;"."))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0" spans="1:102">
      <c r="A30" s="8">
        <v>20</v>
      </c>
      <c r="B30" s="8">
        <v>20246</v>
      </c>
      <c r="C30" s="8" t="s">
        <v>149</v>
      </c>
      <c r="E30" s="50">
        <f t="shared" si="0"/>
        <v>82</v>
      </c>
      <c r="F30" s="8" t="str">
        <f t="shared" si="1"/>
        <v>B</v>
      </c>
      <c r="G30" s="8" t="str">
        <f t="shared" si="2"/>
        <v xml:space="preserve">Memiliki kemampuan pemahanan Teori masuk dan berkembangnya Islam di Indonesia, Kerajaan kerajaan Islam di Indonesia, Bukti bukti kehidupan pengaruh islam yang masih ada pada saat ini, </v>
      </c>
      <c r="H30" s="50">
        <f t="shared" si="3"/>
        <v>89</v>
      </c>
      <c r="I30" s="8" t="str">
        <f t="shared" si="4"/>
        <v>B</v>
      </c>
      <c r="J30"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0" s="8"/>
      <c r="L30" s="13"/>
      <c r="M30" s="14"/>
      <c r="N30" s="44">
        <f t="shared" si="6"/>
        <v>82</v>
      </c>
      <c r="O30" s="44">
        <f t="shared" si="7"/>
        <v>85</v>
      </c>
      <c r="Q30" s="44">
        <v>80</v>
      </c>
      <c r="R30" s="44"/>
      <c r="S30" s="45">
        <v>85</v>
      </c>
      <c r="T30" s="44">
        <v>76</v>
      </c>
      <c r="U30" s="44"/>
      <c r="V30" s="45">
        <v>86</v>
      </c>
      <c r="W30" s="44"/>
      <c r="X30" s="44"/>
      <c r="Y30" s="45"/>
      <c r="Z30" s="44"/>
      <c r="AA30" s="44"/>
      <c r="AB30" s="45"/>
      <c r="AC30" s="44"/>
      <c r="AD30" s="44"/>
      <c r="AE30" s="45"/>
      <c r="AF30" s="45">
        <f t="shared" si="8"/>
        <v>82</v>
      </c>
      <c r="AG30" s="44">
        <v>80</v>
      </c>
      <c r="AH30" s="44"/>
      <c r="AI30" s="45"/>
      <c r="AJ30" s="44"/>
      <c r="AK30" s="44"/>
      <c r="AL30" s="45"/>
      <c r="AM30" s="44"/>
      <c r="AN30" s="44"/>
      <c r="AO30" s="45"/>
      <c r="AP30" s="44"/>
      <c r="AQ30" s="44"/>
      <c r="AR30" s="45"/>
      <c r="AS30" s="44"/>
      <c r="AT30" s="44"/>
      <c r="AU30" s="45"/>
      <c r="AV30" s="44">
        <v>85</v>
      </c>
      <c r="AW30" s="46">
        <f t="shared" si="9"/>
        <v>82</v>
      </c>
      <c r="AX30" s="47">
        <f t="shared" si="10"/>
        <v>82</v>
      </c>
      <c r="AY30" s="48"/>
      <c r="AZ30" s="57"/>
      <c r="BA30" s="57">
        <v>85</v>
      </c>
      <c r="BB30" s="57"/>
      <c r="BC30" s="57"/>
      <c r="BD30" s="57">
        <v>86</v>
      </c>
      <c r="BE30" s="57"/>
      <c r="BF30" s="57"/>
      <c r="BG30" s="57"/>
      <c r="BH30" s="57"/>
      <c r="BI30" s="57"/>
      <c r="BJ30" s="57"/>
      <c r="BK30" s="57"/>
      <c r="BL30" s="57"/>
      <c r="BM30" s="57"/>
      <c r="BN30" s="57"/>
      <c r="BO30" s="45">
        <f t="shared" si="11"/>
        <v>86</v>
      </c>
      <c r="BP30" s="44"/>
      <c r="BQ30" s="44">
        <v>95</v>
      </c>
      <c r="BR30" s="45"/>
      <c r="BS30" s="44"/>
      <c r="BT30" s="44"/>
      <c r="BU30" s="45"/>
      <c r="BV30" s="44"/>
      <c r="BW30" s="44"/>
      <c r="BX30" s="45"/>
      <c r="BY30" s="44"/>
      <c r="BZ30" s="44"/>
      <c r="CA30" s="45"/>
      <c r="CB30" s="44"/>
      <c r="CC30" s="44"/>
      <c r="CD30" s="45"/>
      <c r="CE30" s="46">
        <f t="shared" si="12"/>
        <v>88.666666666666671</v>
      </c>
      <c r="CF30" s="47">
        <f t="shared" si="13"/>
        <v>89</v>
      </c>
      <c r="CG30" s="48"/>
      <c r="CH30" s="57">
        <v>7</v>
      </c>
      <c r="CI30" s="49" t="str">
        <f t="shared" si="14"/>
        <v xml:space="preserve">Memiliki kemampuan pemahanan Teori masuk dan berkembangnya Islam di Indonesia, Kerajaan kerajaan Islam di Indonesia, Bukti bukti kehidupan pengaruh islam yang masih ada pada saat ini, </v>
      </c>
      <c r="CJ30" s="48"/>
      <c r="CK30" s="57">
        <v>7</v>
      </c>
      <c r="CL30"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30" s="43">
        <v>8</v>
      </c>
      <c r="CO30" s="57"/>
      <c r="CQ30" s="21">
        <v>91</v>
      </c>
      <c r="CR30" s="24">
        <v>100</v>
      </c>
      <c r="CS30" s="25" t="s">
        <v>15</v>
      </c>
      <c r="CW30" s="56">
        <v>8</v>
      </c>
      <c r="CX30" s="56" t="str">
        <f>(IF(CO24="","","Memiliki keterampilan "))&amp;(IF(CO23="","",CO23&amp;", "))&amp;(IF(CO24="","",CO24&amp;", "))&amp;(IF(CO25="","",CO25&amp;", "))&amp;(IF(CO26="","",CO26&amp;", "))&amp;(IF(CO27="","",CO27&amp;", "))&amp;(IF(CO28="","",CO28&amp;", "))&amp;(IF(CO29="","",CO29&amp;", "))&amp;(IF(CO31="","",CO31&amp;", "))&amp;(IF(CO32="","",CO32&amp;", "))&amp;(IF(CO30="","","Masih perlu peningkatan keterampilan "&amp;CO30&amp;"."))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1" spans="1:102">
      <c r="A31" s="8">
        <v>21</v>
      </c>
      <c r="B31" s="8">
        <v>20262</v>
      </c>
      <c r="C31" s="8" t="s">
        <v>150</v>
      </c>
      <c r="E31" s="50">
        <f t="shared" si="0"/>
        <v>79</v>
      </c>
      <c r="F31" s="8" t="str">
        <f t="shared" si="1"/>
        <v>B</v>
      </c>
      <c r="G31" s="8" t="str">
        <f t="shared" si="2"/>
        <v xml:space="preserve">Memiliki kemampuan pemahanan Teori masuk dan berkembangnya Islam di Indonesia, Kerajaan kerajaan Islam di Indonesia, Bukti bukti kehidupan pengaruh islam yang masih ada pada saat ini, </v>
      </c>
      <c r="H31" s="50">
        <f t="shared" si="3"/>
        <v>83</v>
      </c>
      <c r="I31" s="8" t="str">
        <f t="shared" si="4"/>
        <v>B</v>
      </c>
      <c r="J31"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1" s="8"/>
      <c r="L31" s="13"/>
      <c r="M31" s="14"/>
      <c r="N31" s="44">
        <f t="shared" si="6"/>
        <v>80</v>
      </c>
      <c r="O31" s="44">
        <f t="shared" si="7"/>
        <v>72</v>
      </c>
      <c r="Q31" s="44">
        <v>80</v>
      </c>
      <c r="R31" s="44"/>
      <c r="S31" s="45">
        <v>85</v>
      </c>
      <c r="T31" s="44">
        <v>76</v>
      </c>
      <c r="U31" s="44"/>
      <c r="V31" s="45">
        <v>80</v>
      </c>
      <c r="W31" s="44"/>
      <c r="X31" s="44"/>
      <c r="Y31" s="45"/>
      <c r="Z31" s="44"/>
      <c r="AA31" s="44"/>
      <c r="AB31" s="45"/>
      <c r="AC31" s="44"/>
      <c r="AD31" s="44"/>
      <c r="AE31" s="45"/>
      <c r="AF31" s="45">
        <f t="shared" si="8"/>
        <v>80</v>
      </c>
      <c r="AG31" s="44">
        <v>80</v>
      </c>
      <c r="AH31" s="44"/>
      <c r="AI31" s="45"/>
      <c r="AJ31" s="44"/>
      <c r="AK31" s="44"/>
      <c r="AL31" s="45"/>
      <c r="AM31" s="44"/>
      <c r="AN31" s="44"/>
      <c r="AO31" s="45"/>
      <c r="AP31" s="44"/>
      <c r="AQ31" s="44"/>
      <c r="AR31" s="45"/>
      <c r="AS31" s="44"/>
      <c r="AT31" s="44"/>
      <c r="AU31" s="45"/>
      <c r="AV31" s="44">
        <v>72</v>
      </c>
      <c r="AW31" s="46">
        <f t="shared" si="9"/>
        <v>78.833333333333329</v>
      </c>
      <c r="AX31" s="47">
        <f t="shared" si="10"/>
        <v>79</v>
      </c>
      <c r="AY31" s="48"/>
      <c r="AZ31" s="57"/>
      <c r="BA31" s="57">
        <v>85</v>
      </c>
      <c r="BB31" s="57"/>
      <c r="BC31" s="57"/>
      <c r="BD31" s="57">
        <v>80</v>
      </c>
      <c r="BE31" s="57"/>
      <c r="BF31" s="57"/>
      <c r="BG31" s="57"/>
      <c r="BH31" s="57"/>
      <c r="BI31" s="57"/>
      <c r="BJ31" s="57"/>
      <c r="BK31" s="57"/>
      <c r="BL31" s="57"/>
      <c r="BM31" s="57"/>
      <c r="BN31" s="57"/>
      <c r="BO31" s="45">
        <f t="shared" si="11"/>
        <v>83</v>
      </c>
      <c r="BP31" s="44"/>
      <c r="BQ31" s="44">
        <v>85</v>
      </c>
      <c r="BR31" s="45"/>
      <c r="BS31" s="44"/>
      <c r="BT31" s="44"/>
      <c r="BU31" s="45"/>
      <c r="BV31" s="44"/>
      <c r="BW31" s="44"/>
      <c r="BX31" s="45"/>
      <c r="BY31" s="44"/>
      <c r="BZ31" s="44"/>
      <c r="CA31" s="45"/>
      <c r="CB31" s="44"/>
      <c r="CC31" s="44"/>
      <c r="CD31" s="45"/>
      <c r="CE31" s="46">
        <f t="shared" si="12"/>
        <v>83.333333333333329</v>
      </c>
      <c r="CF31" s="47">
        <f t="shared" si="13"/>
        <v>83</v>
      </c>
      <c r="CG31" s="48"/>
      <c r="CH31" s="57">
        <v>7</v>
      </c>
      <c r="CI31" s="49" t="str">
        <f t="shared" si="14"/>
        <v xml:space="preserve">Memiliki kemampuan pemahanan Teori masuk dan berkembangnya Islam di Indonesia, Kerajaan kerajaan Islam di Indonesia, Bukti bukti kehidupan pengaruh islam yang masih ada pada saat ini, </v>
      </c>
      <c r="CJ31" s="48"/>
      <c r="CK31" s="57">
        <v>7</v>
      </c>
      <c r="CL31"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31" s="43">
        <v>9</v>
      </c>
      <c r="CO31" s="57"/>
      <c r="CW31" s="56">
        <v>9</v>
      </c>
      <c r="CX31" s="56" t="str">
        <f>(IF(CO24="","","Memiliki keterampilan "))&amp;(IF(CO23="","",CO23&amp;", "))&amp;(IF(CO24="","",CO24&amp;", "))&amp;(IF(CO25="","",CO25&amp;", "))&amp;(IF(CO26="","",CO26&amp;", "))&amp;(IF(CO27="","",CO27&amp;", "))&amp;(IF(CO28="","",CO28&amp;", "))&amp;(IF(CO29="","",CO29&amp;", "))&amp;(IF(CO30="","",CO30&amp;", "))&amp;(IF(CO32="","",CO32&amp;", "))&amp;(IF(CO31="","","Masih perlu peningkatan keterampilan "&amp;CO31&amp;"."))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2" spans="1:102">
      <c r="A32" s="8">
        <v>22</v>
      </c>
      <c r="B32" s="8">
        <v>20278</v>
      </c>
      <c r="C32" s="8" t="s">
        <v>151</v>
      </c>
      <c r="E32" s="50">
        <f t="shared" si="0"/>
        <v>86</v>
      </c>
      <c r="F32" s="8" t="str">
        <f t="shared" si="1"/>
        <v>B</v>
      </c>
      <c r="G32" s="8" t="str">
        <f t="shared" si="2"/>
        <v xml:space="preserve">Memiliki kemampuan pemahanan Teori masuk dan berkembangnya Islam di Indonesia, Kerajaan kerajaan Islam di Indonesia, Bukti bukti kehidupan pengaruh islam yang masih ada pada saat ini, </v>
      </c>
      <c r="H32" s="50">
        <f t="shared" si="3"/>
        <v>87</v>
      </c>
      <c r="I32" s="8" t="str">
        <f t="shared" si="4"/>
        <v>B</v>
      </c>
      <c r="J3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2" s="8"/>
      <c r="L32" s="13"/>
      <c r="M32" s="14"/>
      <c r="N32" s="44">
        <f t="shared" si="6"/>
        <v>90</v>
      </c>
      <c r="O32" s="44">
        <f t="shared" si="7"/>
        <v>79</v>
      </c>
      <c r="Q32" s="44">
        <v>90</v>
      </c>
      <c r="R32" s="44"/>
      <c r="S32" s="45">
        <v>100</v>
      </c>
      <c r="T32" s="44">
        <v>78</v>
      </c>
      <c r="U32" s="44"/>
      <c r="V32" s="45">
        <v>90</v>
      </c>
      <c r="W32" s="44"/>
      <c r="X32" s="44"/>
      <c r="Y32" s="45"/>
      <c r="Z32" s="44"/>
      <c r="AA32" s="44"/>
      <c r="AB32" s="45"/>
      <c r="AC32" s="44"/>
      <c r="AD32" s="44"/>
      <c r="AE32" s="45"/>
      <c r="AF32" s="45">
        <f t="shared" si="8"/>
        <v>90</v>
      </c>
      <c r="AG32" s="44">
        <v>80</v>
      </c>
      <c r="AH32" s="44"/>
      <c r="AI32" s="45"/>
      <c r="AJ32" s="44"/>
      <c r="AK32" s="44"/>
      <c r="AL32" s="45"/>
      <c r="AM32" s="44"/>
      <c r="AN32" s="44"/>
      <c r="AO32" s="45"/>
      <c r="AP32" s="44"/>
      <c r="AQ32" s="44"/>
      <c r="AR32" s="45"/>
      <c r="AS32" s="44"/>
      <c r="AT32" s="44"/>
      <c r="AU32" s="45"/>
      <c r="AV32" s="44">
        <v>79</v>
      </c>
      <c r="AW32" s="46">
        <f t="shared" si="9"/>
        <v>86.166666666666671</v>
      </c>
      <c r="AX32" s="47">
        <f t="shared" si="10"/>
        <v>86</v>
      </c>
      <c r="AY32" s="48"/>
      <c r="AZ32" s="57"/>
      <c r="BA32" s="57">
        <v>100</v>
      </c>
      <c r="BB32" s="57"/>
      <c r="BC32" s="57"/>
      <c r="BD32" s="57">
        <v>90</v>
      </c>
      <c r="BE32" s="57"/>
      <c r="BF32" s="57"/>
      <c r="BG32" s="57"/>
      <c r="BH32" s="57"/>
      <c r="BI32" s="57"/>
      <c r="BJ32" s="57"/>
      <c r="BK32" s="57"/>
      <c r="BL32" s="57"/>
      <c r="BM32" s="57"/>
      <c r="BN32" s="57"/>
      <c r="BO32" s="45">
        <f t="shared" si="11"/>
        <v>95</v>
      </c>
      <c r="BP32" s="44"/>
      <c r="BQ32" s="44">
        <v>70</v>
      </c>
      <c r="BR32" s="45"/>
      <c r="BS32" s="44"/>
      <c r="BT32" s="44"/>
      <c r="BU32" s="45"/>
      <c r="BV32" s="44"/>
      <c r="BW32" s="44"/>
      <c r="BX32" s="45"/>
      <c r="BY32" s="44"/>
      <c r="BZ32" s="44"/>
      <c r="CA32" s="45"/>
      <c r="CB32" s="44"/>
      <c r="CC32" s="44"/>
      <c r="CD32" s="45"/>
      <c r="CE32" s="46">
        <f t="shared" si="12"/>
        <v>86.666666666666671</v>
      </c>
      <c r="CF32" s="47">
        <f t="shared" si="13"/>
        <v>87</v>
      </c>
      <c r="CG32" s="48"/>
      <c r="CH32" s="57">
        <v>7</v>
      </c>
      <c r="CI32" s="49" t="str">
        <f t="shared" si="14"/>
        <v xml:space="preserve">Memiliki kemampuan pemahanan Teori masuk dan berkembangnya Islam di Indonesia, Kerajaan kerajaan Islam di Indonesia, Bukti bukti kehidupan pengaruh islam yang masih ada pada saat ini, </v>
      </c>
      <c r="CJ32" s="48"/>
      <c r="CK32" s="57">
        <v>7</v>
      </c>
      <c r="CL3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32" s="43">
        <v>10</v>
      </c>
      <c r="CO32" s="57"/>
      <c r="CW32" s="56">
        <v>10</v>
      </c>
      <c r="CX32" s="56" t="str">
        <f>(IF(CO24="","","Memiliki keterampilan "))&amp;(IF(CO23="","",CO23&amp;", "))&amp;(IF(CO24="","",CO24&amp;", "))&amp;(IF(CO25="","",CO25&amp;", "))&amp;(IF(CO26="","",CO26&amp;", "))&amp;(IF(CO27="","",CO27&amp;", "))&amp;(IF(CO28="","",CO28&amp;", "))&amp;(IF(CO29="","",CO29&amp;", "))&amp;(IF(CO30="","",CO30&amp;", "))&amp;(IF(CO31="","",CO31&amp;", "))&amp;(IF(CO32="","","Masih perlu peningkatan keterampilan "&amp;CO32&amp;"."))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3" spans="1:102">
      <c r="A33" s="8">
        <v>23</v>
      </c>
      <c r="B33" s="8">
        <v>20294</v>
      </c>
      <c r="C33" s="8" t="s">
        <v>152</v>
      </c>
      <c r="E33" s="50">
        <f t="shared" si="0"/>
        <v>72</v>
      </c>
      <c r="F33" s="8" t="str">
        <f t="shared" si="1"/>
        <v>C</v>
      </c>
      <c r="G33" s="8" t="str">
        <f t="shared" si="2"/>
        <v xml:space="preserve">Memiliki kemampuan pemahanan Teori masuk dan berkembangnya Islam di Indonesia, Kerajaan kerajaan Islam di Indonesia, Bukti bukti kehidupan pengaruh islam yang masih ada pada saat ini, </v>
      </c>
      <c r="H33" s="50">
        <f t="shared" si="3"/>
        <v>87</v>
      </c>
      <c r="I33" s="8" t="str">
        <f t="shared" si="4"/>
        <v>B</v>
      </c>
      <c r="J33"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3" s="8"/>
      <c r="L33" s="13"/>
      <c r="M33" s="14"/>
      <c r="N33" s="44">
        <f t="shared" si="6"/>
        <v>83</v>
      </c>
      <c r="O33" s="44">
        <f t="shared" si="7"/>
        <v>25</v>
      </c>
      <c r="Q33" s="44">
        <v>80</v>
      </c>
      <c r="R33" s="44"/>
      <c r="S33" s="45">
        <v>85</v>
      </c>
      <c r="T33" s="44">
        <v>76</v>
      </c>
      <c r="U33" s="44"/>
      <c r="V33" s="45">
        <v>90</v>
      </c>
      <c r="W33" s="44"/>
      <c r="X33" s="44"/>
      <c r="Y33" s="45"/>
      <c r="Z33" s="44"/>
      <c r="AA33" s="44"/>
      <c r="AB33" s="45"/>
      <c r="AC33" s="44"/>
      <c r="AD33" s="44"/>
      <c r="AE33" s="45"/>
      <c r="AF33" s="45">
        <f t="shared" si="8"/>
        <v>83</v>
      </c>
      <c r="AG33" s="44">
        <v>75</v>
      </c>
      <c r="AH33" s="44"/>
      <c r="AI33" s="45"/>
      <c r="AJ33" s="44"/>
      <c r="AK33" s="44"/>
      <c r="AL33" s="45"/>
      <c r="AM33" s="44"/>
      <c r="AN33" s="44"/>
      <c r="AO33" s="45"/>
      <c r="AP33" s="44"/>
      <c r="AQ33" s="44"/>
      <c r="AR33" s="45"/>
      <c r="AS33" s="44"/>
      <c r="AT33" s="44"/>
      <c r="AU33" s="45"/>
      <c r="AV33" s="44">
        <v>25</v>
      </c>
      <c r="AW33" s="46">
        <f t="shared" si="9"/>
        <v>71.833333333333329</v>
      </c>
      <c r="AX33" s="47">
        <f t="shared" si="10"/>
        <v>72</v>
      </c>
      <c r="AY33" s="48"/>
      <c r="AZ33" s="57"/>
      <c r="BA33" s="57">
        <v>85</v>
      </c>
      <c r="BB33" s="57"/>
      <c r="BC33" s="57"/>
      <c r="BD33" s="57">
        <v>90</v>
      </c>
      <c r="BE33" s="57"/>
      <c r="BF33" s="57"/>
      <c r="BG33" s="57"/>
      <c r="BH33" s="57"/>
      <c r="BI33" s="57"/>
      <c r="BJ33" s="57"/>
      <c r="BK33" s="57"/>
      <c r="BL33" s="57"/>
      <c r="BM33" s="57"/>
      <c r="BN33" s="57"/>
      <c r="BO33" s="45">
        <f t="shared" si="11"/>
        <v>88</v>
      </c>
      <c r="BP33" s="44"/>
      <c r="BQ33" s="44">
        <v>85</v>
      </c>
      <c r="BR33" s="45"/>
      <c r="BS33" s="44"/>
      <c r="BT33" s="44"/>
      <c r="BU33" s="45"/>
      <c r="BV33" s="44"/>
      <c r="BW33" s="44"/>
      <c r="BX33" s="45"/>
      <c r="BY33" s="44"/>
      <c r="BZ33" s="44"/>
      <c r="CA33" s="45"/>
      <c r="CB33" s="44"/>
      <c r="CC33" s="44"/>
      <c r="CD33" s="45"/>
      <c r="CE33" s="46">
        <f t="shared" si="12"/>
        <v>86.666666666666671</v>
      </c>
      <c r="CF33" s="47">
        <f t="shared" si="13"/>
        <v>87</v>
      </c>
      <c r="CG33" s="48"/>
      <c r="CH33" s="57">
        <v>7</v>
      </c>
      <c r="CI33" s="49" t="str">
        <f t="shared" si="14"/>
        <v xml:space="preserve">Memiliki kemampuan pemahanan Teori masuk dan berkembangnya Islam di Indonesia, Kerajaan kerajaan Islam di Indonesia, Bukti bukti kehidupan pengaruh islam yang masih ada pada saat ini, </v>
      </c>
      <c r="CJ33" s="48"/>
      <c r="CK33" s="57">
        <v>7</v>
      </c>
      <c r="CL33"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W33" s="56">
        <v>11</v>
      </c>
      <c r="CX33" s="56" t="str">
        <f>(IF(CO23="","","Memiliki keterampilan  "))&amp;(IF(CO23="","",CO23&amp;", "))&amp;(IF(CO24="","",CO24&amp;", "))&amp;(IF(CO25="","",CO25&amp;", "))&amp;(IF(CO26="","",CO26&amp;", "))&amp;(IF(CO27="","",CO27&amp;", "))&amp;(IF(CO28="","",CO28&amp;", "))&amp;(IF(CO29="","",CO29&amp;", "))&amp;(IF(CO30="","",CO30&amp;", "))&amp;(IF(CO31="","",CO31&amp;", "))&amp;(IF(CO32="","",CO32&amp;"."))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4" spans="1:102">
      <c r="A34" s="8">
        <v>24</v>
      </c>
      <c r="B34" s="8">
        <v>20310</v>
      </c>
      <c r="C34" s="8" t="s">
        <v>153</v>
      </c>
      <c r="E34" s="50">
        <f t="shared" si="0"/>
        <v>80</v>
      </c>
      <c r="F34" s="8" t="str">
        <f t="shared" si="1"/>
        <v>B</v>
      </c>
      <c r="G34" s="8" t="str">
        <f t="shared" si="2"/>
        <v xml:space="preserve">Memiliki kemampuan pemahanan Teori masuk dan berkembangnya Islam di Indonesia, Kerajaan kerajaan Islam di Indonesia, Bukti bukti kehidupan pengaruh islam yang masih ada pada saat ini, </v>
      </c>
      <c r="H34" s="50">
        <f t="shared" si="3"/>
        <v>88</v>
      </c>
      <c r="I34" s="8" t="str">
        <f t="shared" si="4"/>
        <v>B</v>
      </c>
      <c r="J34"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4" s="8"/>
      <c r="L34" s="13"/>
      <c r="M34" s="14"/>
      <c r="N34" s="44">
        <f t="shared" si="6"/>
        <v>83</v>
      </c>
      <c r="O34" s="44">
        <f t="shared" si="7"/>
        <v>76</v>
      </c>
      <c r="Q34" s="44">
        <v>75</v>
      </c>
      <c r="R34" s="44"/>
      <c r="S34" s="45">
        <v>85</v>
      </c>
      <c r="T34" s="44">
        <v>76</v>
      </c>
      <c r="U34" s="44"/>
      <c r="V34" s="45">
        <v>95</v>
      </c>
      <c r="W34" s="44"/>
      <c r="X34" s="44"/>
      <c r="Y34" s="45"/>
      <c r="Z34" s="44"/>
      <c r="AA34" s="44"/>
      <c r="AB34" s="45"/>
      <c r="AC34" s="44"/>
      <c r="AD34" s="44"/>
      <c r="AE34" s="45"/>
      <c r="AF34" s="45">
        <f t="shared" si="8"/>
        <v>83</v>
      </c>
      <c r="AG34" s="44">
        <v>75</v>
      </c>
      <c r="AH34" s="44"/>
      <c r="AI34" s="45"/>
      <c r="AJ34" s="44"/>
      <c r="AK34" s="44"/>
      <c r="AL34" s="45"/>
      <c r="AM34" s="44"/>
      <c r="AN34" s="44"/>
      <c r="AO34" s="45"/>
      <c r="AP34" s="44"/>
      <c r="AQ34" s="44"/>
      <c r="AR34" s="45"/>
      <c r="AS34" s="44"/>
      <c r="AT34" s="44"/>
      <c r="AU34" s="45"/>
      <c r="AV34" s="44">
        <v>76</v>
      </c>
      <c r="AW34" s="46">
        <f t="shared" si="9"/>
        <v>80.333333333333329</v>
      </c>
      <c r="AX34" s="47">
        <f t="shared" si="10"/>
        <v>80</v>
      </c>
      <c r="AY34" s="48"/>
      <c r="AZ34" s="57"/>
      <c r="BA34" s="57">
        <v>85</v>
      </c>
      <c r="BB34" s="57"/>
      <c r="BC34" s="57"/>
      <c r="BD34" s="57">
        <v>95</v>
      </c>
      <c r="BE34" s="57"/>
      <c r="BF34" s="57"/>
      <c r="BG34" s="57"/>
      <c r="BH34" s="57"/>
      <c r="BI34" s="57"/>
      <c r="BJ34" s="57"/>
      <c r="BK34" s="57"/>
      <c r="BL34" s="57"/>
      <c r="BM34" s="57"/>
      <c r="BN34" s="57"/>
      <c r="BO34" s="45">
        <f t="shared" si="11"/>
        <v>90</v>
      </c>
      <c r="BP34" s="44"/>
      <c r="BQ34" s="44">
        <v>85</v>
      </c>
      <c r="BR34" s="45"/>
      <c r="BS34" s="44"/>
      <c r="BT34" s="44"/>
      <c r="BU34" s="45"/>
      <c r="BV34" s="44"/>
      <c r="BW34" s="44"/>
      <c r="BX34" s="45"/>
      <c r="BY34" s="44"/>
      <c r="BZ34" s="44"/>
      <c r="CA34" s="45"/>
      <c r="CB34" s="44"/>
      <c r="CC34" s="44"/>
      <c r="CD34" s="45"/>
      <c r="CE34" s="46">
        <f t="shared" si="12"/>
        <v>88.333333333333329</v>
      </c>
      <c r="CF34" s="47">
        <f t="shared" si="13"/>
        <v>88</v>
      </c>
      <c r="CG34" s="48"/>
      <c r="CH34" s="57">
        <v>7</v>
      </c>
      <c r="CI34" s="49" t="str">
        <f t="shared" si="14"/>
        <v xml:space="preserve">Memiliki kemampuan pemahanan Teori masuk dan berkembangnya Islam di Indonesia, Kerajaan kerajaan Islam di Indonesia, Bukti bukti kehidupan pengaruh islam yang masih ada pada saat ini, </v>
      </c>
      <c r="CJ34" s="48"/>
      <c r="CK34" s="57">
        <v>7</v>
      </c>
      <c r="CL34"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5" spans="1:102">
      <c r="A35" s="8">
        <v>25</v>
      </c>
      <c r="B35" s="8">
        <v>32390</v>
      </c>
      <c r="C35" s="8" t="s">
        <v>154</v>
      </c>
      <c r="E35" s="50">
        <f t="shared" si="0"/>
        <v>77</v>
      </c>
      <c r="F35" s="8" t="str">
        <f t="shared" si="1"/>
        <v>B</v>
      </c>
      <c r="G35" s="8" t="str">
        <f t="shared" si="2"/>
        <v xml:space="preserve">Memiliki kemampuan pemahanan Teori masuk dan berkembangnya Islam di Indonesia, Kerajaan kerajaan Islam di Indonesia, Bukti bukti kehidupan pengaruh islam yang masih ada pada saat ini, </v>
      </c>
      <c r="H35" s="50">
        <f t="shared" si="3"/>
        <v>85</v>
      </c>
      <c r="I35" s="8" t="str">
        <f t="shared" si="4"/>
        <v>B</v>
      </c>
      <c r="J35"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5" s="8"/>
      <c r="L35" s="13"/>
      <c r="M35" s="14"/>
      <c r="N35" s="44">
        <f t="shared" si="6"/>
        <v>78</v>
      </c>
      <c r="O35" s="44">
        <f t="shared" si="7"/>
        <v>74</v>
      </c>
      <c r="Q35" s="44">
        <v>75</v>
      </c>
      <c r="R35" s="44"/>
      <c r="S35" s="45">
        <v>76</v>
      </c>
      <c r="T35" s="44">
        <v>76</v>
      </c>
      <c r="U35" s="44"/>
      <c r="V35" s="45">
        <v>84</v>
      </c>
      <c r="W35" s="44"/>
      <c r="X35" s="44"/>
      <c r="Y35" s="45"/>
      <c r="Z35" s="44"/>
      <c r="AA35" s="44"/>
      <c r="AB35" s="45"/>
      <c r="AC35" s="44"/>
      <c r="AD35" s="44"/>
      <c r="AE35" s="45"/>
      <c r="AF35" s="45">
        <f t="shared" si="8"/>
        <v>78</v>
      </c>
      <c r="AG35" s="44">
        <v>75</v>
      </c>
      <c r="AH35" s="44"/>
      <c r="AI35" s="45"/>
      <c r="AJ35" s="44"/>
      <c r="AK35" s="44"/>
      <c r="AL35" s="45"/>
      <c r="AM35" s="44"/>
      <c r="AN35" s="44"/>
      <c r="AO35" s="45"/>
      <c r="AP35" s="44"/>
      <c r="AQ35" s="44"/>
      <c r="AR35" s="45"/>
      <c r="AS35" s="44"/>
      <c r="AT35" s="44"/>
      <c r="AU35" s="45"/>
      <c r="AV35" s="44">
        <v>74</v>
      </c>
      <c r="AW35" s="46">
        <f t="shared" si="9"/>
        <v>76.666666666666671</v>
      </c>
      <c r="AX35" s="47">
        <f t="shared" si="10"/>
        <v>77</v>
      </c>
      <c r="AY35" s="48"/>
      <c r="AZ35" s="57"/>
      <c r="BA35" s="57">
        <v>76</v>
      </c>
      <c r="BB35" s="57"/>
      <c r="BC35" s="57"/>
      <c r="BD35" s="57">
        <v>84</v>
      </c>
      <c r="BE35" s="57"/>
      <c r="BF35" s="57"/>
      <c r="BG35" s="57"/>
      <c r="BH35" s="57"/>
      <c r="BI35" s="57"/>
      <c r="BJ35" s="57"/>
      <c r="BK35" s="57"/>
      <c r="BL35" s="57"/>
      <c r="BM35" s="57"/>
      <c r="BN35" s="57"/>
      <c r="BO35" s="45">
        <f t="shared" si="11"/>
        <v>80</v>
      </c>
      <c r="BP35" s="44"/>
      <c r="BQ35" s="44">
        <v>95</v>
      </c>
      <c r="BR35" s="45"/>
      <c r="BS35" s="44"/>
      <c r="BT35" s="44"/>
      <c r="BU35" s="45"/>
      <c r="BV35" s="44"/>
      <c r="BW35" s="44"/>
      <c r="BX35" s="45"/>
      <c r="BY35" s="44"/>
      <c r="BZ35" s="44"/>
      <c r="CA35" s="45"/>
      <c r="CB35" s="44"/>
      <c r="CC35" s="44"/>
      <c r="CD35" s="45"/>
      <c r="CE35" s="46">
        <f t="shared" si="12"/>
        <v>85</v>
      </c>
      <c r="CF35" s="47">
        <f t="shared" si="13"/>
        <v>85</v>
      </c>
      <c r="CG35" s="48"/>
      <c r="CH35" s="57">
        <v>7</v>
      </c>
      <c r="CI35" s="49" t="str">
        <f t="shared" si="14"/>
        <v xml:space="preserve">Memiliki kemampuan pemahanan Teori masuk dan berkembangnya Islam di Indonesia, Kerajaan kerajaan Islam di Indonesia, Bukti bukti kehidupan pengaruh islam yang masih ada pada saat ini, </v>
      </c>
      <c r="CJ35" s="48"/>
      <c r="CK35" s="57">
        <v>7</v>
      </c>
      <c r="CL35"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6" spans="1:102">
      <c r="A36" s="8">
        <v>26</v>
      </c>
      <c r="B36" s="8">
        <v>20326</v>
      </c>
      <c r="C36" s="8" t="s">
        <v>155</v>
      </c>
      <c r="E36" s="50">
        <f t="shared" si="0"/>
        <v>81</v>
      </c>
      <c r="F36" s="8" t="str">
        <f t="shared" si="1"/>
        <v>B</v>
      </c>
      <c r="G36" s="8" t="str">
        <f t="shared" si="2"/>
        <v xml:space="preserve">Memiliki kemampuan pemahanan Teori masuk dan berkembangnya Islam di Indonesia, Kerajaan kerajaan Islam di Indonesia, Bukti bukti kehidupan pengaruh islam yang masih ada pada saat ini, </v>
      </c>
      <c r="H36" s="50">
        <f t="shared" si="3"/>
        <v>83</v>
      </c>
      <c r="I36" s="8" t="str">
        <f t="shared" si="4"/>
        <v>B</v>
      </c>
      <c r="J36"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6" s="8"/>
      <c r="L36" s="13"/>
      <c r="M36" s="14"/>
      <c r="N36" s="44">
        <f t="shared" si="6"/>
        <v>83</v>
      </c>
      <c r="O36" s="44">
        <f t="shared" si="7"/>
        <v>79</v>
      </c>
      <c r="Q36" s="44">
        <v>75</v>
      </c>
      <c r="R36" s="44"/>
      <c r="S36" s="45">
        <v>90</v>
      </c>
      <c r="T36" s="44">
        <v>76</v>
      </c>
      <c r="U36" s="44"/>
      <c r="V36" s="45">
        <v>90</v>
      </c>
      <c r="W36" s="44"/>
      <c r="X36" s="44"/>
      <c r="Y36" s="45"/>
      <c r="Z36" s="44"/>
      <c r="AA36" s="44"/>
      <c r="AB36" s="45"/>
      <c r="AC36" s="44"/>
      <c r="AD36" s="44"/>
      <c r="AE36" s="45"/>
      <c r="AF36" s="45">
        <f t="shared" si="8"/>
        <v>83</v>
      </c>
      <c r="AG36" s="44">
        <v>75</v>
      </c>
      <c r="AH36" s="44"/>
      <c r="AI36" s="45"/>
      <c r="AJ36" s="44"/>
      <c r="AK36" s="44"/>
      <c r="AL36" s="45"/>
      <c r="AM36" s="44"/>
      <c r="AN36" s="44"/>
      <c r="AO36" s="45"/>
      <c r="AP36" s="44"/>
      <c r="AQ36" s="44"/>
      <c r="AR36" s="45"/>
      <c r="AS36" s="44"/>
      <c r="AT36" s="44"/>
      <c r="AU36" s="45"/>
      <c r="AV36" s="44">
        <v>79</v>
      </c>
      <c r="AW36" s="46">
        <f t="shared" si="9"/>
        <v>80.833333333333329</v>
      </c>
      <c r="AX36" s="47">
        <f t="shared" si="10"/>
        <v>81</v>
      </c>
      <c r="AY36" s="48"/>
      <c r="AZ36" s="57"/>
      <c r="BA36" s="57">
        <v>90</v>
      </c>
      <c r="BB36" s="57"/>
      <c r="BC36" s="57"/>
      <c r="BD36" s="57">
        <v>90</v>
      </c>
      <c r="BE36" s="57"/>
      <c r="BF36" s="57"/>
      <c r="BG36" s="57"/>
      <c r="BH36" s="57"/>
      <c r="BI36" s="57"/>
      <c r="BJ36" s="57"/>
      <c r="BK36" s="57"/>
      <c r="BL36" s="57"/>
      <c r="BM36" s="57"/>
      <c r="BN36" s="57"/>
      <c r="BO36" s="45">
        <f t="shared" si="11"/>
        <v>90</v>
      </c>
      <c r="BP36" s="44"/>
      <c r="BQ36" s="44">
        <v>70</v>
      </c>
      <c r="BR36" s="45"/>
      <c r="BS36" s="44"/>
      <c r="BT36" s="44"/>
      <c r="BU36" s="45"/>
      <c r="BV36" s="44"/>
      <c r="BW36" s="44"/>
      <c r="BX36" s="45"/>
      <c r="BY36" s="44"/>
      <c r="BZ36" s="44"/>
      <c r="CA36" s="45"/>
      <c r="CB36" s="44"/>
      <c r="CC36" s="44"/>
      <c r="CD36" s="45"/>
      <c r="CE36" s="46">
        <f t="shared" si="12"/>
        <v>83.333333333333329</v>
      </c>
      <c r="CF36" s="47">
        <f t="shared" si="13"/>
        <v>83</v>
      </c>
      <c r="CG36" s="48"/>
      <c r="CH36" s="57">
        <v>7</v>
      </c>
      <c r="CI36" s="49" t="str">
        <f t="shared" si="14"/>
        <v xml:space="preserve">Memiliki kemampuan pemahanan Teori masuk dan berkembangnya Islam di Indonesia, Kerajaan kerajaan Islam di Indonesia, Bukti bukti kehidupan pengaruh islam yang masih ada pada saat ini, </v>
      </c>
      <c r="CJ36" s="48"/>
      <c r="CK36" s="57">
        <v>7</v>
      </c>
      <c r="CL36"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7" spans="1:102">
      <c r="A37" s="8">
        <v>27</v>
      </c>
      <c r="B37" s="8">
        <v>20342</v>
      </c>
      <c r="C37" s="8" t="s">
        <v>156</v>
      </c>
      <c r="E37" s="50">
        <f t="shared" si="0"/>
        <v>72</v>
      </c>
      <c r="F37" s="8" t="str">
        <f t="shared" si="1"/>
        <v>C</v>
      </c>
      <c r="G37" s="8" t="str">
        <f t="shared" si="2"/>
        <v xml:space="preserve">Memiliki kemampuan pemahanan Teori masuk dan berkembangnya Islam di Indonesia, Kerajaan kerajaan Islam di Indonesia, Bukti bukti kehidupan pengaruh islam yang masih ada pada saat ini, </v>
      </c>
      <c r="H37" s="50">
        <f t="shared" si="3"/>
        <v>50</v>
      </c>
      <c r="I37" s="8" t="str">
        <f t="shared" si="4"/>
        <v>D</v>
      </c>
      <c r="J37" s="8" t="str">
        <f t="shared" si="5"/>
        <v>Memiliki keterampilan Membuat makalah tentang teori masuk dan berkembangnya Islam di Indonesia, Membuat makalah tentang bukti bukti kehidupan pengaruh islam yang masih ada pada saat ini, Masih perlu peningkatan keterampilan Membuat makalah tentang kerajaan kerajaan Islam di Indonesia.</v>
      </c>
      <c r="K37" s="8"/>
      <c r="L37" s="13"/>
      <c r="M37" s="14"/>
      <c r="N37" s="44">
        <f t="shared" si="6"/>
        <v>73</v>
      </c>
      <c r="O37" s="44">
        <f t="shared" si="7"/>
        <v>70</v>
      </c>
      <c r="Q37" s="44">
        <v>70</v>
      </c>
      <c r="R37" s="44"/>
      <c r="S37" s="45">
        <v>70</v>
      </c>
      <c r="T37" s="44">
        <v>70</v>
      </c>
      <c r="U37" s="44"/>
      <c r="V37" s="45">
        <v>80</v>
      </c>
      <c r="W37" s="44"/>
      <c r="X37" s="44"/>
      <c r="Y37" s="45"/>
      <c r="Z37" s="44"/>
      <c r="AA37" s="44"/>
      <c r="AB37" s="45"/>
      <c r="AC37" s="44"/>
      <c r="AD37" s="44"/>
      <c r="AE37" s="45"/>
      <c r="AF37" s="45">
        <f t="shared" si="8"/>
        <v>73</v>
      </c>
      <c r="AG37" s="44">
        <v>70</v>
      </c>
      <c r="AH37" s="44"/>
      <c r="AI37" s="45"/>
      <c r="AJ37" s="44"/>
      <c r="AK37" s="44"/>
      <c r="AL37" s="45"/>
      <c r="AM37" s="44"/>
      <c r="AN37" s="44"/>
      <c r="AO37" s="45"/>
      <c r="AP37" s="44"/>
      <c r="AQ37" s="44"/>
      <c r="AR37" s="45"/>
      <c r="AS37" s="44"/>
      <c r="AT37" s="44"/>
      <c r="AU37" s="45"/>
      <c r="AV37" s="44">
        <v>70</v>
      </c>
      <c r="AW37" s="46">
        <f t="shared" si="9"/>
        <v>71.666666666666671</v>
      </c>
      <c r="AX37" s="47">
        <f t="shared" si="10"/>
        <v>72</v>
      </c>
      <c r="AY37" s="48"/>
      <c r="AZ37" s="57"/>
      <c r="BA37" s="57">
        <v>70</v>
      </c>
      <c r="BB37" s="57"/>
      <c r="BC37" s="57"/>
      <c r="BD37" s="57">
        <v>80</v>
      </c>
      <c r="BE37" s="57"/>
      <c r="BF37" s="57"/>
      <c r="BG37" s="57"/>
      <c r="BH37" s="57"/>
      <c r="BI37" s="57"/>
      <c r="BJ37" s="57"/>
      <c r="BK37" s="57"/>
      <c r="BL37" s="57"/>
      <c r="BM37" s="57"/>
      <c r="BN37" s="57"/>
      <c r="BO37" s="45">
        <f t="shared" si="11"/>
        <v>75</v>
      </c>
      <c r="BP37" s="44"/>
      <c r="BQ37" s="44">
        <v>0</v>
      </c>
      <c r="BR37" s="45"/>
      <c r="BS37" s="44"/>
      <c r="BT37" s="44"/>
      <c r="BU37" s="45"/>
      <c r="BV37" s="44"/>
      <c r="BW37" s="44"/>
      <c r="BX37" s="45"/>
      <c r="BY37" s="44"/>
      <c r="BZ37" s="44"/>
      <c r="CA37" s="45"/>
      <c r="CB37" s="44"/>
      <c r="CC37" s="44"/>
      <c r="CD37" s="45"/>
      <c r="CE37" s="46">
        <f t="shared" si="12"/>
        <v>50</v>
      </c>
      <c r="CF37" s="47">
        <f t="shared" si="13"/>
        <v>50</v>
      </c>
      <c r="CG37" s="48"/>
      <c r="CH37" s="57">
        <v>7</v>
      </c>
      <c r="CI37" s="49" t="str">
        <f t="shared" si="14"/>
        <v xml:space="preserve">Memiliki kemampuan pemahanan Teori masuk dan berkembangnya Islam di Indonesia, Kerajaan kerajaan Islam di Indonesia, Bukti bukti kehidupan pengaruh islam yang masih ada pada saat ini, </v>
      </c>
      <c r="CJ37" s="48"/>
      <c r="CK37" s="57">
        <v>2</v>
      </c>
      <c r="CL37" s="49" t="str">
        <f t="shared" si="15"/>
        <v>Memiliki keterampilan Membuat makalah tentang teori masuk dan berkembangnya Islam di Indonesia, Membuat makalah tentang bukti bukti kehidupan pengaruh islam yang masih ada pada saat ini, Masih perlu peningkatan keterampilan Membuat makalah tentang kerajaan kerajaan Islam di Indonesia.</v>
      </c>
    </row>
    <row r="38" spans="1:102">
      <c r="A38" s="8">
        <v>28</v>
      </c>
      <c r="B38" s="8">
        <v>20358</v>
      </c>
      <c r="C38" s="8" t="s">
        <v>157</v>
      </c>
      <c r="E38" s="50">
        <f t="shared" si="0"/>
        <v>81</v>
      </c>
      <c r="F38" s="8" t="str">
        <f t="shared" si="1"/>
        <v>B</v>
      </c>
      <c r="G38" s="8" t="str">
        <f t="shared" si="2"/>
        <v xml:space="preserve">Memiliki kemampuan pemahanan Teori masuk dan berkembangnya Islam di Indonesia, Kerajaan kerajaan Islam di Indonesia, Bukti bukti kehidupan pengaruh islam yang masih ada pada saat ini, </v>
      </c>
      <c r="H38" s="50">
        <f t="shared" si="3"/>
        <v>86</v>
      </c>
      <c r="I38" s="8" t="str">
        <f t="shared" si="4"/>
        <v>B</v>
      </c>
      <c r="J38"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8" s="8"/>
      <c r="L38" s="13"/>
      <c r="M38" s="14"/>
      <c r="N38" s="44">
        <f t="shared" si="6"/>
        <v>82</v>
      </c>
      <c r="O38" s="44">
        <f t="shared" si="7"/>
        <v>79</v>
      </c>
      <c r="Q38" s="44">
        <v>80</v>
      </c>
      <c r="R38" s="44"/>
      <c r="S38" s="45">
        <v>85</v>
      </c>
      <c r="T38" s="44">
        <v>76</v>
      </c>
      <c r="U38" s="44"/>
      <c r="V38" s="45">
        <v>88</v>
      </c>
      <c r="W38" s="44"/>
      <c r="X38" s="44"/>
      <c r="Y38" s="45"/>
      <c r="Z38" s="44"/>
      <c r="AA38" s="44"/>
      <c r="AB38" s="45"/>
      <c r="AC38" s="44"/>
      <c r="AD38" s="44"/>
      <c r="AE38" s="45"/>
      <c r="AF38" s="45">
        <f t="shared" si="8"/>
        <v>82</v>
      </c>
      <c r="AG38" s="44">
        <v>75</v>
      </c>
      <c r="AH38" s="44"/>
      <c r="AI38" s="45"/>
      <c r="AJ38" s="44"/>
      <c r="AK38" s="44"/>
      <c r="AL38" s="45"/>
      <c r="AM38" s="44"/>
      <c r="AN38" s="44"/>
      <c r="AO38" s="45"/>
      <c r="AP38" s="44"/>
      <c r="AQ38" s="44"/>
      <c r="AR38" s="45"/>
      <c r="AS38" s="44"/>
      <c r="AT38" s="44"/>
      <c r="AU38" s="45"/>
      <c r="AV38" s="44">
        <v>79</v>
      </c>
      <c r="AW38" s="46">
        <f t="shared" si="9"/>
        <v>80.5</v>
      </c>
      <c r="AX38" s="47">
        <f t="shared" si="10"/>
        <v>81</v>
      </c>
      <c r="AY38" s="48"/>
      <c r="AZ38" s="57"/>
      <c r="BA38" s="57">
        <v>85</v>
      </c>
      <c r="BB38" s="57"/>
      <c r="BC38" s="57"/>
      <c r="BD38" s="57">
        <v>88</v>
      </c>
      <c r="BE38" s="57"/>
      <c r="BF38" s="57"/>
      <c r="BG38" s="57"/>
      <c r="BH38" s="57"/>
      <c r="BI38" s="57"/>
      <c r="BJ38" s="57"/>
      <c r="BK38" s="57"/>
      <c r="BL38" s="57"/>
      <c r="BM38" s="57"/>
      <c r="BN38" s="57"/>
      <c r="BO38" s="45">
        <f t="shared" si="11"/>
        <v>87</v>
      </c>
      <c r="BP38" s="44"/>
      <c r="BQ38" s="44">
        <v>85</v>
      </c>
      <c r="BR38" s="45"/>
      <c r="BS38" s="44"/>
      <c r="BT38" s="44"/>
      <c r="BU38" s="45"/>
      <c r="BV38" s="44"/>
      <c r="BW38" s="44"/>
      <c r="BX38" s="45"/>
      <c r="BY38" s="44"/>
      <c r="BZ38" s="44"/>
      <c r="CA38" s="45"/>
      <c r="CB38" s="44"/>
      <c r="CC38" s="44"/>
      <c r="CD38" s="45"/>
      <c r="CE38" s="46">
        <f t="shared" si="12"/>
        <v>86</v>
      </c>
      <c r="CF38" s="47">
        <f t="shared" si="13"/>
        <v>86</v>
      </c>
      <c r="CG38" s="48"/>
      <c r="CH38" s="57">
        <v>7</v>
      </c>
      <c r="CI38" s="49" t="str">
        <f t="shared" si="14"/>
        <v xml:space="preserve">Memiliki kemampuan pemahanan Teori masuk dan berkembangnya Islam di Indonesia, Kerajaan kerajaan Islam di Indonesia, Bukti bukti kehidupan pengaruh islam yang masih ada pada saat ini, </v>
      </c>
      <c r="CJ38" s="48"/>
      <c r="CK38" s="57">
        <v>7</v>
      </c>
      <c r="CL38"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9" spans="1:102">
      <c r="A39" s="8">
        <v>29</v>
      </c>
      <c r="B39" s="8">
        <v>20374</v>
      </c>
      <c r="C39" s="8" t="s">
        <v>158</v>
      </c>
      <c r="E39" s="50">
        <f t="shared" si="0"/>
        <v>82</v>
      </c>
      <c r="F39" s="8" t="str">
        <f t="shared" si="1"/>
        <v>B</v>
      </c>
      <c r="G39" s="8" t="str">
        <f t="shared" si="2"/>
        <v xml:space="preserve">Memiliki kemampuan pemahanan Teori masuk dan berkembangnya Islam di Indonesia, Kerajaan kerajaan Islam di Indonesia, Bukti bukti kehidupan pengaruh islam yang masih ada pada saat ini, </v>
      </c>
      <c r="H39" s="50">
        <f t="shared" si="3"/>
        <v>82</v>
      </c>
      <c r="I39" s="8" t="str">
        <f t="shared" si="4"/>
        <v>B</v>
      </c>
      <c r="J39"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9" s="8"/>
      <c r="L39" s="13"/>
      <c r="M39" s="14"/>
      <c r="N39" s="44">
        <f t="shared" si="6"/>
        <v>83</v>
      </c>
      <c r="O39" s="44">
        <f t="shared" si="7"/>
        <v>80</v>
      </c>
      <c r="Q39" s="44">
        <v>80</v>
      </c>
      <c r="R39" s="44"/>
      <c r="S39" s="45">
        <v>85</v>
      </c>
      <c r="T39" s="44">
        <v>76</v>
      </c>
      <c r="U39" s="44"/>
      <c r="V39" s="45">
        <v>90</v>
      </c>
      <c r="W39" s="44"/>
      <c r="X39" s="44"/>
      <c r="Y39" s="45"/>
      <c r="Z39" s="44"/>
      <c r="AA39" s="44"/>
      <c r="AB39" s="45"/>
      <c r="AC39" s="44"/>
      <c r="AD39" s="44"/>
      <c r="AE39" s="45"/>
      <c r="AF39" s="45">
        <f t="shared" si="8"/>
        <v>83</v>
      </c>
      <c r="AG39" s="44">
        <v>80</v>
      </c>
      <c r="AH39" s="44"/>
      <c r="AI39" s="45"/>
      <c r="AJ39" s="44"/>
      <c r="AK39" s="44"/>
      <c r="AL39" s="45"/>
      <c r="AM39" s="44"/>
      <c r="AN39" s="44"/>
      <c r="AO39" s="45"/>
      <c r="AP39" s="44"/>
      <c r="AQ39" s="44"/>
      <c r="AR39" s="45"/>
      <c r="AS39" s="44"/>
      <c r="AT39" s="44"/>
      <c r="AU39" s="45"/>
      <c r="AV39" s="44">
        <v>80</v>
      </c>
      <c r="AW39" s="46">
        <f t="shared" si="9"/>
        <v>81.833333333333329</v>
      </c>
      <c r="AX39" s="47">
        <f t="shared" si="10"/>
        <v>82</v>
      </c>
      <c r="AY39" s="48"/>
      <c r="AZ39" s="57"/>
      <c r="BA39" s="57">
        <v>85</v>
      </c>
      <c r="BB39" s="57"/>
      <c r="BC39" s="57"/>
      <c r="BD39" s="57">
        <v>90</v>
      </c>
      <c r="BE39" s="57"/>
      <c r="BF39" s="57"/>
      <c r="BG39" s="57"/>
      <c r="BH39" s="57"/>
      <c r="BI39" s="57"/>
      <c r="BJ39" s="57"/>
      <c r="BK39" s="57"/>
      <c r="BL39" s="57"/>
      <c r="BM39" s="57"/>
      <c r="BN39" s="57"/>
      <c r="BO39" s="45">
        <f t="shared" si="11"/>
        <v>88</v>
      </c>
      <c r="BP39" s="44"/>
      <c r="BQ39" s="44">
        <v>70</v>
      </c>
      <c r="BR39" s="45"/>
      <c r="BS39" s="44"/>
      <c r="BT39" s="44"/>
      <c r="BU39" s="45"/>
      <c r="BV39" s="44"/>
      <c r="BW39" s="44"/>
      <c r="BX39" s="45"/>
      <c r="BY39" s="44"/>
      <c r="BZ39" s="44"/>
      <c r="CA39" s="45"/>
      <c r="CB39" s="44"/>
      <c r="CC39" s="44"/>
      <c r="CD39" s="45"/>
      <c r="CE39" s="46">
        <f t="shared" si="12"/>
        <v>81.666666666666671</v>
      </c>
      <c r="CF39" s="47">
        <f t="shared" si="13"/>
        <v>82</v>
      </c>
      <c r="CG39" s="48"/>
      <c r="CH39" s="57">
        <v>7</v>
      </c>
      <c r="CI39" s="49" t="str">
        <f t="shared" si="14"/>
        <v xml:space="preserve">Memiliki kemampuan pemahanan Teori masuk dan berkembangnya Islam di Indonesia, Kerajaan kerajaan Islam di Indonesia, Bukti bukti kehidupan pengaruh islam yang masih ada pada saat ini, </v>
      </c>
      <c r="CJ39" s="48"/>
      <c r="CK39" s="57">
        <v>7</v>
      </c>
      <c r="CL39"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0" spans="1:102">
      <c r="A40" s="8">
        <v>30</v>
      </c>
      <c r="B40" s="8">
        <v>20390</v>
      </c>
      <c r="C40" s="8" t="s">
        <v>159</v>
      </c>
      <c r="E40" s="50">
        <f t="shared" si="0"/>
        <v>76</v>
      </c>
      <c r="F40" s="8" t="str">
        <f t="shared" si="1"/>
        <v>B</v>
      </c>
      <c r="G40" s="8" t="str">
        <f t="shared" si="2"/>
        <v xml:space="preserve">Memiliki kemampuan pemahanan Teori masuk dan berkembangnya Islam di Indonesia, Kerajaan kerajaan Islam di Indonesia, Bukti bukti kehidupan pengaruh islam yang masih ada pada saat ini, </v>
      </c>
      <c r="H40" s="50">
        <f t="shared" si="3"/>
        <v>79</v>
      </c>
      <c r="I40" s="8" t="str">
        <f t="shared" si="4"/>
        <v>B</v>
      </c>
      <c r="J40"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40" s="8"/>
      <c r="L40" s="13"/>
      <c r="M40" s="14"/>
      <c r="N40" s="44">
        <f t="shared" si="6"/>
        <v>77</v>
      </c>
      <c r="O40" s="44">
        <f t="shared" si="7"/>
        <v>81</v>
      </c>
      <c r="Q40" s="44">
        <v>75</v>
      </c>
      <c r="R40" s="44"/>
      <c r="S40" s="45">
        <v>76</v>
      </c>
      <c r="T40" s="44">
        <v>76</v>
      </c>
      <c r="U40" s="44"/>
      <c r="V40" s="45">
        <v>80</v>
      </c>
      <c r="W40" s="44"/>
      <c r="X40" s="44"/>
      <c r="Y40" s="45"/>
      <c r="Z40" s="44"/>
      <c r="AA40" s="44"/>
      <c r="AB40" s="45"/>
      <c r="AC40" s="44"/>
      <c r="AD40" s="44"/>
      <c r="AE40" s="45"/>
      <c r="AF40" s="45">
        <f t="shared" si="8"/>
        <v>77</v>
      </c>
      <c r="AG40" s="44">
        <v>70</v>
      </c>
      <c r="AH40" s="44"/>
      <c r="AI40" s="45"/>
      <c r="AJ40" s="44"/>
      <c r="AK40" s="44"/>
      <c r="AL40" s="45"/>
      <c r="AM40" s="44"/>
      <c r="AN40" s="44"/>
      <c r="AO40" s="45"/>
      <c r="AP40" s="44"/>
      <c r="AQ40" s="44"/>
      <c r="AR40" s="45"/>
      <c r="AS40" s="44"/>
      <c r="AT40" s="44"/>
      <c r="AU40" s="45"/>
      <c r="AV40" s="44">
        <v>81</v>
      </c>
      <c r="AW40" s="46">
        <f t="shared" si="9"/>
        <v>76.333333333333329</v>
      </c>
      <c r="AX40" s="47">
        <f t="shared" si="10"/>
        <v>76</v>
      </c>
      <c r="AY40" s="48"/>
      <c r="AZ40" s="57"/>
      <c r="BA40" s="57">
        <v>76</v>
      </c>
      <c r="BB40" s="57"/>
      <c r="BC40" s="57"/>
      <c r="BD40" s="57">
        <v>80</v>
      </c>
      <c r="BE40" s="57"/>
      <c r="BF40" s="57"/>
      <c r="BG40" s="57"/>
      <c r="BH40" s="57"/>
      <c r="BI40" s="57"/>
      <c r="BJ40" s="57"/>
      <c r="BK40" s="57"/>
      <c r="BL40" s="57"/>
      <c r="BM40" s="57"/>
      <c r="BN40" s="57"/>
      <c r="BO40" s="45">
        <f t="shared" si="11"/>
        <v>78</v>
      </c>
      <c r="BP40" s="44"/>
      <c r="BQ40" s="44">
        <v>80</v>
      </c>
      <c r="BR40" s="45"/>
      <c r="BS40" s="44"/>
      <c r="BT40" s="44"/>
      <c r="BU40" s="45"/>
      <c r="BV40" s="44"/>
      <c r="BW40" s="44"/>
      <c r="BX40" s="45"/>
      <c r="BY40" s="44"/>
      <c r="BZ40" s="44"/>
      <c r="CA40" s="45"/>
      <c r="CB40" s="44"/>
      <c r="CC40" s="44"/>
      <c r="CD40" s="45"/>
      <c r="CE40" s="46">
        <f t="shared" si="12"/>
        <v>78.666666666666671</v>
      </c>
      <c r="CF40" s="47">
        <f t="shared" si="13"/>
        <v>79</v>
      </c>
      <c r="CG40" s="48"/>
      <c r="CH40" s="57">
        <v>7</v>
      </c>
      <c r="CI40" s="49" t="str">
        <f t="shared" si="14"/>
        <v xml:space="preserve">Memiliki kemampuan pemahanan Teori masuk dan berkembangnya Islam di Indonesia, Kerajaan kerajaan Islam di Indonesia, Bukti bukti kehidupan pengaruh islam yang masih ada pada saat ini, </v>
      </c>
      <c r="CJ40" s="48"/>
      <c r="CK40" s="57">
        <v>7</v>
      </c>
      <c r="CL40"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1" spans="1:102">
      <c r="A41" s="8">
        <v>31</v>
      </c>
      <c r="B41" s="8">
        <v>20406</v>
      </c>
      <c r="C41" s="8" t="s">
        <v>160</v>
      </c>
      <c r="E41" s="50">
        <f t="shared" si="0"/>
        <v>85</v>
      </c>
      <c r="F41" s="8" t="str">
        <f t="shared" si="1"/>
        <v>B</v>
      </c>
      <c r="G41" s="8" t="str">
        <f t="shared" si="2"/>
        <v xml:space="preserve">Memiliki kemampuan pemahanan Teori masuk dan berkembangnya Islam di Indonesia, Kerajaan kerajaan Islam di Indonesia, Bukti bukti kehidupan pengaruh islam yang masih ada pada saat ini, </v>
      </c>
      <c r="H41" s="50">
        <f t="shared" si="3"/>
        <v>88</v>
      </c>
      <c r="I41" s="8" t="str">
        <f t="shared" si="4"/>
        <v>B</v>
      </c>
      <c r="J41"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41" s="8"/>
      <c r="L41" s="13"/>
      <c r="M41" s="14"/>
      <c r="N41" s="44">
        <f t="shared" si="6"/>
        <v>87</v>
      </c>
      <c r="O41" s="44">
        <f t="shared" si="7"/>
        <v>87</v>
      </c>
      <c r="Q41" s="44">
        <v>90</v>
      </c>
      <c r="R41" s="44"/>
      <c r="S41" s="45">
        <v>90</v>
      </c>
      <c r="T41" s="44">
        <v>76</v>
      </c>
      <c r="U41" s="44"/>
      <c r="V41" s="45">
        <v>90</v>
      </c>
      <c r="W41" s="44"/>
      <c r="X41" s="44"/>
      <c r="Y41" s="45"/>
      <c r="Z41" s="44"/>
      <c r="AA41" s="44"/>
      <c r="AB41" s="45"/>
      <c r="AC41" s="44"/>
      <c r="AD41" s="44"/>
      <c r="AE41" s="45"/>
      <c r="AF41" s="45">
        <f t="shared" si="8"/>
        <v>87</v>
      </c>
      <c r="AG41" s="44">
        <v>75</v>
      </c>
      <c r="AH41" s="44"/>
      <c r="AI41" s="45"/>
      <c r="AJ41" s="44"/>
      <c r="AK41" s="44"/>
      <c r="AL41" s="45"/>
      <c r="AM41" s="44"/>
      <c r="AN41" s="44"/>
      <c r="AO41" s="45"/>
      <c r="AP41" s="44"/>
      <c r="AQ41" s="44"/>
      <c r="AR41" s="45"/>
      <c r="AS41" s="44"/>
      <c r="AT41" s="44"/>
      <c r="AU41" s="45"/>
      <c r="AV41" s="44">
        <v>87</v>
      </c>
      <c r="AW41" s="46">
        <f t="shared" si="9"/>
        <v>84.666666666666671</v>
      </c>
      <c r="AX41" s="47">
        <f t="shared" si="10"/>
        <v>85</v>
      </c>
      <c r="AY41" s="48"/>
      <c r="AZ41" s="57"/>
      <c r="BA41" s="57">
        <v>90</v>
      </c>
      <c r="BB41" s="57"/>
      <c r="BC41" s="57"/>
      <c r="BD41" s="57">
        <v>90</v>
      </c>
      <c r="BE41" s="57"/>
      <c r="BF41" s="57"/>
      <c r="BG41" s="57"/>
      <c r="BH41" s="57"/>
      <c r="BI41" s="57"/>
      <c r="BJ41" s="57"/>
      <c r="BK41" s="57"/>
      <c r="BL41" s="57"/>
      <c r="BM41" s="57"/>
      <c r="BN41" s="57"/>
      <c r="BO41" s="45">
        <f t="shared" si="11"/>
        <v>90</v>
      </c>
      <c r="BP41" s="44"/>
      <c r="BQ41" s="44">
        <v>85</v>
      </c>
      <c r="BR41" s="45"/>
      <c r="BS41" s="44"/>
      <c r="BT41" s="44"/>
      <c r="BU41" s="45"/>
      <c r="BV41" s="44"/>
      <c r="BW41" s="44"/>
      <c r="BX41" s="45"/>
      <c r="BY41" s="44"/>
      <c r="BZ41" s="44"/>
      <c r="CA41" s="45"/>
      <c r="CB41" s="44"/>
      <c r="CC41" s="44"/>
      <c r="CD41" s="45"/>
      <c r="CE41" s="46">
        <f t="shared" si="12"/>
        <v>88.333333333333329</v>
      </c>
      <c r="CF41" s="47">
        <f t="shared" si="13"/>
        <v>88</v>
      </c>
      <c r="CG41" s="48"/>
      <c r="CH41" s="57">
        <v>7</v>
      </c>
      <c r="CI41" s="49" t="str">
        <f t="shared" si="14"/>
        <v xml:space="preserve">Memiliki kemampuan pemahanan Teori masuk dan berkembangnya Islam di Indonesia, Kerajaan kerajaan Islam di Indonesia, Bukti bukti kehidupan pengaruh islam yang masih ada pada saat ini, </v>
      </c>
      <c r="CJ41" s="48"/>
      <c r="CK41" s="57">
        <v>7</v>
      </c>
      <c r="CL41"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2" spans="1:102">
      <c r="A42" s="8">
        <v>32</v>
      </c>
      <c r="B42" s="8">
        <v>20422</v>
      </c>
      <c r="C42" s="8" t="s">
        <v>161</v>
      </c>
      <c r="E42" s="50">
        <f t="shared" si="0"/>
        <v>80</v>
      </c>
      <c r="F42" s="8" t="str">
        <f t="shared" si="1"/>
        <v>B</v>
      </c>
      <c r="G42" s="8" t="str">
        <f t="shared" si="2"/>
        <v xml:space="preserve">Memiliki kemampuan pemahanan Teori masuk dan berkembangnya Islam di Indonesia, Kerajaan kerajaan Islam di Indonesia, Bukti bukti kehidupan pengaruh islam yang masih ada pada saat ini, </v>
      </c>
      <c r="H42" s="50">
        <f t="shared" si="3"/>
        <v>90</v>
      </c>
      <c r="I42" s="8" t="str">
        <f t="shared" si="4"/>
        <v>B</v>
      </c>
      <c r="J4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42" s="8"/>
      <c r="L42" s="13"/>
      <c r="M42" s="14"/>
      <c r="N42" s="44">
        <f t="shared" si="6"/>
        <v>84</v>
      </c>
      <c r="O42" s="44">
        <f t="shared" si="7"/>
        <v>71</v>
      </c>
      <c r="Q42" s="44">
        <v>75</v>
      </c>
      <c r="R42" s="44"/>
      <c r="S42" s="45">
        <v>100</v>
      </c>
      <c r="T42" s="44">
        <v>76</v>
      </c>
      <c r="U42" s="44"/>
      <c r="V42" s="45">
        <v>84</v>
      </c>
      <c r="W42" s="44"/>
      <c r="X42" s="44"/>
      <c r="Y42" s="45"/>
      <c r="Z42" s="44"/>
      <c r="AA42" s="44"/>
      <c r="AB42" s="45"/>
      <c r="AC42" s="44"/>
      <c r="AD42" s="44"/>
      <c r="AE42" s="45"/>
      <c r="AF42" s="45">
        <f t="shared" si="8"/>
        <v>84</v>
      </c>
      <c r="AG42" s="44">
        <v>75</v>
      </c>
      <c r="AH42" s="44"/>
      <c r="AI42" s="45"/>
      <c r="AJ42" s="44"/>
      <c r="AK42" s="44"/>
      <c r="AL42" s="45"/>
      <c r="AM42" s="44"/>
      <c r="AN42" s="44"/>
      <c r="AO42" s="45"/>
      <c r="AP42" s="44"/>
      <c r="AQ42" s="44"/>
      <c r="AR42" s="45"/>
      <c r="AS42" s="44"/>
      <c r="AT42" s="44"/>
      <c r="AU42" s="45"/>
      <c r="AV42" s="44">
        <v>71</v>
      </c>
      <c r="AW42" s="46">
        <f t="shared" si="9"/>
        <v>80.166666666666671</v>
      </c>
      <c r="AX42" s="47">
        <f t="shared" si="10"/>
        <v>80</v>
      </c>
      <c r="AY42" s="48"/>
      <c r="AZ42" s="57"/>
      <c r="BA42" s="57">
        <v>100</v>
      </c>
      <c r="BB42" s="57"/>
      <c r="BC42" s="57"/>
      <c r="BD42" s="57">
        <v>84</v>
      </c>
      <c r="BE42" s="57"/>
      <c r="BF42" s="57"/>
      <c r="BG42" s="57"/>
      <c r="BH42" s="57"/>
      <c r="BI42" s="57"/>
      <c r="BJ42" s="57"/>
      <c r="BK42" s="57"/>
      <c r="BL42" s="57"/>
      <c r="BM42" s="57"/>
      <c r="BN42" s="57"/>
      <c r="BO42" s="45">
        <f t="shared" si="11"/>
        <v>92</v>
      </c>
      <c r="BP42" s="44"/>
      <c r="BQ42" s="44">
        <v>85</v>
      </c>
      <c r="BR42" s="45"/>
      <c r="BS42" s="44"/>
      <c r="BT42" s="44"/>
      <c r="BU42" s="45"/>
      <c r="BV42" s="44"/>
      <c r="BW42" s="44"/>
      <c r="BX42" s="45"/>
      <c r="BY42" s="44"/>
      <c r="BZ42" s="44"/>
      <c r="CA42" s="45"/>
      <c r="CB42" s="44"/>
      <c r="CC42" s="44"/>
      <c r="CD42" s="45"/>
      <c r="CE42" s="46">
        <f t="shared" si="12"/>
        <v>89.666666666666671</v>
      </c>
      <c r="CF42" s="47">
        <f t="shared" si="13"/>
        <v>90</v>
      </c>
      <c r="CG42" s="48"/>
      <c r="CH42" s="57">
        <v>7</v>
      </c>
      <c r="CI42" s="49" t="str">
        <f t="shared" si="14"/>
        <v xml:space="preserve">Memiliki kemampuan pemahanan Teori masuk dan berkembangnya Islam di Indonesia, Kerajaan kerajaan Islam di Indonesia, Bukti bukti kehidupan pengaruh islam yang masih ada pada saat ini, </v>
      </c>
      <c r="CJ42" s="48"/>
      <c r="CK42" s="57">
        <v>7</v>
      </c>
      <c r="CL4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3" spans="1:102">
      <c r="A43" s="8">
        <v>33</v>
      </c>
      <c r="B43" s="8">
        <v>20454</v>
      </c>
      <c r="C43" s="8" t="s">
        <v>162</v>
      </c>
      <c r="E43" s="50">
        <f t="shared" ref="E43:E60" si="16">AX43</f>
        <v>83</v>
      </c>
      <c r="F43" s="8" t="str">
        <f t="shared" ref="F43:F60" si="17">IF(E43="","",IF(E43&lt;=69,"D",IF(E43&lt;=75,"C",IF(E43&lt;=90,"B",IF(E43&lt;=100,"A","E")))))</f>
        <v>B</v>
      </c>
      <c r="G43" s="8" t="str">
        <f t="shared" ref="G43:G60" si="18">CI43</f>
        <v xml:space="preserve">Memiliki kemampuan pemahanan Teori masuk dan berkembangnya Islam di Indonesia, Kerajaan kerajaan Islam di Indonesia, Bukti bukti kehidupan pengaruh islam yang masih ada pada saat ini, </v>
      </c>
      <c r="H43" s="50">
        <f t="shared" ref="H43:H60" si="19">CF43</f>
        <v>92</v>
      </c>
      <c r="I43" s="8" t="str">
        <f t="shared" ref="I43:I60" si="20">IF(H43="","",IF(H43&lt;=69,"D",IF(H43&lt;=75,"C",IF(H43&lt;=90,"B",IF(H43&lt;=100,"A","E")))))</f>
        <v>A</v>
      </c>
      <c r="J43" s="8" t="str">
        <f t="shared" ref="J43:J60" si="21">CL43</f>
        <v xml:space="preserve">Memiliki keterampilan Membuat makalah tentang teori masuk dan berkembangnya Islam di Indonesia, Membuat makalah tentang kerajaan kerajaan Islam di Indonesia, Membuat makalah tentang bukti bukti kehidupan pengaruh islam yang masih ada pada saat ini, </v>
      </c>
      <c r="K43" s="8"/>
      <c r="L43" s="13"/>
      <c r="M43" s="14"/>
      <c r="N43" s="44">
        <f t="shared" ref="N43:N60" si="22">AF43</f>
        <v>87</v>
      </c>
      <c r="O43" s="44">
        <f t="shared" ref="O43:O60" si="23">IF(COUNTBLANK(AV43:AV43),"",AV43)</f>
        <v>77</v>
      </c>
      <c r="Q43" s="44">
        <v>80</v>
      </c>
      <c r="R43" s="44"/>
      <c r="S43" s="45">
        <v>100</v>
      </c>
      <c r="T43" s="44">
        <v>76</v>
      </c>
      <c r="U43" s="44"/>
      <c r="V43" s="45">
        <v>90</v>
      </c>
      <c r="W43" s="44"/>
      <c r="X43" s="44"/>
      <c r="Y43" s="45"/>
      <c r="Z43" s="44"/>
      <c r="AA43" s="44"/>
      <c r="AB43" s="45"/>
      <c r="AC43" s="44"/>
      <c r="AD43" s="44"/>
      <c r="AE43" s="45"/>
      <c r="AF43" s="45">
        <f t="shared" ref="AF43:AF60" si="24">IF(AND(Q43="",R43="",S43=""),"",ROUND(AVERAGE(Q43:AE43),0))</f>
        <v>87</v>
      </c>
      <c r="AG43" s="44">
        <v>75</v>
      </c>
      <c r="AH43" s="44"/>
      <c r="AI43" s="45"/>
      <c r="AJ43" s="44"/>
      <c r="AK43" s="44"/>
      <c r="AL43" s="45"/>
      <c r="AM43" s="44"/>
      <c r="AN43" s="44"/>
      <c r="AO43" s="45"/>
      <c r="AP43" s="44"/>
      <c r="AQ43" s="44"/>
      <c r="AR43" s="45"/>
      <c r="AS43" s="44"/>
      <c r="AT43" s="44"/>
      <c r="AU43" s="45"/>
      <c r="AV43" s="44">
        <v>77</v>
      </c>
      <c r="AW43" s="46">
        <f t="shared" ref="AW43:AW60" si="25">IF(AV43="","",AVERAGE(Q43:AE43,AG43:AV43))</f>
        <v>83</v>
      </c>
      <c r="AX43" s="47">
        <f t="shared" ref="AX43:AX60" si="26">IF(AW43="","",ROUND(AW43,0))</f>
        <v>83</v>
      </c>
      <c r="AY43" s="48"/>
      <c r="AZ43" s="57"/>
      <c r="BA43" s="57">
        <v>100</v>
      </c>
      <c r="BB43" s="57"/>
      <c r="BC43" s="57"/>
      <c r="BD43" s="57">
        <v>90</v>
      </c>
      <c r="BE43" s="57"/>
      <c r="BF43" s="57"/>
      <c r="BG43" s="57"/>
      <c r="BH43" s="57"/>
      <c r="BI43" s="57"/>
      <c r="BJ43" s="57"/>
      <c r="BK43" s="57"/>
      <c r="BL43" s="57"/>
      <c r="BM43" s="57"/>
      <c r="BN43" s="57"/>
      <c r="BO43" s="45">
        <f t="shared" ref="BO43:BO60" si="27">IF(AND(BB43="",BA43="",AZ43=""),"",ROUND(AVERAGE(AZ43:BN43),0))</f>
        <v>95</v>
      </c>
      <c r="BP43" s="44"/>
      <c r="BQ43" s="44">
        <v>85</v>
      </c>
      <c r="BR43" s="45"/>
      <c r="BS43" s="44"/>
      <c r="BT43" s="44"/>
      <c r="BU43" s="45"/>
      <c r="BV43" s="44"/>
      <c r="BW43" s="44"/>
      <c r="BX43" s="45"/>
      <c r="BY43" s="44"/>
      <c r="BZ43" s="44"/>
      <c r="CA43" s="45"/>
      <c r="CB43" s="44"/>
      <c r="CC43" s="44"/>
      <c r="CD43" s="45"/>
      <c r="CE43" s="46">
        <f t="shared" ref="CE43:CE60" si="28">IF(AND(BP43="",BQ43="",BR43=""),"",AVERAGE(AZ43:BN43,BP43:CD43))</f>
        <v>91.666666666666671</v>
      </c>
      <c r="CF43" s="47">
        <f t="shared" ref="CF43:CF60" si="29">IF(CE43="","",ROUND(CE43,0))</f>
        <v>92</v>
      </c>
      <c r="CG43" s="48"/>
      <c r="CH43" s="57">
        <v>7</v>
      </c>
      <c r="CI43" s="49" t="str">
        <f t="shared" ref="CI43:CI60" si="30">IF(CH43="","",VLOOKUP(CH43,$CW$9:$CX$20,2,0))</f>
        <v xml:space="preserve">Memiliki kemampuan pemahanan Teori masuk dan berkembangnya Islam di Indonesia, Kerajaan kerajaan Islam di Indonesia, Bukti bukti kehidupan pengaruh islam yang masih ada pada saat ini, </v>
      </c>
      <c r="CJ43" s="48"/>
      <c r="CK43" s="57">
        <v>7</v>
      </c>
      <c r="CL43" s="49" t="str">
        <f t="shared" ref="CL43:CL60" si="31">IF(CK43="","",VLOOKUP(CK43,$CW$22:$CX$33,2,0))</f>
        <v xml:space="preserve">Memiliki keterampilan Membuat makalah tentang teori masuk dan berkembangnya Islam di Indonesia, Membuat makalah tentang kerajaan kerajaan Islam di Indonesia, Membuat makalah tentang bukti bukti kehidupan pengaruh islam yang masih ada pada saat ini, </v>
      </c>
    </row>
    <row r="44" spans="1:102">
      <c r="A44" s="8">
        <v>34</v>
      </c>
      <c r="B44" s="8">
        <v>20470</v>
      </c>
      <c r="C44" s="8" t="s">
        <v>163</v>
      </c>
      <c r="E44" s="50">
        <f t="shared" si="16"/>
        <v>84</v>
      </c>
      <c r="F44" s="8" t="str">
        <f t="shared" si="17"/>
        <v>B</v>
      </c>
      <c r="G44" s="8" t="str">
        <f t="shared" si="18"/>
        <v xml:space="preserve">Memiliki kemampuan pemahanan Teori masuk dan berkembangnya Islam di Indonesia, Kerajaan kerajaan Islam di Indonesia, Bukti bukti kehidupan pengaruh islam yang masih ada pada saat ini, </v>
      </c>
      <c r="H44" s="50">
        <f t="shared" si="19"/>
        <v>85</v>
      </c>
      <c r="I44" s="8" t="str">
        <f t="shared" si="20"/>
        <v>B</v>
      </c>
      <c r="J44" s="8" t="str">
        <f t="shared" si="21"/>
        <v xml:space="preserve">Memiliki keterampilan Membuat makalah tentang teori masuk dan berkembangnya Islam di Indonesia, Membuat makalah tentang kerajaan kerajaan Islam di Indonesia, Membuat makalah tentang bukti bukti kehidupan pengaruh islam yang masih ada pada saat ini, </v>
      </c>
      <c r="K44" s="8"/>
      <c r="L44" s="13"/>
      <c r="M44" s="14"/>
      <c r="N44" s="44">
        <f t="shared" si="22"/>
        <v>84</v>
      </c>
      <c r="O44" s="44">
        <f t="shared" si="23"/>
        <v>80</v>
      </c>
      <c r="Q44" s="44">
        <v>90</v>
      </c>
      <c r="R44" s="44"/>
      <c r="S44" s="45">
        <v>80</v>
      </c>
      <c r="T44" s="44">
        <v>76</v>
      </c>
      <c r="U44" s="44"/>
      <c r="V44" s="45">
        <v>90</v>
      </c>
      <c r="W44" s="44"/>
      <c r="X44" s="44"/>
      <c r="Y44" s="45"/>
      <c r="Z44" s="44"/>
      <c r="AA44" s="44"/>
      <c r="AB44" s="45"/>
      <c r="AC44" s="44"/>
      <c r="AD44" s="44"/>
      <c r="AE44" s="45"/>
      <c r="AF44" s="45">
        <f t="shared" si="24"/>
        <v>84</v>
      </c>
      <c r="AG44" s="44">
        <v>85</v>
      </c>
      <c r="AH44" s="44"/>
      <c r="AI44" s="45"/>
      <c r="AJ44" s="44"/>
      <c r="AK44" s="44"/>
      <c r="AL44" s="45"/>
      <c r="AM44" s="44"/>
      <c r="AN44" s="44"/>
      <c r="AO44" s="45"/>
      <c r="AP44" s="44"/>
      <c r="AQ44" s="44"/>
      <c r="AR44" s="45"/>
      <c r="AS44" s="44"/>
      <c r="AT44" s="44"/>
      <c r="AU44" s="45"/>
      <c r="AV44" s="44">
        <v>80</v>
      </c>
      <c r="AW44" s="46">
        <f t="shared" si="25"/>
        <v>83.5</v>
      </c>
      <c r="AX44" s="47">
        <f t="shared" si="26"/>
        <v>84</v>
      </c>
      <c r="AY44" s="48"/>
      <c r="AZ44" s="57"/>
      <c r="BA44" s="57">
        <v>80</v>
      </c>
      <c r="BB44" s="57"/>
      <c r="BC44" s="57"/>
      <c r="BD44" s="57">
        <v>90</v>
      </c>
      <c r="BE44" s="57"/>
      <c r="BF44" s="57"/>
      <c r="BG44" s="57"/>
      <c r="BH44" s="57"/>
      <c r="BI44" s="57"/>
      <c r="BJ44" s="57"/>
      <c r="BK44" s="57"/>
      <c r="BL44" s="57"/>
      <c r="BM44" s="57"/>
      <c r="BN44" s="57"/>
      <c r="BO44" s="45">
        <f t="shared" si="27"/>
        <v>85</v>
      </c>
      <c r="BP44" s="44"/>
      <c r="BQ44" s="44">
        <v>85</v>
      </c>
      <c r="BR44" s="45"/>
      <c r="BS44" s="44"/>
      <c r="BT44" s="44"/>
      <c r="BU44" s="45"/>
      <c r="BV44" s="44"/>
      <c r="BW44" s="44"/>
      <c r="BX44" s="45"/>
      <c r="BY44" s="44"/>
      <c r="BZ44" s="44"/>
      <c r="CA44" s="45"/>
      <c r="CB44" s="44"/>
      <c r="CC44" s="44"/>
      <c r="CD44" s="45"/>
      <c r="CE44" s="46">
        <f t="shared" si="28"/>
        <v>85</v>
      </c>
      <c r="CF44" s="47">
        <f t="shared" si="29"/>
        <v>85</v>
      </c>
      <c r="CG44" s="48"/>
      <c r="CH44" s="57">
        <v>7</v>
      </c>
      <c r="CI44" s="49" t="str">
        <f t="shared" si="30"/>
        <v xml:space="preserve">Memiliki kemampuan pemahanan Teori masuk dan berkembangnya Islam di Indonesia, Kerajaan kerajaan Islam di Indonesia, Bukti bukti kehidupan pengaruh islam yang masih ada pada saat ini, </v>
      </c>
      <c r="CJ44" s="48"/>
      <c r="CK44" s="57">
        <v>7</v>
      </c>
      <c r="CL44" s="49" t="str">
        <f t="shared" si="31"/>
        <v xml:space="preserve">Memiliki keterampilan Membuat makalah tentang teori masuk dan berkembangnya Islam di Indonesia, Membuat makalah tentang kerajaan kerajaan Islam di Indonesia, Membuat makalah tentang bukti bukti kehidupan pengaruh islam yang masih ada pada saat ini, </v>
      </c>
    </row>
    <row r="45" spans="1:102">
      <c r="A45" s="8">
        <v>35</v>
      </c>
      <c r="B45" s="8">
        <v>32534</v>
      </c>
      <c r="C45" s="8" t="s">
        <v>164</v>
      </c>
      <c r="E45" s="50">
        <f t="shared" si="16"/>
        <v>83</v>
      </c>
      <c r="F45" s="8" t="str">
        <f t="shared" si="17"/>
        <v>B</v>
      </c>
      <c r="G45" s="8" t="str">
        <f t="shared" si="18"/>
        <v xml:space="preserve">Memiliki kemampuan pemahanan Teori masuk dan berkembangnya Islam di Indonesia, Kerajaan kerajaan Islam di Indonesia, Bukti bukti kehidupan pengaruh islam yang masih ada pada saat ini, </v>
      </c>
      <c r="H45" s="50">
        <f t="shared" si="19"/>
        <v>92</v>
      </c>
      <c r="I45" s="8" t="str">
        <f t="shared" si="20"/>
        <v>A</v>
      </c>
      <c r="J45" s="8" t="str">
        <f t="shared" si="21"/>
        <v xml:space="preserve">Memiliki keterampilan Membuat makalah tentang teori masuk dan berkembangnya Islam di Indonesia, Membuat makalah tentang kerajaan kerajaan Islam di Indonesia, Membuat makalah tentang bukti bukti kehidupan pengaruh islam yang masih ada pada saat ini, </v>
      </c>
      <c r="K45" s="8"/>
      <c r="L45" s="13"/>
      <c r="M45" s="14"/>
      <c r="N45" s="44">
        <f t="shared" si="22"/>
        <v>87</v>
      </c>
      <c r="O45" s="44">
        <f t="shared" si="23"/>
        <v>76</v>
      </c>
      <c r="Q45" s="44">
        <v>80</v>
      </c>
      <c r="R45" s="44"/>
      <c r="S45" s="45">
        <v>100</v>
      </c>
      <c r="T45" s="44">
        <v>76</v>
      </c>
      <c r="U45" s="44"/>
      <c r="V45" s="45">
        <v>90</v>
      </c>
      <c r="W45" s="44"/>
      <c r="X45" s="44"/>
      <c r="Y45" s="45"/>
      <c r="Z45" s="44"/>
      <c r="AA45" s="44"/>
      <c r="AB45" s="45"/>
      <c r="AC45" s="44"/>
      <c r="AD45" s="44"/>
      <c r="AE45" s="45"/>
      <c r="AF45" s="45">
        <f t="shared" si="24"/>
        <v>87</v>
      </c>
      <c r="AG45" s="44">
        <v>75</v>
      </c>
      <c r="AH45" s="44"/>
      <c r="AI45" s="45"/>
      <c r="AJ45" s="44"/>
      <c r="AK45" s="44"/>
      <c r="AL45" s="45"/>
      <c r="AM45" s="44"/>
      <c r="AN45" s="44"/>
      <c r="AO45" s="45"/>
      <c r="AP45" s="44"/>
      <c r="AQ45" s="44"/>
      <c r="AR45" s="45"/>
      <c r="AS45" s="44"/>
      <c r="AT45" s="44"/>
      <c r="AU45" s="45"/>
      <c r="AV45" s="44">
        <v>76</v>
      </c>
      <c r="AW45" s="46">
        <f t="shared" si="25"/>
        <v>82.833333333333329</v>
      </c>
      <c r="AX45" s="47">
        <f t="shared" si="26"/>
        <v>83</v>
      </c>
      <c r="AY45" s="48"/>
      <c r="AZ45" s="57"/>
      <c r="BA45" s="57">
        <v>100</v>
      </c>
      <c r="BB45" s="57"/>
      <c r="BC45" s="57"/>
      <c r="BD45" s="57">
        <v>90</v>
      </c>
      <c r="BE45" s="57"/>
      <c r="BF45" s="57"/>
      <c r="BG45" s="57"/>
      <c r="BH45" s="57"/>
      <c r="BI45" s="57"/>
      <c r="BJ45" s="57"/>
      <c r="BK45" s="57"/>
      <c r="BL45" s="57"/>
      <c r="BM45" s="57"/>
      <c r="BN45" s="57"/>
      <c r="BO45" s="45">
        <f t="shared" si="27"/>
        <v>95</v>
      </c>
      <c r="BP45" s="44"/>
      <c r="BQ45" s="44">
        <v>85</v>
      </c>
      <c r="BR45" s="45"/>
      <c r="BS45" s="44"/>
      <c r="BT45" s="44"/>
      <c r="BU45" s="45"/>
      <c r="BV45" s="44"/>
      <c r="BW45" s="44"/>
      <c r="BX45" s="45"/>
      <c r="BY45" s="44"/>
      <c r="BZ45" s="44"/>
      <c r="CA45" s="45"/>
      <c r="CB45" s="44"/>
      <c r="CC45" s="44"/>
      <c r="CD45" s="45"/>
      <c r="CE45" s="46">
        <f t="shared" si="28"/>
        <v>91.666666666666671</v>
      </c>
      <c r="CF45" s="47">
        <f t="shared" si="29"/>
        <v>92</v>
      </c>
      <c r="CG45" s="48"/>
      <c r="CH45" s="57">
        <v>7</v>
      </c>
      <c r="CI45" s="49" t="str">
        <f t="shared" si="30"/>
        <v xml:space="preserve">Memiliki kemampuan pemahanan Teori masuk dan berkembangnya Islam di Indonesia, Kerajaan kerajaan Islam di Indonesia, Bukti bukti kehidupan pengaruh islam yang masih ada pada saat ini, </v>
      </c>
      <c r="CJ45" s="48"/>
      <c r="CK45" s="57">
        <v>7</v>
      </c>
      <c r="CL45" s="49" t="str">
        <f t="shared" si="31"/>
        <v xml:space="preserve">Memiliki keterampilan Membuat makalah tentang teori masuk dan berkembangnya Islam di Indonesia, Membuat makalah tentang kerajaan kerajaan Islam di Indonesia, Membuat makalah tentang bukti bukti kehidupan pengaruh islam yang masih ada pada saat ini, </v>
      </c>
    </row>
    <row r="46" spans="1:102">
      <c r="A46" s="8">
        <v>36</v>
      </c>
      <c r="B46" s="8">
        <v>20502</v>
      </c>
      <c r="C46" s="8" t="s">
        <v>165</v>
      </c>
      <c r="E46" s="50">
        <f t="shared" si="16"/>
        <v>81</v>
      </c>
      <c r="F46" s="8" t="str">
        <f t="shared" si="17"/>
        <v>B</v>
      </c>
      <c r="G46" s="8" t="str">
        <f t="shared" si="18"/>
        <v xml:space="preserve">Memiliki kemampuan pemahanan Teori masuk dan berkembangnya Islam di Indonesia, Kerajaan kerajaan Islam di Indonesia, Bukti bukti kehidupan pengaruh islam yang masih ada pada saat ini, </v>
      </c>
      <c r="H46" s="50">
        <f t="shared" si="19"/>
        <v>88</v>
      </c>
      <c r="I46" s="8" t="str">
        <f t="shared" si="20"/>
        <v>B</v>
      </c>
      <c r="J46" s="8" t="str">
        <f t="shared" si="21"/>
        <v xml:space="preserve">Memiliki keterampilan Membuat makalah tentang teori masuk dan berkembangnya Islam di Indonesia, Membuat makalah tentang kerajaan kerajaan Islam di Indonesia, Membuat makalah tentang bukti bukti kehidupan pengaruh islam yang masih ada pada saat ini, </v>
      </c>
      <c r="K46" s="8"/>
      <c r="L46" s="13"/>
      <c r="M46" s="14"/>
      <c r="N46" s="44">
        <f t="shared" si="22"/>
        <v>84</v>
      </c>
      <c r="O46" s="44">
        <f t="shared" si="23"/>
        <v>76</v>
      </c>
      <c r="Q46" s="44">
        <v>80</v>
      </c>
      <c r="R46" s="44"/>
      <c r="S46" s="45">
        <v>90</v>
      </c>
      <c r="T46" s="44">
        <v>76</v>
      </c>
      <c r="U46" s="44"/>
      <c r="V46" s="45">
        <v>90</v>
      </c>
      <c r="W46" s="44"/>
      <c r="X46" s="44"/>
      <c r="Y46" s="45"/>
      <c r="Z46" s="44"/>
      <c r="AA46" s="44"/>
      <c r="AB46" s="45"/>
      <c r="AC46" s="44"/>
      <c r="AD46" s="44"/>
      <c r="AE46" s="45"/>
      <c r="AF46" s="45">
        <f t="shared" si="24"/>
        <v>84</v>
      </c>
      <c r="AG46" s="44">
        <v>75</v>
      </c>
      <c r="AH46" s="44"/>
      <c r="AI46" s="45"/>
      <c r="AJ46" s="44"/>
      <c r="AK46" s="44"/>
      <c r="AL46" s="45"/>
      <c r="AM46" s="44"/>
      <c r="AN46" s="44"/>
      <c r="AO46" s="45"/>
      <c r="AP46" s="44"/>
      <c r="AQ46" s="44"/>
      <c r="AR46" s="45"/>
      <c r="AS46" s="44"/>
      <c r="AT46" s="44"/>
      <c r="AU46" s="45"/>
      <c r="AV46" s="44">
        <v>76</v>
      </c>
      <c r="AW46" s="46">
        <f t="shared" si="25"/>
        <v>81.166666666666671</v>
      </c>
      <c r="AX46" s="47">
        <f t="shared" si="26"/>
        <v>81</v>
      </c>
      <c r="AY46" s="48"/>
      <c r="AZ46" s="57"/>
      <c r="BA46" s="57">
        <v>90</v>
      </c>
      <c r="BB46" s="57"/>
      <c r="BC46" s="57"/>
      <c r="BD46" s="57">
        <v>90</v>
      </c>
      <c r="BE46" s="57"/>
      <c r="BF46" s="57"/>
      <c r="BG46" s="57"/>
      <c r="BH46" s="57"/>
      <c r="BI46" s="57"/>
      <c r="BJ46" s="57"/>
      <c r="BK46" s="57"/>
      <c r="BL46" s="57"/>
      <c r="BM46" s="57"/>
      <c r="BN46" s="57"/>
      <c r="BO46" s="45">
        <f t="shared" si="27"/>
        <v>90</v>
      </c>
      <c r="BP46" s="44"/>
      <c r="BQ46" s="44">
        <v>85</v>
      </c>
      <c r="BR46" s="45"/>
      <c r="BS46" s="44"/>
      <c r="BT46" s="44"/>
      <c r="BU46" s="45"/>
      <c r="BV46" s="44"/>
      <c r="BW46" s="44"/>
      <c r="BX46" s="45"/>
      <c r="BY46" s="44"/>
      <c r="BZ46" s="44"/>
      <c r="CA46" s="45"/>
      <c r="CB46" s="44"/>
      <c r="CC46" s="44"/>
      <c r="CD46" s="45"/>
      <c r="CE46" s="46">
        <f t="shared" si="28"/>
        <v>88.333333333333329</v>
      </c>
      <c r="CF46" s="47">
        <f t="shared" si="29"/>
        <v>88</v>
      </c>
      <c r="CG46" s="48"/>
      <c r="CH46" s="57">
        <v>7</v>
      </c>
      <c r="CI46" s="49" t="str">
        <f t="shared" si="30"/>
        <v xml:space="preserve">Memiliki kemampuan pemahanan Teori masuk dan berkembangnya Islam di Indonesia, Kerajaan kerajaan Islam di Indonesia, Bukti bukti kehidupan pengaruh islam yang masih ada pada saat ini, </v>
      </c>
      <c r="CJ46" s="48"/>
      <c r="CK46" s="57">
        <v>7</v>
      </c>
      <c r="CL46" s="49" t="str">
        <f t="shared" si="31"/>
        <v xml:space="preserve">Memiliki keterampilan Membuat makalah tentang teori masuk dan berkembangnya Islam di Indonesia, Membuat makalah tentang kerajaan kerajaan Islam di Indonesia, Membuat makalah tentang bukti bukti kehidupan pengaruh islam yang masih ada pada saat ini, </v>
      </c>
    </row>
    <row r="47" spans="1:102">
      <c r="A47" s="8">
        <v>37</v>
      </c>
      <c r="B47" s="8">
        <v>20518</v>
      </c>
      <c r="C47" s="8" t="s">
        <v>166</v>
      </c>
      <c r="E47" s="50">
        <f t="shared" si="16"/>
        <v>86</v>
      </c>
      <c r="F47" s="8" t="str">
        <f t="shared" si="17"/>
        <v>B</v>
      </c>
      <c r="G47" s="8" t="str">
        <f t="shared" si="18"/>
        <v xml:space="preserve">Memiliki kemampuan pemahanan Teori masuk dan berkembangnya Islam di Indonesia, Kerajaan kerajaan Islam di Indonesia, Bukti bukti kehidupan pengaruh islam yang masih ada pada saat ini, </v>
      </c>
      <c r="H47" s="50">
        <f t="shared" si="19"/>
        <v>92</v>
      </c>
      <c r="I47" s="8" t="str">
        <f t="shared" si="20"/>
        <v>A</v>
      </c>
      <c r="J47" s="8" t="str">
        <f t="shared" si="21"/>
        <v xml:space="preserve">Memiliki keterampilan Membuat makalah tentang teori masuk dan berkembangnya Islam di Indonesia, Membuat makalah tentang kerajaan kerajaan Islam di Indonesia, Membuat makalah tentang bukti bukti kehidupan pengaruh islam yang masih ada pada saat ini, </v>
      </c>
      <c r="K47" s="8"/>
      <c r="L47" s="13"/>
      <c r="M47" s="14"/>
      <c r="N47" s="44">
        <f t="shared" si="22"/>
        <v>89</v>
      </c>
      <c r="O47" s="44">
        <f t="shared" si="23"/>
        <v>84</v>
      </c>
      <c r="Q47" s="44">
        <v>90</v>
      </c>
      <c r="R47" s="44"/>
      <c r="S47" s="45">
        <v>100</v>
      </c>
      <c r="T47" s="44">
        <v>76</v>
      </c>
      <c r="U47" s="44"/>
      <c r="V47" s="45">
        <v>90</v>
      </c>
      <c r="W47" s="44"/>
      <c r="X47" s="44"/>
      <c r="Y47" s="45"/>
      <c r="Z47" s="44"/>
      <c r="AA47" s="44"/>
      <c r="AB47" s="45"/>
      <c r="AC47" s="44"/>
      <c r="AD47" s="44"/>
      <c r="AE47" s="45"/>
      <c r="AF47" s="45">
        <f t="shared" si="24"/>
        <v>89</v>
      </c>
      <c r="AG47" s="44">
        <v>75</v>
      </c>
      <c r="AH47" s="44"/>
      <c r="AI47" s="45"/>
      <c r="AJ47" s="44"/>
      <c r="AK47" s="44"/>
      <c r="AL47" s="45"/>
      <c r="AM47" s="44"/>
      <c r="AN47" s="44"/>
      <c r="AO47" s="45"/>
      <c r="AP47" s="44"/>
      <c r="AQ47" s="44"/>
      <c r="AR47" s="45"/>
      <c r="AS47" s="44"/>
      <c r="AT47" s="44"/>
      <c r="AU47" s="45"/>
      <c r="AV47" s="44">
        <v>84</v>
      </c>
      <c r="AW47" s="46">
        <f t="shared" si="25"/>
        <v>85.833333333333329</v>
      </c>
      <c r="AX47" s="47">
        <f t="shared" si="26"/>
        <v>86</v>
      </c>
      <c r="AY47" s="48"/>
      <c r="AZ47" s="57"/>
      <c r="BA47" s="57">
        <v>100</v>
      </c>
      <c r="BB47" s="57"/>
      <c r="BC47" s="57"/>
      <c r="BD47" s="57">
        <v>90</v>
      </c>
      <c r="BE47" s="57"/>
      <c r="BF47" s="57"/>
      <c r="BG47" s="57"/>
      <c r="BH47" s="57"/>
      <c r="BI47" s="57"/>
      <c r="BJ47" s="57"/>
      <c r="BK47" s="57"/>
      <c r="BL47" s="57"/>
      <c r="BM47" s="57"/>
      <c r="BN47" s="57"/>
      <c r="BO47" s="45">
        <f t="shared" si="27"/>
        <v>95</v>
      </c>
      <c r="BP47" s="44"/>
      <c r="BQ47" s="44">
        <v>85</v>
      </c>
      <c r="BR47" s="45"/>
      <c r="BS47" s="44"/>
      <c r="BT47" s="44"/>
      <c r="BU47" s="45"/>
      <c r="BV47" s="44"/>
      <c r="BW47" s="44"/>
      <c r="BX47" s="45"/>
      <c r="BY47" s="44"/>
      <c r="BZ47" s="44"/>
      <c r="CA47" s="45"/>
      <c r="CB47" s="44"/>
      <c r="CC47" s="44"/>
      <c r="CD47" s="45"/>
      <c r="CE47" s="46">
        <f t="shared" si="28"/>
        <v>91.666666666666671</v>
      </c>
      <c r="CF47" s="47">
        <f t="shared" si="29"/>
        <v>92</v>
      </c>
      <c r="CG47" s="48"/>
      <c r="CH47" s="57">
        <v>7</v>
      </c>
      <c r="CI47" s="49" t="str">
        <f t="shared" si="30"/>
        <v xml:space="preserve">Memiliki kemampuan pemahanan Teori masuk dan berkembangnya Islam di Indonesia, Kerajaan kerajaan Islam di Indonesia, Bukti bukti kehidupan pengaruh islam yang masih ada pada saat ini, </v>
      </c>
      <c r="CJ47" s="48"/>
      <c r="CK47" s="57">
        <v>7</v>
      </c>
      <c r="CL47" s="49" t="str">
        <f t="shared" si="31"/>
        <v xml:space="preserve">Memiliki keterampilan Membuat makalah tentang teori masuk dan berkembangnya Islam di Indonesia, Membuat makalah tentang kerajaan kerajaan Islam di Indonesia, Membuat makalah tentang bukti bukti kehidupan pengaruh islam yang masih ada pada saat ini, </v>
      </c>
    </row>
    <row r="48" spans="1:102">
      <c r="A48" s="8">
        <v>38</v>
      </c>
      <c r="B48" s="8">
        <v>20534</v>
      </c>
      <c r="C48" s="8" t="s">
        <v>167</v>
      </c>
      <c r="E48" s="50">
        <f t="shared" si="16"/>
        <v>89</v>
      </c>
      <c r="F48" s="8" t="str">
        <f t="shared" si="17"/>
        <v>B</v>
      </c>
      <c r="G48" s="8" t="str">
        <f t="shared" si="18"/>
        <v xml:space="preserve">Memiliki kemampuan pemahanan Teori masuk dan berkembangnya Islam di Indonesia, Kerajaan kerajaan Islam di Indonesia, Bukti bukti kehidupan pengaruh islam yang masih ada pada saat ini, </v>
      </c>
      <c r="H48" s="50">
        <f t="shared" si="19"/>
        <v>93</v>
      </c>
      <c r="I48" s="8" t="str">
        <f t="shared" si="20"/>
        <v>A</v>
      </c>
      <c r="J48" s="8" t="str">
        <f t="shared" si="21"/>
        <v xml:space="preserve">Memiliki keterampilan Membuat makalah tentang teori masuk dan berkembangnya Islam di Indonesia, Membuat makalah tentang kerajaan kerajaan Islam di Indonesia, Membuat makalah tentang bukti bukti kehidupan pengaruh islam yang masih ada pada saat ini, </v>
      </c>
      <c r="K48" s="8"/>
      <c r="L48" s="13"/>
      <c r="M48" s="14"/>
      <c r="N48" s="44">
        <f t="shared" si="22"/>
        <v>93</v>
      </c>
      <c r="O48" s="44">
        <f t="shared" si="23"/>
        <v>78</v>
      </c>
      <c r="Q48" s="44">
        <v>90</v>
      </c>
      <c r="R48" s="44"/>
      <c r="S48" s="45">
        <v>100</v>
      </c>
      <c r="T48" s="44">
        <v>92</v>
      </c>
      <c r="U48" s="44"/>
      <c r="V48" s="45">
        <v>90</v>
      </c>
      <c r="W48" s="44"/>
      <c r="X48" s="44"/>
      <c r="Y48" s="45"/>
      <c r="Z48" s="44"/>
      <c r="AA48" s="44"/>
      <c r="AB48" s="45"/>
      <c r="AC48" s="44"/>
      <c r="AD48" s="44"/>
      <c r="AE48" s="45"/>
      <c r="AF48" s="45">
        <f t="shared" si="24"/>
        <v>93</v>
      </c>
      <c r="AG48" s="44">
        <v>85</v>
      </c>
      <c r="AH48" s="44"/>
      <c r="AI48" s="45"/>
      <c r="AJ48" s="44"/>
      <c r="AK48" s="44"/>
      <c r="AL48" s="45"/>
      <c r="AM48" s="44"/>
      <c r="AN48" s="44"/>
      <c r="AO48" s="45"/>
      <c r="AP48" s="44"/>
      <c r="AQ48" s="44"/>
      <c r="AR48" s="45"/>
      <c r="AS48" s="44"/>
      <c r="AT48" s="44"/>
      <c r="AU48" s="45"/>
      <c r="AV48" s="44">
        <v>78</v>
      </c>
      <c r="AW48" s="46">
        <f t="shared" si="25"/>
        <v>89.166666666666671</v>
      </c>
      <c r="AX48" s="47">
        <f t="shared" si="26"/>
        <v>89</v>
      </c>
      <c r="AY48" s="48"/>
      <c r="AZ48" s="57"/>
      <c r="BA48" s="57">
        <v>100</v>
      </c>
      <c r="BB48" s="57"/>
      <c r="BC48" s="57"/>
      <c r="BD48" s="57">
        <v>90</v>
      </c>
      <c r="BE48" s="57"/>
      <c r="BF48" s="57"/>
      <c r="BG48" s="57"/>
      <c r="BH48" s="57"/>
      <c r="BI48" s="57"/>
      <c r="BJ48" s="57"/>
      <c r="BK48" s="57"/>
      <c r="BL48" s="57"/>
      <c r="BM48" s="57"/>
      <c r="BN48" s="57"/>
      <c r="BO48" s="45">
        <f t="shared" si="27"/>
        <v>95</v>
      </c>
      <c r="BP48" s="44"/>
      <c r="BQ48" s="44">
        <v>90</v>
      </c>
      <c r="BR48" s="45"/>
      <c r="BS48" s="44"/>
      <c r="BT48" s="44"/>
      <c r="BU48" s="45"/>
      <c r="BV48" s="44"/>
      <c r="BW48" s="44"/>
      <c r="BX48" s="45"/>
      <c r="BY48" s="44"/>
      <c r="BZ48" s="44"/>
      <c r="CA48" s="45"/>
      <c r="CB48" s="44"/>
      <c r="CC48" s="44"/>
      <c r="CD48" s="45"/>
      <c r="CE48" s="46">
        <f t="shared" si="28"/>
        <v>93.333333333333329</v>
      </c>
      <c r="CF48" s="47">
        <f t="shared" si="29"/>
        <v>93</v>
      </c>
      <c r="CG48" s="48"/>
      <c r="CH48" s="57">
        <v>7</v>
      </c>
      <c r="CI48" s="49" t="str">
        <f t="shared" si="30"/>
        <v xml:space="preserve">Memiliki kemampuan pemahanan Teori masuk dan berkembangnya Islam di Indonesia, Kerajaan kerajaan Islam di Indonesia, Bukti bukti kehidupan pengaruh islam yang masih ada pada saat ini, </v>
      </c>
      <c r="CJ48" s="48"/>
      <c r="CK48" s="57">
        <v>7</v>
      </c>
      <c r="CL48" s="49" t="str">
        <f t="shared" si="31"/>
        <v xml:space="preserve">Memiliki keterampilan Membuat makalah tentang teori masuk dan berkembangnya Islam di Indonesia, Membuat makalah tentang kerajaan kerajaan Islam di Indonesia, Membuat makalah tentang bukti bukti kehidupan pengaruh islam yang masih ada pada saat ini, </v>
      </c>
    </row>
    <row r="49" spans="1:90">
      <c r="A49" s="8"/>
      <c r="B49" s="8"/>
      <c r="C49" s="8"/>
      <c r="E49" s="50" t="str">
        <f t="shared" si="16"/>
        <v/>
      </c>
      <c r="F49" s="8" t="str">
        <f t="shared" si="17"/>
        <v/>
      </c>
      <c r="G49" s="8" t="str">
        <f t="shared" si="18"/>
        <v/>
      </c>
      <c r="H49" s="50" t="str">
        <f t="shared" si="19"/>
        <v/>
      </c>
      <c r="I49" s="8" t="str">
        <f t="shared" si="20"/>
        <v/>
      </c>
      <c r="J49" s="8" t="str">
        <f t="shared" si="21"/>
        <v/>
      </c>
      <c r="K49" s="8"/>
      <c r="L49" s="13"/>
      <c r="M49" s="14"/>
      <c r="N49" s="44" t="str">
        <f t="shared" si="22"/>
        <v/>
      </c>
      <c r="O49" s="44" t="str">
        <f t="shared" si="23"/>
        <v/>
      </c>
      <c r="Q49" s="44"/>
      <c r="R49" s="44"/>
      <c r="S49" s="45"/>
      <c r="T49" s="44"/>
      <c r="U49" s="44"/>
      <c r="V49" s="45"/>
      <c r="W49" s="44"/>
      <c r="X49" s="44"/>
      <c r="Y49" s="45"/>
      <c r="Z49" s="44"/>
      <c r="AA49" s="44"/>
      <c r="AB49" s="45"/>
      <c r="AC49" s="44"/>
      <c r="AD49" s="44"/>
      <c r="AE49" s="45"/>
      <c r="AF49" s="45" t="str">
        <f t="shared" si="24"/>
        <v/>
      </c>
      <c r="AG49" s="44"/>
      <c r="AH49" s="44"/>
      <c r="AI49" s="45"/>
      <c r="AJ49" s="44"/>
      <c r="AK49" s="44"/>
      <c r="AL49" s="45"/>
      <c r="AM49" s="44"/>
      <c r="AN49" s="44"/>
      <c r="AO49" s="45"/>
      <c r="AP49" s="44"/>
      <c r="AQ49" s="44"/>
      <c r="AR49" s="45"/>
      <c r="AS49" s="44"/>
      <c r="AT49" s="44"/>
      <c r="AU49" s="45"/>
      <c r="AV49" s="44"/>
      <c r="AW49" s="46" t="str">
        <f t="shared" si="25"/>
        <v/>
      </c>
      <c r="AX49" s="47" t="str">
        <f t="shared" si="26"/>
        <v/>
      </c>
      <c r="AY49" s="48"/>
      <c r="AZ49" s="57"/>
      <c r="BA49" s="57"/>
      <c r="BB49" s="57"/>
      <c r="BC49" s="57"/>
      <c r="BD49" s="57"/>
      <c r="BE49" s="57"/>
      <c r="BF49" s="57"/>
      <c r="BG49" s="57"/>
      <c r="BH49" s="57"/>
      <c r="BI49" s="57"/>
      <c r="BJ49" s="57"/>
      <c r="BK49" s="57"/>
      <c r="BL49" s="57"/>
      <c r="BM49" s="57"/>
      <c r="BN49" s="57"/>
      <c r="BO49" s="45" t="str">
        <f t="shared" si="27"/>
        <v/>
      </c>
      <c r="BP49" s="44"/>
      <c r="BQ49" s="44"/>
      <c r="BR49" s="45"/>
      <c r="BS49" s="44"/>
      <c r="BT49" s="44"/>
      <c r="BU49" s="45"/>
      <c r="BV49" s="44"/>
      <c r="BW49" s="44"/>
      <c r="BX49" s="45"/>
      <c r="BY49" s="44"/>
      <c r="BZ49" s="44"/>
      <c r="CA49" s="45"/>
      <c r="CB49" s="44"/>
      <c r="CC49" s="44"/>
      <c r="CD49" s="45"/>
      <c r="CE49" s="46" t="str">
        <f t="shared" si="28"/>
        <v/>
      </c>
      <c r="CF49" s="47" t="str">
        <f t="shared" si="29"/>
        <v/>
      </c>
      <c r="CG49" s="48"/>
      <c r="CH49" s="57"/>
      <c r="CI49" s="49" t="str">
        <f t="shared" si="30"/>
        <v/>
      </c>
      <c r="CJ49" s="48"/>
      <c r="CK49" s="57"/>
      <c r="CL49" s="49" t="str">
        <f t="shared" si="31"/>
        <v/>
      </c>
    </row>
    <row r="50" spans="1:90">
      <c r="A50" s="8"/>
      <c r="B50" s="8"/>
      <c r="C50" s="8"/>
      <c r="E50" s="50" t="str">
        <f t="shared" si="16"/>
        <v/>
      </c>
      <c r="F50" s="8" t="str">
        <f t="shared" si="17"/>
        <v/>
      </c>
      <c r="G50" s="8" t="str">
        <f t="shared" si="18"/>
        <v/>
      </c>
      <c r="H50" s="50" t="str">
        <f t="shared" si="19"/>
        <v/>
      </c>
      <c r="I50" s="8" t="str">
        <f t="shared" si="20"/>
        <v/>
      </c>
      <c r="J50" s="8" t="str">
        <f t="shared" si="21"/>
        <v/>
      </c>
      <c r="K50" s="8"/>
      <c r="L50" s="13"/>
      <c r="M50" s="14"/>
      <c r="N50" s="44" t="str">
        <f t="shared" si="22"/>
        <v/>
      </c>
      <c r="O50" s="44" t="str">
        <f t="shared" si="23"/>
        <v/>
      </c>
      <c r="Q50" s="44"/>
      <c r="R50" s="44"/>
      <c r="S50" s="45"/>
      <c r="T50" s="44"/>
      <c r="U50" s="44"/>
      <c r="V50" s="45"/>
      <c r="W50" s="44"/>
      <c r="X50" s="44"/>
      <c r="Y50" s="45"/>
      <c r="Z50" s="44"/>
      <c r="AA50" s="44"/>
      <c r="AB50" s="45"/>
      <c r="AC50" s="44"/>
      <c r="AD50" s="44"/>
      <c r="AE50" s="45"/>
      <c r="AF50" s="45" t="str">
        <f t="shared" si="24"/>
        <v/>
      </c>
      <c r="AG50" s="44"/>
      <c r="AH50" s="44"/>
      <c r="AI50" s="45"/>
      <c r="AJ50" s="44"/>
      <c r="AK50" s="44"/>
      <c r="AL50" s="45"/>
      <c r="AM50" s="44"/>
      <c r="AN50" s="44"/>
      <c r="AO50" s="45"/>
      <c r="AP50" s="44"/>
      <c r="AQ50" s="44"/>
      <c r="AR50" s="45"/>
      <c r="AS50" s="44"/>
      <c r="AT50" s="44"/>
      <c r="AU50" s="45"/>
      <c r="AV50" s="44"/>
      <c r="AW50" s="46" t="str">
        <f t="shared" si="25"/>
        <v/>
      </c>
      <c r="AX50" s="47" t="str">
        <f t="shared" si="26"/>
        <v/>
      </c>
      <c r="AY50" s="48"/>
      <c r="AZ50" s="57"/>
      <c r="BA50" s="57"/>
      <c r="BB50" s="57"/>
      <c r="BC50" s="57"/>
      <c r="BD50" s="57"/>
      <c r="BE50" s="57"/>
      <c r="BF50" s="57"/>
      <c r="BG50" s="57"/>
      <c r="BH50" s="57"/>
      <c r="BI50" s="57"/>
      <c r="BJ50" s="57"/>
      <c r="BK50" s="57"/>
      <c r="BL50" s="57"/>
      <c r="BM50" s="57"/>
      <c r="BN50" s="57"/>
      <c r="BO50" s="45" t="str">
        <f t="shared" si="27"/>
        <v/>
      </c>
      <c r="BP50" s="44"/>
      <c r="BQ50" s="44"/>
      <c r="BR50" s="45"/>
      <c r="BS50" s="44"/>
      <c r="BT50" s="44"/>
      <c r="BU50" s="45"/>
      <c r="BV50" s="44"/>
      <c r="BW50" s="44"/>
      <c r="BX50" s="45"/>
      <c r="BY50" s="44"/>
      <c r="BZ50" s="44"/>
      <c r="CA50" s="45"/>
      <c r="CB50" s="44"/>
      <c r="CC50" s="44"/>
      <c r="CD50" s="45"/>
      <c r="CE50" s="46" t="str">
        <f t="shared" si="28"/>
        <v/>
      </c>
      <c r="CF50" s="47" t="str">
        <f t="shared" si="29"/>
        <v/>
      </c>
      <c r="CG50" s="48"/>
      <c r="CH50" s="57"/>
      <c r="CI50" s="49" t="str">
        <f t="shared" si="30"/>
        <v/>
      </c>
      <c r="CJ50" s="48"/>
      <c r="CK50" s="57"/>
      <c r="CL50" s="49" t="str">
        <f t="shared" si="31"/>
        <v/>
      </c>
    </row>
    <row r="51" spans="1:90">
      <c r="A51" s="8"/>
      <c r="B51" s="8"/>
      <c r="C51" s="8"/>
      <c r="E51" s="50" t="str">
        <f t="shared" si="16"/>
        <v/>
      </c>
      <c r="F51" s="8" t="str">
        <f t="shared" si="17"/>
        <v/>
      </c>
      <c r="G51" s="8" t="str">
        <f t="shared" si="18"/>
        <v/>
      </c>
      <c r="H51" s="50" t="str">
        <f t="shared" si="19"/>
        <v/>
      </c>
      <c r="I51" s="8" t="str">
        <f t="shared" si="20"/>
        <v/>
      </c>
      <c r="J51" s="8" t="str">
        <f t="shared" si="21"/>
        <v/>
      </c>
      <c r="K51" s="8"/>
      <c r="L51" s="13"/>
      <c r="M51" s="14"/>
      <c r="N51" s="44" t="str">
        <f t="shared" si="22"/>
        <v/>
      </c>
      <c r="O51" s="44" t="str">
        <f t="shared" si="23"/>
        <v/>
      </c>
      <c r="Q51" s="44"/>
      <c r="R51" s="44"/>
      <c r="S51" s="45"/>
      <c r="T51" s="44"/>
      <c r="U51" s="44"/>
      <c r="V51" s="45"/>
      <c r="W51" s="44"/>
      <c r="X51" s="44"/>
      <c r="Y51" s="45"/>
      <c r="Z51" s="44"/>
      <c r="AA51" s="44"/>
      <c r="AB51" s="45"/>
      <c r="AC51" s="44"/>
      <c r="AD51" s="44"/>
      <c r="AE51" s="45"/>
      <c r="AF51" s="45" t="str">
        <f t="shared" si="24"/>
        <v/>
      </c>
      <c r="AG51" s="44"/>
      <c r="AH51" s="44"/>
      <c r="AI51" s="45"/>
      <c r="AJ51" s="44"/>
      <c r="AK51" s="44"/>
      <c r="AL51" s="45"/>
      <c r="AM51" s="44"/>
      <c r="AN51" s="44"/>
      <c r="AO51" s="45"/>
      <c r="AP51" s="44"/>
      <c r="AQ51" s="44"/>
      <c r="AR51" s="45"/>
      <c r="AS51" s="44"/>
      <c r="AT51" s="44"/>
      <c r="AU51" s="45"/>
      <c r="AV51" s="44"/>
      <c r="AW51" s="46" t="str">
        <f t="shared" si="25"/>
        <v/>
      </c>
      <c r="AX51" s="47" t="str">
        <f t="shared" si="26"/>
        <v/>
      </c>
      <c r="AY51" s="48"/>
      <c r="AZ51" s="57"/>
      <c r="BA51" s="57"/>
      <c r="BB51" s="57"/>
      <c r="BC51" s="57"/>
      <c r="BD51" s="57"/>
      <c r="BE51" s="57"/>
      <c r="BF51" s="57"/>
      <c r="BG51" s="57"/>
      <c r="BH51" s="57"/>
      <c r="BI51" s="57"/>
      <c r="BJ51" s="57"/>
      <c r="BK51" s="57"/>
      <c r="BL51" s="57"/>
      <c r="BM51" s="57"/>
      <c r="BN51" s="57"/>
      <c r="BO51" s="45" t="str">
        <f t="shared" si="27"/>
        <v/>
      </c>
      <c r="BP51" s="44"/>
      <c r="BQ51" s="44"/>
      <c r="BR51" s="45"/>
      <c r="BS51" s="44"/>
      <c r="BT51" s="44"/>
      <c r="BU51" s="45"/>
      <c r="BV51" s="44"/>
      <c r="BW51" s="44"/>
      <c r="BX51" s="45"/>
      <c r="BY51" s="44"/>
      <c r="BZ51" s="44"/>
      <c r="CA51" s="45"/>
      <c r="CB51" s="44"/>
      <c r="CC51" s="44"/>
      <c r="CD51" s="45"/>
      <c r="CE51" s="46" t="str">
        <f t="shared" si="28"/>
        <v/>
      </c>
      <c r="CF51" s="47" t="str">
        <f t="shared" si="29"/>
        <v/>
      </c>
      <c r="CG51" s="48"/>
      <c r="CH51" s="57"/>
      <c r="CI51" s="49" t="str">
        <f t="shared" si="30"/>
        <v/>
      </c>
      <c r="CJ51" s="48"/>
      <c r="CK51" s="57"/>
      <c r="CL51" s="49" t="str">
        <f t="shared" si="31"/>
        <v/>
      </c>
    </row>
    <row r="52" spans="1:90">
      <c r="A52" s="8"/>
      <c r="B52" s="8"/>
      <c r="C52" s="8"/>
      <c r="E52" s="50" t="str">
        <f t="shared" si="16"/>
        <v/>
      </c>
      <c r="F52" s="8" t="str">
        <f t="shared" si="17"/>
        <v/>
      </c>
      <c r="G52" s="8" t="str">
        <f t="shared" si="18"/>
        <v/>
      </c>
      <c r="H52" s="50" t="str">
        <f t="shared" si="19"/>
        <v/>
      </c>
      <c r="I52" s="8" t="str">
        <f t="shared" si="20"/>
        <v/>
      </c>
      <c r="J52" s="8" t="str">
        <f t="shared" si="21"/>
        <v/>
      </c>
      <c r="K52" s="8"/>
      <c r="L52" s="13"/>
      <c r="M52" s="14"/>
      <c r="N52" s="44" t="str">
        <f t="shared" si="22"/>
        <v/>
      </c>
      <c r="O52" s="44" t="str">
        <f t="shared" si="23"/>
        <v/>
      </c>
      <c r="Q52" s="44"/>
      <c r="R52" s="44"/>
      <c r="S52" s="45"/>
      <c r="T52" s="44"/>
      <c r="U52" s="44"/>
      <c r="V52" s="45"/>
      <c r="W52" s="44"/>
      <c r="X52" s="44"/>
      <c r="Y52" s="45"/>
      <c r="Z52" s="44"/>
      <c r="AA52" s="44"/>
      <c r="AB52" s="45"/>
      <c r="AC52" s="44"/>
      <c r="AD52" s="44"/>
      <c r="AE52" s="45"/>
      <c r="AF52" s="45" t="str">
        <f t="shared" si="24"/>
        <v/>
      </c>
      <c r="AG52" s="44"/>
      <c r="AH52" s="44"/>
      <c r="AI52" s="45"/>
      <c r="AJ52" s="44"/>
      <c r="AK52" s="44"/>
      <c r="AL52" s="45"/>
      <c r="AM52" s="44"/>
      <c r="AN52" s="44"/>
      <c r="AO52" s="45"/>
      <c r="AP52" s="44"/>
      <c r="AQ52" s="44"/>
      <c r="AR52" s="45"/>
      <c r="AS52" s="44"/>
      <c r="AT52" s="44"/>
      <c r="AU52" s="45"/>
      <c r="AV52" s="44"/>
      <c r="AW52" s="46" t="str">
        <f t="shared" si="25"/>
        <v/>
      </c>
      <c r="AX52" s="47" t="str">
        <f t="shared" si="26"/>
        <v/>
      </c>
      <c r="AY52" s="48"/>
      <c r="AZ52" s="57"/>
      <c r="BA52" s="57"/>
      <c r="BB52" s="57"/>
      <c r="BC52" s="57"/>
      <c r="BD52" s="57"/>
      <c r="BE52" s="57"/>
      <c r="BF52" s="57"/>
      <c r="BG52" s="57"/>
      <c r="BH52" s="57"/>
      <c r="BI52" s="57"/>
      <c r="BJ52" s="57"/>
      <c r="BK52" s="57"/>
      <c r="BL52" s="57"/>
      <c r="BM52" s="57"/>
      <c r="BN52" s="57"/>
      <c r="BO52" s="45" t="str">
        <f t="shared" si="27"/>
        <v/>
      </c>
      <c r="BP52" s="44"/>
      <c r="BQ52" s="44"/>
      <c r="BR52" s="45"/>
      <c r="BS52" s="44"/>
      <c r="BT52" s="44"/>
      <c r="BU52" s="45"/>
      <c r="BV52" s="44"/>
      <c r="BW52" s="44"/>
      <c r="BX52" s="45"/>
      <c r="BY52" s="44"/>
      <c r="BZ52" s="44"/>
      <c r="CA52" s="45"/>
      <c r="CB52" s="44"/>
      <c r="CC52" s="44"/>
      <c r="CD52" s="45"/>
      <c r="CE52" s="46" t="str">
        <f t="shared" si="28"/>
        <v/>
      </c>
      <c r="CF52" s="47" t="str">
        <f t="shared" si="29"/>
        <v/>
      </c>
      <c r="CG52" s="48"/>
      <c r="CH52" s="57"/>
      <c r="CI52" s="49" t="str">
        <f t="shared" si="30"/>
        <v/>
      </c>
      <c r="CJ52" s="48"/>
      <c r="CK52" s="57"/>
      <c r="CL52" s="49" t="str">
        <f t="shared" si="31"/>
        <v/>
      </c>
    </row>
    <row r="53" spans="1:90">
      <c r="A53" s="8"/>
      <c r="B53" s="8"/>
      <c r="C53" s="8"/>
      <c r="E53" s="50" t="str">
        <f t="shared" si="16"/>
        <v/>
      </c>
      <c r="F53" s="8" t="str">
        <f t="shared" si="17"/>
        <v/>
      </c>
      <c r="G53" s="8" t="str">
        <f t="shared" si="18"/>
        <v/>
      </c>
      <c r="H53" s="50" t="str">
        <f t="shared" si="19"/>
        <v/>
      </c>
      <c r="I53" s="8" t="str">
        <f t="shared" si="20"/>
        <v/>
      </c>
      <c r="J53" s="8" t="str">
        <f t="shared" si="21"/>
        <v/>
      </c>
      <c r="K53" s="8"/>
      <c r="L53" s="13"/>
      <c r="M53" s="14"/>
      <c r="N53" s="44" t="str">
        <f t="shared" si="22"/>
        <v/>
      </c>
      <c r="O53" s="44" t="str">
        <f t="shared" si="23"/>
        <v/>
      </c>
      <c r="Q53" s="44"/>
      <c r="R53" s="44"/>
      <c r="S53" s="45"/>
      <c r="T53" s="44"/>
      <c r="U53" s="44"/>
      <c r="V53" s="45"/>
      <c r="W53" s="44"/>
      <c r="X53" s="44"/>
      <c r="Y53" s="45"/>
      <c r="Z53" s="44"/>
      <c r="AA53" s="44"/>
      <c r="AB53" s="45"/>
      <c r="AC53" s="44"/>
      <c r="AD53" s="44"/>
      <c r="AE53" s="45"/>
      <c r="AF53" s="45" t="str">
        <f t="shared" si="24"/>
        <v/>
      </c>
      <c r="AG53" s="44"/>
      <c r="AH53" s="44"/>
      <c r="AI53" s="45"/>
      <c r="AJ53" s="44"/>
      <c r="AK53" s="44"/>
      <c r="AL53" s="45"/>
      <c r="AM53" s="44"/>
      <c r="AN53" s="44"/>
      <c r="AO53" s="45"/>
      <c r="AP53" s="44"/>
      <c r="AQ53" s="44"/>
      <c r="AR53" s="45"/>
      <c r="AS53" s="44"/>
      <c r="AT53" s="44"/>
      <c r="AU53" s="45"/>
      <c r="AV53" s="44"/>
      <c r="AW53" s="46" t="str">
        <f t="shared" si="25"/>
        <v/>
      </c>
      <c r="AX53" s="47" t="str">
        <f t="shared" si="26"/>
        <v/>
      </c>
      <c r="AY53" s="48"/>
      <c r="AZ53" s="57"/>
      <c r="BA53" s="57"/>
      <c r="BB53" s="57"/>
      <c r="BC53" s="57"/>
      <c r="BD53" s="57"/>
      <c r="BE53" s="57"/>
      <c r="BF53" s="57"/>
      <c r="BG53" s="57"/>
      <c r="BH53" s="57"/>
      <c r="BI53" s="57"/>
      <c r="BJ53" s="57"/>
      <c r="BK53" s="57"/>
      <c r="BL53" s="57"/>
      <c r="BM53" s="57"/>
      <c r="BN53" s="57"/>
      <c r="BO53" s="45" t="str">
        <f t="shared" si="27"/>
        <v/>
      </c>
      <c r="BP53" s="44"/>
      <c r="BQ53" s="44"/>
      <c r="BR53" s="45"/>
      <c r="BS53" s="44"/>
      <c r="BT53" s="44"/>
      <c r="BU53" s="45"/>
      <c r="BV53" s="44"/>
      <c r="BW53" s="44"/>
      <c r="BX53" s="45"/>
      <c r="BY53" s="44"/>
      <c r="BZ53" s="44"/>
      <c r="CA53" s="45"/>
      <c r="CB53" s="44"/>
      <c r="CC53" s="44"/>
      <c r="CD53" s="45"/>
      <c r="CE53" s="46" t="str">
        <f t="shared" si="28"/>
        <v/>
      </c>
      <c r="CF53" s="47" t="str">
        <f t="shared" si="29"/>
        <v/>
      </c>
      <c r="CG53" s="48"/>
      <c r="CH53" s="57"/>
      <c r="CI53" s="49" t="str">
        <f t="shared" si="30"/>
        <v/>
      </c>
      <c r="CJ53" s="48"/>
      <c r="CK53" s="57"/>
      <c r="CL53" s="49" t="str">
        <f t="shared" si="31"/>
        <v/>
      </c>
    </row>
    <row r="54" spans="1:90">
      <c r="A54" s="8"/>
      <c r="B54" s="8"/>
      <c r="C54" s="8"/>
      <c r="E54" s="50" t="str">
        <f t="shared" si="16"/>
        <v/>
      </c>
      <c r="F54" s="8" t="str">
        <f t="shared" si="17"/>
        <v/>
      </c>
      <c r="G54" s="8" t="str">
        <f t="shared" si="18"/>
        <v/>
      </c>
      <c r="H54" s="50" t="str">
        <f t="shared" si="19"/>
        <v/>
      </c>
      <c r="I54" s="8" t="str">
        <f t="shared" si="20"/>
        <v/>
      </c>
      <c r="J54" s="8" t="str">
        <f t="shared" si="21"/>
        <v/>
      </c>
      <c r="K54" s="8"/>
      <c r="L54" s="13"/>
      <c r="M54" s="14"/>
      <c r="N54" s="44" t="str">
        <f t="shared" si="22"/>
        <v/>
      </c>
      <c r="O54" s="44" t="str">
        <f t="shared" si="23"/>
        <v/>
      </c>
      <c r="Q54" s="44"/>
      <c r="R54" s="44"/>
      <c r="S54" s="45"/>
      <c r="T54" s="44"/>
      <c r="U54" s="44"/>
      <c r="V54" s="45"/>
      <c r="W54" s="44"/>
      <c r="X54" s="44"/>
      <c r="Y54" s="45"/>
      <c r="Z54" s="44"/>
      <c r="AA54" s="44"/>
      <c r="AB54" s="45"/>
      <c r="AC54" s="44"/>
      <c r="AD54" s="44"/>
      <c r="AE54" s="45"/>
      <c r="AF54" s="45" t="str">
        <f t="shared" si="24"/>
        <v/>
      </c>
      <c r="AG54" s="44"/>
      <c r="AH54" s="44"/>
      <c r="AI54" s="45"/>
      <c r="AJ54" s="44"/>
      <c r="AK54" s="44"/>
      <c r="AL54" s="45"/>
      <c r="AM54" s="44"/>
      <c r="AN54" s="44"/>
      <c r="AO54" s="45"/>
      <c r="AP54" s="44"/>
      <c r="AQ54" s="44"/>
      <c r="AR54" s="45"/>
      <c r="AS54" s="44"/>
      <c r="AT54" s="44"/>
      <c r="AU54" s="45"/>
      <c r="AV54" s="44"/>
      <c r="AW54" s="46" t="str">
        <f t="shared" si="25"/>
        <v/>
      </c>
      <c r="AX54" s="47" t="str">
        <f t="shared" si="26"/>
        <v/>
      </c>
      <c r="AY54" s="48"/>
      <c r="AZ54" s="57"/>
      <c r="BA54" s="57"/>
      <c r="BB54" s="57"/>
      <c r="BC54" s="57"/>
      <c r="BD54" s="57"/>
      <c r="BE54" s="57"/>
      <c r="BF54" s="57"/>
      <c r="BG54" s="57"/>
      <c r="BH54" s="57"/>
      <c r="BI54" s="57"/>
      <c r="BJ54" s="57"/>
      <c r="BK54" s="57"/>
      <c r="BL54" s="57"/>
      <c r="BM54" s="57"/>
      <c r="BN54" s="57"/>
      <c r="BO54" s="45" t="str">
        <f t="shared" si="27"/>
        <v/>
      </c>
      <c r="BP54" s="44"/>
      <c r="BQ54" s="44"/>
      <c r="BR54" s="45"/>
      <c r="BS54" s="44"/>
      <c r="BT54" s="44"/>
      <c r="BU54" s="45"/>
      <c r="BV54" s="44"/>
      <c r="BW54" s="44"/>
      <c r="BX54" s="45"/>
      <c r="BY54" s="44"/>
      <c r="BZ54" s="44"/>
      <c r="CA54" s="45"/>
      <c r="CB54" s="44"/>
      <c r="CC54" s="44"/>
      <c r="CD54" s="45"/>
      <c r="CE54" s="46" t="str">
        <f t="shared" si="28"/>
        <v/>
      </c>
      <c r="CF54" s="47" t="str">
        <f t="shared" si="29"/>
        <v/>
      </c>
      <c r="CG54" s="48"/>
      <c r="CH54" s="57"/>
      <c r="CI54" s="49" t="str">
        <f t="shared" si="30"/>
        <v/>
      </c>
      <c r="CJ54" s="48"/>
      <c r="CK54" s="57"/>
      <c r="CL54" s="49" t="str">
        <f t="shared" si="31"/>
        <v/>
      </c>
    </row>
    <row r="55" spans="1:90">
      <c r="A55" s="8"/>
      <c r="B55" s="8"/>
      <c r="C55" s="8"/>
      <c r="E55" s="50" t="str">
        <f t="shared" si="16"/>
        <v/>
      </c>
      <c r="F55" s="8" t="str">
        <f t="shared" si="17"/>
        <v/>
      </c>
      <c r="G55" s="8" t="str">
        <f t="shared" si="18"/>
        <v/>
      </c>
      <c r="H55" s="50" t="str">
        <f t="shared" si="19"/>
        <v/>
      </c>
      <c r="I55" s="8" t="str">
        <f t="shared" si="20"/>
        <v/>
      </c>
      <c r="J55" s="8" t="str">
        <f t="shared" si="21"/>
        <v/>
      </c>
      <c r="K55" s="8"/>
      <c r="L55" s="13"/>
      <c r="M55" s="14"/>
      <c r="N55" s="44" t="str">
        <f t="shared" si="22"/>
        <v/>
      </c>
      <c r="O55" s="44" t="str">
        <f t="shared" si="23"/>
        <v/>
      </c>
      <c r="Q55" s="44"/>
      <c r="R55" s="44"/>
      <c r="S55" s="45"/>
      <c r="T55" s="44"/>
      <c r="U55" s="44"/>
      <c r="V55" s="45"/>
      <c r="W55" s="44"/>
      <c r="X55" s="44"/>
      <c r="Y55" s="45"/>
      <c r="Z55" s="44"/>
      <c r="AA55" s="44"/>
      <c r="AB55" s="45"/>
      <c r="AC55" s="44"/>
      <c r="AD55" s="44"/>
      <c r="AE55" s="45"/>
      <c r="AF55" s="45" t="str">
        <f t="shared" si="24"/>
        <v/>
      </c>
      <c r="AG55" s="44"/>
      <c r="AH55" s="44"/>
      <c r="AI55" s="45"/>
      <c r="AJ55" s="44"/>
      <c r="AK55" s="44"/>
      <c r="AL55" s="45"/>
      <c r="AM55" s="44"/>
      <c r="AN55" s="44"/>
      <c r="AO55" s="45"/>
      <c r="AP55" s="44"/>
      <c r="AQ55" s="44"/>
      <c r="AR55" s="45"/>
      <c r="AS55" s="44"/>
      <c r="AT55" s="44"/>
      <c r="AU55" s="45"/>
      <c r="AV55" s="44"/>
      <c r="AW55" s="46" t="str">
        <f t="shared" si="25"/>
        <v/>
      </c>
      <c r="AX55" s="47" t="str">
        <f t="shared" si="26"/>
        <v/>
      </c>
      <c r="AY55" s="48"/>
      <c r="AZ55" s="57"/>
      <c r="BA55" s="57"/>
      <c r="BB55" s="57"/>
      <c r="BC55" s="57"/>
      <c r="BD55" s="57"/>
      <c r="BE55" s="57"/>
      <c r="BF55" s="57"/>
      <c r="BG55" s="57"/>
      <c r="BH55" s="57"/>
      <c r="BI55" s="57"/>
      <c r="BJ55" s="57"/>
      <c r="BK55" s="57"/>
      <c r="BL55" s="57"/>
      <c r="BM55" s="57"/>
      <c r="BN55" s="57"/>
      <c r="BO55" s="45" t="str">
        <f t="shared" si="27"/>
        <v/>
      </c>
      <c r="BP55" s="44"/>
      <c r="BQ55" s="44"/>
      <c r="BR55" s="45"/>
      <c r="BS55" s="44"/>
      <c r="BT55" s="44"/>
      <c r="BU55" s="45"/>
      <c r="BV55" s="44"/>
      <c r="BW55" s="44"/>
      <c r="BX55" s="45"/>
      <c r="BY55" s="44"/>
      <c r="BZ55" s="44"/>
      <c r="CA55" s="45"/>
      <c r="CB55" s="44"/>
      <c r="CC55" s="44"/>
      <c r="CD55" s="45"/>
      <c r="CE55" s="46" t="str">
        <f t="shared" si="28"/>
        <v/>
      </c>
      <c r="CF55" s="47" t="str">
        <f t="shared" si="29"/>
        <v/>
      </c>
      <c r="CG55" s="48"/>
      <c r="CH55" s="57"/>
      <c r="CI55" s="49" t="str">
        <f t="shared" si="30"/>
        <v/>
      </c>
      <c r="CJ55" s="48"/>
      <c r="CK55" s="57"/>
      <c r="CL55" s="49" t="str">
        <f t="shared" si="31"/>
        <v/>
      </c>
    </row>
    <row r="56" spans="1:90">
      <c r="A56" s="8"/>
      <c r="B56" s="8"/>
      <c r="C56" s="8"/>
      <c r="E56" s="50" t="str">
        <f t="shared" si="16"/>
        <v/>
      </c>
      <c r="F56" s="8" t="str">
        <f t="shared" si="17"/>
        <v/>
      </c>
      <c r="G56" s="8" t="str">
        <f t="shared" si="18"/>
        <v/>
      </c>
      <c r="H56" s="50" t="str">
        <f t="shared" si="19"/>
        <v/>
      </c>
      <c r="I56" s="8" t="str">
        <f t="shared" si="20"/>
        <v/>
      </c>
      <c r="J56" s="8" t="str">
        <f t="shared" si="21"/>
        <v/>
      </c>
      <c r="K56" s="8"/>
      <c r="L56" s="13"/>
      <c r="M56" s="14"/>
      <c r="N56" s="44" t="str">
        <f t="shared" si="22"/>
        <v/>
      </c>
      <c r="O56" s="44" t="str">
        <f t="shared" si="23"/>
        <v/>
      </c>
      <c r="Q56" s="44"/>
      <c r="R56" s="44"/>
      <c r="S56" s="45"/>
      <c r="T56" s="44"/>
      <c r="U56" s="44"/>
      <c r="V56" s="45"/>
      <c r="W56" s="44"/>
      <c r="X56" s="44"/>
      <c r="Y56" s="45"/>
      <c r="Z56" s="44"/>
      <c r="AA56" s="44"/>
      <c r="AB56" s="45"/>
      <c r="AC56" s="44"/>
      <c r="AD56" s="44"/>
      <c r="AE56" s="45"/>
      <c r="AF56" s="45" t="str">
        <f t="shared" si="24"/>
        <v/>
      </c>
      <c r="AG56" s="44"/>
      <c r="AH56" s="44"/>
      <c r="AI56" s="45"/>
      <c r="AJ56" s="44"/>
      <c r="AK56" s="44"/>
      <c r="AL56" s="45"/>
      <c r="AM56" s="44"/>
      <c r="AN56" s="44"/>
      <c r="AO56" s="45"/>
      <c r="AP56" s="44"/>
      <c r="AQ56" s="44"/>
      <c r="AR56" s="45"/>
      <c r="AS56" s="44"/>
      <c r="AT56" s="44"/>
      <c r="AU56" s="45"/>
      <c r="AV56" s="44"/>
      <c r="AW56" s="46" t="str">
        <f t="shared" si="25"/>
        <v/>
      </c>
      <c r="AX56" s="47" t="str">
        <f t="shared" si="26"/>
        <v/>
      </c>
      <c r="AY56" s="48"/>
      <c r="AZ56" s="57"/>
      <c r="BA56" s="57"/>
      <c r="BB56" s="57"/>
      <c r="BC56" s="57"/>
      <c r="BD56" s="57"/>
      <c r="BE56" s="57"/>
      <c r="BF56" s="57"/>
      <c r="BG56" s="57"/>
      <c r="BH56" s="57"/>
      <c r="BI56" s="57"/>
      <c r="BJ56" s="57"/>
      <c r="BK56" s="57"/>
      <c r="BL56" s="57"/>
      <c r="BM56" s="57"/>
      <c r="BN56" s="57"/>
      <c r="BO56" s="45" t="str">
        <f t="shared" si="27"/>
        <v/>
      </c>
      <c r="BP56" s="44"/>
      <c r="BQ56" s="44"/>
      <c r="BR56" s="45"/>
      <c r="BS56" s="44"/>
      <c r="BT56" s="44"/>
      <c r="BU56" s="45"/>
      <c r="BV56" s="44"/>
      <c r="BW56" s="44"/>
      <c r="BX56" s="45"/>
      <c r="BY56" s="44"/>
      <c r="BZ56" s="44"/>
      <c r="CA56" s="45"/>
      <c r="CB56" s="44"/>
      <c r="CC56" s="44"/>
      <c r="CD56" s="45"/>
      <c r="CE56" s="46" t="str">
        <f t="shared" si="28"/>
        <v/>
      </c>
      <c r="CF56" s="47" t="str">
        <f t="shared" si="29"/>
        <v/>
      </c>
      <c r="CG56" s="48"/>
      <c r="CH56" s="57"/>
      <c r="CI56" s="49" t="str">
        <f t="shared" si="30"/>
        <v/>
      </c>
      <c r="CJ56" s="48"/>
      <c r="CK56" s="57"/>
      <c r="CL56" s="49" t="str">
        <f t="shared" si="31"/>
        <v/>
      </c>
    </row>
    <row r="57" spans="1:90">
      <c r="A57" s="8"/>
      <c r="B57" s="8"/>
      <c r="C57" s="8"/>
      <c r="E57" s="50" t="str">
        <f t="shared" si="16"/>
        <v/>
      </c>
      <c r="F57" s="8" t="str">
        <f t="shared" si="17"/>
        <v/>
      </c>
      <c r="G57" s="8" t="str">
        <f t="shared" si="18"/>
        <v/>
      </c>
      <c r="H57" s="50" t="str">
        <f t="shared" si="19"/>
        <v/>
      </c>
      <c r="I57" s="8" t="str">
        <f t="shared" si="20"/>
        <v/>
      </c>
      <c r="J57" s="8" t="str">
        <f t="shared" si="21"/>
        <v/>
      </c>
      <c r="K57" s="8"/>
      <c r="L57" s="13"/>
      <c r="M57" s="14"/>
      <c r="N57" s="44" t="str">
        <f t="shared" si="22"/>
        <v/>
      </c>
      <c r="O57" s="44" t="str">
        <f t="shared" si="23"/>
        <v/>
      </c>
      <c r="Q57" s="44"/>
      <c r="R57" s="44"/>
      <c r="S57" s="45"/>
      <c r="T57" s="44"/>
      <c r="U57" s="44"/>
      <c r="V57" s="45"/>
      <c r="W57" s="44"/>
      <c r="X57" s="44"/>
      <c r="Y57" s="45"/>
      <c r="Z57" s="44"/>
      <c r="AA57" s="44"/>
      <c r="AB57" s="45"/>
      <c r="AC57" s="44"/>
      <c r="AD57" s="44"/>
      <c r="AE57" s="45"/>
      <c r="AF57" s="45" t="str">
        <f t="shared" si="24"/>
        <v/>
      </c>
      <c r="AG57" s="44"/>
      <c r="AH57" s="44"/>
      <c r="AI57" s="45"/>
      <c r="AJ57" s="44"/>
      <c r="AK57" s="44"/>
      <c r="AL57" s="45"/>
      <c r="AM57" s="44"/>
      <c r="AN57" s="44"/>
      <c r="AO57" s="45"/>
      <c r="AP57" s="44"/>
      <c r="AQ57" s="44"/>
      <c r="AR57" s="45"/>
      <c r="AS57" s="44"/>
      <c r="AT57" s="44"/>
      <c r="AU57" s="45"/>
      <c r="AV57" s="44"/>
      <c r="AW57" s="46" t="str">
        <f t="shared" si="25"/>
        <v/>
      </c>
      <c r="AX57" s="47" t="str">
        <f t="shared" si="26"/>
        <v/>
      </c>
      <c r="AY57" s="48"/>
      <c r="AZ57" s="57"/>
      <c r="BA57" s="57"/>
      <c r="BB57" s="57"/>
      <c r="BC57" s="57"/>
      <c r="BD57" s="57"/>
      <c r="BE57" s="57"/>
      <c r="BF57" s="57"/>
      <c r="BG57" s="57"/>
      <c r="BH57" s="57"/>
      <c r="BI57" s="57"/>
      <c r="BJ57" s="57"/>
      <c r="BK57" s="57"/>
      <c r="BL57" s="57"/>
      <c r="BM57" s="57"/>
      <c r="BN57" s="57"/>
      <c r="BO57" s="45" t="str">
        <f t="shared" si="27"/>
        <v/>
      </c>
      <c r="BP57" s="44"/>
      <c r="BQ57" s="44"/>
      <c r="BR57" s="45"/>
      <c r="BS57" s="44"/>
      <c r="BT57" s="44"/>
      <c r="BU57" s="45"/>
      <c r="BV57" s="44"/>
      <c r="BW57" s="44"/>
      <c r="BX57" s="45"/>
      <c r="BY57" s="44"/>
      <c r="BZ57" s="44"/>
      <c r="CA57" s="45"/>
      <c r="CB57" s="44"/>
      <c r="CC57" s="44"/>
      <c r="CD57" s="45"/>
      <c r="CE57" s="46" t="str">
        <f t="shared" si="28"/>
        <v/>
      </c>
      <c r="CF57" s="47" t="str">
        <f t="shared" si="29"/>
        <v/>
      </c>
      <c r="CG57" s="48"/>
      <c r="CH57" s="57"/>
      <c r="CI57" s="49" t="str">
        <f t="shared" si="30"/>
        <v/>
      </c>
      <c r="CJ57" s="48"/>
      <c r="CK57" s="57"/>
      <c r="CL57" s="49" t="str">
        <f t="shared" si="31"/>
        <v/>
      </c>
    </row>
    <row r="58" spans="1:90">
      <c r="A58" s="8"/>
      <c r="B58" s="8"/>
      <c r="C58" s="8"/>
      <c r="E58" s="50" t="str">
        <f t="shared" si="16"/>
        <v/>
      </c>
      <c r="F58" s="8" t="str">
        <f t="shared" si="17"/>
        <v/>
      </c>
      <c r="G58" s="8" t="str">
        <f t="shared" si="18"/>
        <v/>
      </c>
      <c r="H58" s="50" t="str">
        <f t="shared" si="19"/>
        <v/>
      </c>
      <c r="I58" s="8" t="str">
        <f t="shared" si="20"/>
        <v/>
      </c>
      <c r="J58" s="8" t="str">
        <f t="shared" si="21"/>
        <v/>
      </c>
      <c r="K58" s="8"/>
      <c r="L58" s="13"/>
      <c r="M58" s="14"/>
      <c r="N58" s="44" t="str">
        <f t="shared" si="22"/>
        <v/>
      </c>
      <c r="O58" s="44" t="str">
        <f t="shared" si="23"/>
        <v/>
      </c>
      <c r="Q58" s="44"/>
      <c r="R58" s="44"/>
      <c r="S58" s="45"/>
      <c r="T58" s="44"/>
      <c r="U58" s="44"/>
      <c r="V58" s="45"/>
      <c r="W58" s="44"/>
      <c r="X58" s="44"/>
      <c r="Y58" s="45"/>
      <c r="Z58" s="44"/>
      <c r="AA58" s="44"/>
      <c r="AB58" s="45"/>
      <c r="AC58" s="44"/>
      <c r="AD58" s="44"/>
      <c r="AE58" s="45"/>
      <c r="AF58" s="45" t="str">
        <f t="shared" si="24"/>
        <v/>
      </c>
      <c r="AG58" s="44"/>
      <c r="AH58" s="44"/>
      <c r="AI58" s="45"/>
      <c r="AJ58" s="44"/>
      <c r="AK58" s="44"/>
      <c r="AL58" s="45"/>
      <c r="AM58" s="44"/>
      <c r="AN58" s="44"/>
      <c r="AO58" s="45"/>
      <c r="AP58" s="44"/>
      <c r="AQ58" s="44"/>
      <c r="AR58" s="45"/>
      <c r="AS58" s="44"/>
      <c r="AT58" s="44"/>
      <c r="AU58" s="45"/>
      <c r="AV58" s="44"/>
      <c r="AW58" s="46" t="str">
        <f t="shared" si="25"/>
        <v/>
      </c>
      <c r="AX58" s="47" t="str">
        <f t="shared" si="26"/>
        <v/>
      </c>
      <c r="AY58" s="48"/>
      <c r="AZ58" s="57"/>
      <c r="BA58" s="57"/>
      <c r="BB58" s="57"/>
      <c r="BC58" s="57"/>
      <c r="BD58" s="57"/>
      <c r="BE58" s="57"/>
      <c r="BF58" s="57"/>
      <c r="BG58" s="57"/>
      <c r="BH58" s="57"/>
      <c r="BI58" s="57"/>
      <c r="BJ58" s="57"/>
      <c r="BK58" s="57"/>
      <c r="BL58" s="57"/>
      <c r="BM58" s="57"/>
      <c r="BN58" s="57"/>
      <c r="BO58" s="45" t="str">
        <f t="shared" si="27"/>
        <v/>
      </c>
      <c r="BP58" s="44"/>
      <c r="BQ58" s="44"/>
      <c r="BR58" s="45"/>
      <c r="BS58" s="44"/>
      <c r="BT58" s="44"/>
      <c r="BU58" s="45"/>
      <c r="BV58" s="44"/>
      <c r="BW58" s="44"/>
      <c r="BX58" s="45"/>
      <c r="BY58" s="44"/>
      <c r="BZ58" s="44"/>
      <c r="CA58" s="45"/>
      <c r="CB58" s="44"/>
      <c r="CC58" s="44"/>
      <c r="CD58" s="45"/>
      <c r="CE58" s="46" t="str">
        <f t="shared" si="28"/>
        <v/>
      </c>
      <c r="CF58" s="47" t="str">
        <f t="shared" si="29"/>
        <v/>
      </c>
      <c r="CG58" s="48"/>
      <c r="CH58" s="57"/>
      <c r="CI58" s="49" t="str">
        <f t="shared" si="30"/>
        <v/>
      </c>
      <c r="CJ58" s="48"/>
      <c r="CK58" s="57"/>
      <c r="CL58" s="49" t="str">
        <f t="shared" si="31"/>
        <v/>
      </c>
    </row>
    <row r="59" spans="1:90">
      <c r="A59" s="8"/>
      <c r="B59" s="8"/>
      <c r="C59" s="8"/>
      <c r="E59" s="50" t="str">
        <f t="shared" si="16"/>
        <v/>
      </c>
      <c r="F59" s="8" t="str">
        <f t="shared" si="17"/>
        <v/>
      </c>
      <c r="G59" s="8" t="str">
        <f t="shared" si="18"/>
        <v/>
      </c>
      <c r="H59" s="50" t="str">
        <f t="shared" si="19"/>
        <v/>
      </c>
      <c r="I59" s="8" t="str">
        <f t="shared" si="20"/>
        <v/>
      </c>
      <c r="J59" s="8" t="str">
        <f t="shared" si="21"/>
        <v/>
      </c>
      <c r="K59" s="8"/>
      <c r="L59" s="13"/>
      <c r="M59" s="14"/>
      <c r="N59" s="44" t="str">
        <f t="shared" si="22"/>
        <v/>
      </c>
      <c r="O59" s="44" t="str">
        <f t="shared" si="23"/>
        <v/>
      </c>
      <c r="Q59" s="44"/>
      <c r="R59" s="44"/>
      <c r="S59" s="45"/>
      <c r="T59" s="44"/>
      <c r="U59" s="44"/>
      <c r="V59" s="45"/>
      <c r="W59" s="44"/>
      <c r="X59" s="44"/>
      <c r="Y59" s="45"/>
      <c r="Z59" s="44"/>
      <c r="AA59" s="44"/>
      <c r="AB59" s="45"/>
      <c r="AC59" s="44"/>
      <c r="AD59" s="44"/>
      <c r="AE59" s="45"/>
      <c r="AF59" s="45" t="str">
        <f t="shared" si="24"/>
        <v/>
      </c>
      <c r="AG59" s="44"/>
      <c r="AH59" s="44"/>
      <c r="AI59" s="45"/>
      <c r="AJ59" s="44"/>
      <c r="AK59" s="44"/>
      <c r="AL59" s="45"/>
      <c r="AM59" s="44"/>
      <c r="AN59" s="44"/>
      <c r="AO59" s="45"/>
      <c r="AP59" s="44"/>
      <c r="AQ59" s="44"/>
      <c r="AR59" s="45"/>
      <c r="AS59" s="44"/>
      <c r="AT59" s="44"/>
      <c r="AU59" s="45"/>
      <c r="AV59" s="44"/>
      <c r="AW59" s="46" t="str">
        <f t="shared" si="25"/>
        <v/>
      </c>
      <c r="AX59" s="47" t="str">
        <f t="shared" si="26"/>
        <v/>
      </c>
      <c r="AY59" s="48"/>
      <c r="AZ59" s="57"/>
      <c r="BA59" s="57"/>
      <c r="BB59" s="57"/>
      <c r="BC59" s="57"/>
      <c r="BD59" s="57"/>
      <c r="BE59" s="57"/>
      <c r="BF59" s="57"/>
      <c r="BG59" s="57"/>
      <c r="BH59" s="57"/>
      <c r="BI59" s="57"/>
      <c r="BJ59" s="57"/>
      <c r="BK59" s="57"/>
      <c r="BL59" s="57"/>
      <c r="BM59" s="57"/>
      <c r="BN59" s="57"/>
      <c r="BO59" s="45" t="str">
        <f t="shared" si="27"/>
        <v/>
      </c>
      <c r="BP59" s="44"/>
      <c r="BQ59" s="44"/>
      <c r="BR59" s="45"/>
      <c r="BS59" s="44"/>
      <c r="BT59" s="44"/>
      <c r="BU59" s="45"/>
      <c r="BV59" s="44"/>
      <c r="BW59" s="44"/>
      <c r="BX59" s="45"/>
      <c r="BY59" s="44"/>
      <c r="BZ59" s="44"/>
      <c r="CA59" s="45"/>
      <c r="CB59" s="44"/>
      <c r="CC59" s="44"/>
      <c r="CD59" s="45"/>
      <c r="CE59" s="46" t="str">
        <f t="shared" si="28"/>
        <v/>
      </c>
      <c r="CF59" s="47" t="str">
        <f t="shared" si="29"/>
        <v/>
      </c>
      <c r="CG59" s="48"/>
      <c r="CH59" s="57"/>
      <c r="CI59" s="49" t="str">
        <f t="shared" si="30"/>
        <v/>
      </c>
      <c r="CJ59" s="48"/>
      <c r="CK59" s="57"/>
      <c r="CL59" s="49" t="str">
        <f t="shared" si="31"/>
        <v/>
      </c>
    </row>
    <row r="60" spans="1:90">
      <c r="A60" s="8"/>
      <c r="B60" s="8"/>
      <c r="C60" s="8"/>
      <c r="E60" s="50" t="str">
        <f t="shared" si="16"/>
        <v/>
      </c>
      <c r="F60" s="8" t="str">
        <f t="shared" si="17"/>
        <v/>
      </c>
      <c r="G60" s="8" t="str">
        <f t="shared" si="18"/>
        <v/>
      </c>
      <c r="H60" s="50" t="str">
        <f t="shared" si="19"/>
        <v/>
      </c>
      <c r="I60" s="8" t="str">
        <f t="shared" si="20"/>
        <v/>
      </c>
      <c r="J60" s="8" t="str">
        <f t="shared" si="21"/>
        <v/>
      </c>
      <c r="K60" s="8"/>
      <c r="L60" s="13"/>
      <c r="M60" s="14"/>
      <c r="N60" s="44" t="str">
        <f t="shared" si="22"/>
        <v/>
      </c>
      <c r="O60" s="44" t="str">
        <f t="shared" si="23"/>
        <v/>
      </c>
      <c r="Q60" s="44"/>
      <c r="R60" s="44"/>
      <c r="S60" s="45"/>
      <c r="T60" s="44"/>
      <c r="U60" s="44"/>
      <c r="V60" s="45"/>
      <c r="W60" s="44"/>
      <c r="X60" s="44"/>
      <c r="Y60" s="45"/>
      <c r="Z60" s="44"/>
      <c r="AA60" s="44"/>
      <c r="AB60" s="45"/>
      <c r="AC60" s="44"/>
      <c r="AD60" s="44"/>
      <c r="AE60" s="45"/>
      <c r="AF60" s="45" t="str">
        <f t="shared" si="24"/>
        <v/>
      </c>
      <c r="AG60" s="44"/>
      <c r="AH60" s="44"/>
      <c r="AI60" s="45"/>
      <c r="AJ60" s="44"/>
      <c r="AK60" s="44"/>
      <c r="AL60" s="45"/>
      <c r="AM60" s="44"/>
      <c r="AN60" s="44"/>
      <c r="AO60" s="45"/>
      <c r="AP60" s="44"/>
      <c r="AQ60" s="44"/>
      <c r="AR60" s="45"/>
      <c r="AS60" s="44"/>
      <c r="AT60" s="44"/>
      <c r="AU60" s="45"/>
      <c r="AV60" s="44"/>
      <c r="AW60" s="46" t="str">
        <f t="shared" si="25"/>
        <v/>
      </c>
      <c r="AX60" s="47" t="str">
        <f t="shared" si="26"/>
        <v/>
      </c>
      <c r="AY60" s="48"/>
      <c r="AZ60" s="57"/>
      <c r="BA60" s="57"/>
      <c r="BB60" s="57"/>
      <c r="BC60" s="57"/>
      <c r="BD60" s="57"/>
      <c r="BE60" s="57"/>
      <c r="BF60" s="57"/>
      <c r="BG60" s="57"/>
      <c r="BH60" s="57"/>
      <c r="BI60" s="57"/>
      <c r="BJ60" s="57"/>
      <c r="BK60" s="57"/>
      <c r="BL60" s="57"/>
      <c r="BM60" s="57"/>
      <c r="BN60" s="57"/>
      <c r="BO60" s="45" t="str">
        <f t="shared" si="27"/>
        <v/>
      </c>
      <c r="BP60" s="44"/>
      <c r="BQ60" s="44"/>
      <c r="BR60" s="45"/>
      <c r="BS60" s="44"/>
      <c r="BT60" s="44"/>
      <c r="BU60" s="45"/>
      <c r="BV60" s="44"/>
      <c r="BW60" s="44"/>
      <c r="BX60" s="45"/>
      <c r="BY60" s="44"/>
      <c r="BZ60" s="44"/>
      <c r="CA60" s="45"/>
      <c r="CB60" s="44"/>
      <c r="CC60" s="44"/>
      <c r="CD60" s="45"/>
      <c r="CE60" s="46" t="str">
        <f t="shared" si="28"/>
        <v/>
      </c>
      <c r="CF60" s="47" t="str">
        <f t="shared" si="29"/>
        <v/>
      </c>
      <c r="CG60" s="48"/>
      <c r="CH60" s="57"/>
      <c r="CI60" s="49" t="str">
        <f t="shared" si="30"/>
        <v/>
      </c>
      <c r="CJ60" s="48"/>
      <c r="CK60" s="57"/>
      <c r="CL60" s="49" t="str">
        <f t="shared" si="31"/>
        <v/>
      </c>
    </row>
  </sheetData>
  <sheetProtection formatCells="0" formatColumns="0" formatRows="0" insertColumns="0" insertRows="0" insertHyperlinks="0" deleteColumns="0" deleteRows="0" sort="0" autoFilter="0" pivotTables="0"/>
  <mergeCells count="44">
    <mergeCell ref="BY9:CA9"/>
    <mergeCell ref="CB9:CD9"/>
    <mergeCell ref="CH8:CH10"/>
    <mergeCell ref="CI8:CI10"/>
    <mergeCell ref="CF8:CF10"/>
    <mergeCell ref="CK8:CK10"/>
    <mergeCell ref="CQ11:CS11"/>
    <mergeCell ref="CQ25:CS25"/>
    <mergeCell ref="AW8:AW10"/>
    <mergeCell ref="AX8:AX10"/>
    <mergeCell ref="CL8:CL10"/>
    <mergeCell ref="CE8:CE10"/>
    <mergeCell ref="AZ9:BB9"/>
    <mergeCell ref="BC9:BE9"/>
    <mergeCell ref="BF9:BH9"/>
    <mergeCell ref="BI9:BK9"/>
    <mergeCell ref="BL9:BN9"/>
    <mergeCell ref="BO9:BO10"/>
    <mergeCell ref="BP9:BR9"/>
    <mergeCell ref="BS9:BU9"/>
    <mergeCell ref="BV9:BX9"/>
    <mergeCell ref="Q9:S9"/>
    <mergeCell ref="T9:V9"/>
    <mergeCell ref="W9:Y9"/>
    <mergeCell ref="Z9:AB9"/>
    <mergeCell ref="AC9:AE9"/>
    <mergeCell ref="AV8:AV10"/>
    <mergeCell ref="AF9:AF10"/>
    <mergeCell ref="AG9:AI9"/>
    <mergeCell ref="AJ9:AL9"/>
    <mergeCell ref="AM9:AO9"/>
    <mergeCell ref="AP9:AR9"/>
    <mergeCell ref="AS9:AU9"/>
    <mergeCell ref="K9:K10"/>
    <mergeCell ref="E7:J8"/>
    <mergeCell ref="C1:O1"/>
    <mergeCell ref="N9:N10"/>
    <mergeCell ref="O9:O10"/>
    <mergeCell ref="N7:O8"/>
    <mergeCell ref="A8:A10"/>
    <mergeCell ref="B8:B10"/>
    <mergeCell ref="C8:C10"/>
    <mergeCell ref="E9:G9"/>
    <mergeCell ref="H9:J9"/>
  </mergeCells>
  <conditionalFormatting sqref="Q11">
    <cfRule type="cellIs" dxfId="11799" priority="39" operator="lessThan">
      <formula>$C$4</formula>
    </cfRule>
  </conditionalFormatting>
  <conditionalFormatting sqref="Q12">
    <cfRule type="cellIs" dxfId="11798" priority="40" operator="lessThan">
      <formula>$C$4</formula>
    </cfRule>
  </conditionalFormatting>
  <conditionalFormatting sqref="Q13">
    <cfRule type="cellIs" dxfId="11797" priority="41" operator="lessThan">
      <formula>$C$4</formula>
    </cfRule>
  </conditionalFormatting>
  <conditionalFormatting sqref="Q14">
    <cfRule type="cellIs" dxfId="11796" priority="42" operator="lessThan">
      <formula>$C$4</formula>
    </cfRule>
  </conditionalFormatting>
  <conditionalFormatting sqref="Q15">
    <cfRule type="cellIs" dxfId="11795" priority="43" operator="lessThan">
      <formula>$C$4</formula>
    </cfRule>
  </conditionalFormatting>
  <conditionalFormatting sqref="Q16">
    <cfRule type="cellIs" dxfId="11794" priority="44" operator="lessThan">
      <formula>$C$4</formula>
    </cfRule>
  </conditionalFormatting>
  <conditionalFormatting sqref="Q17">
    <cfRule type="cellIs" dxfId="11793" priority="45" operator="lessThan">
      <formula>$C$4</formula>
    </cfRule>
  </conditionalFormatting>
  <conditionalFormatting sqref="Q18">
    <cfRule type="cellIs" dxfId="11792" priority="46" operator="lessThan">
      <formula>$C$4</formula>
    </cfRule>
  </conditionalFormatting>
  <conditionalFormatting sqref="Q19">
    <cfRule type="cellIs" dxfId="11791" priority="47" operator="lessThan">
      <formula>$C$4</formula>
    </cfRule>
  </conditionalFormatting>
  <conditionalFormatting sqref="Q20">
    <cfRule type="cellIs" dxfId="11790" priority="48" operator="lessThan">
      <formula>$C$4</formula>
    </cfRule>
  </conditionalFormatting>
  <conditionalFormatting sqref="Q21">
    <cfRule type="cellIs" dxfId="11789" priority="49" operator="lessThan">
      <formula>$C$4</formula>
    </cfRule>
  </conditionalFormatting>
  <conditionalFormatting sqref="Q22">
    <cfRule type="cellIs" dxfId="11788" priority="50" operator="lessThan">
      <formula>$C$4</formula>
    </cfRule>
  </conditionalFormatting>
  <conditionalFormatting sqref="Q23">
    <cfRule type="cellIs" dxfId="11787" priority="51" operator="lessThan">
      <formula>$C$4</formula>
    </cfRule>
  </conditionalFormatting>
  <conditionalFormatting sqref="Q24">
    <cfRule type="cellIs" dxfId="11786" priority="52" operator="lessThan">
      <formula>$C$4</formula>
    </cfRule>
  </conditionalFormatting>
  <conditionalFormatting sqref="Q25">
    <cfRule type="cellIs" dxfId="11785" priority="53" operator="lessThan">
      <formula>$C$4</formula>
    </cfRule>
  </conditionalFormatting>
  <conditionalFormatting sqref="Q26">
    <cfRule type="cellIs" dxfId="11784" priority="54" operator="lessThan">
      <formula>$C$4</formula>
    </cfRule>
  </conditionalFormatting>
  <conditionalFormatting sqref="Q27">
    <cfRule type="cellIs" dxfId="11783" priority="55" operator="lessThan">
      <formula>$C$4</formula>
    </cfRule>
  </conditionalFormatting>
  <conditionalFormatting sqref="Q28">
    <cfRule type="cellIs" dxfId="11782" priority="56" operator="lessThan">
      <formula>$C$4</formula>
    </cfRule>
  </conditionalFormatting>
  <conditionalFormatting sqref="Q29">
    <cfRule type="cellIs" dxfId="11781" priority="57" operator="lessThan">
      <formula>$C$4</formula>
    </cfRule>
  </conditionalFormatting>
  <conditionalFormatting sqref="Q30">
    <cfRule type="cellIs" dxfId="11780" priority="58" operator="lessThan">
      <formula>$C$4</formula>
    </cfRule>
  </conditionalFormatting>
  <conditionalFormatting sqref="Q31">
    <cfRule type="cellIs" dxfId="11779" priority="59" operator="lessThan">
      <formula>$C$4</formula>
    </cfRule>
  </conditionalFormatting>
  <conditionalFormatting sqref="Q32">
    <cfRule type="cellIs" dxfId="11778" priority="60" operator="lessThan">
      <formula>$C$4</formula>
    </cfRule>
  </conditionalFormatting>
  <conditionalFormatting sqref="Q33">
    <cfRule type="cellIs" dxfId="11777" priority="61" operator="lessThan">
      <formula>$C$4</formula>
    </cfRule>
  </conditionalFormatting>
  <conditionalFormatting sqref="Q34">
    <cfRule type="cellIs" dxfId="11776" priority="62" operator="lessThan">
      <formula>$C$4</formula>
    </cfRule>
  </conditionalFormatting>
  <conditionalFormatting sqref="Q35">
    <cfRule type="cellIs" dxfId="11775" priority="63" operator="lessThan">
      <formula>$C$4</formula>
    </cfRule>
  </conditionalFormatting>
  <conditionalFormatting sqref="Q36">
    <cfRule type="cellIs" dxfId="11774" priority="64" operator="lessThan">
      <formula>$C$4</formula>
    </cfRule>
  </conditionalFormatting>
  <conditionalFormatting sqref="Q37">
    <cfRule type="cellIs" dxfId="11773" priority="65" operator="lessThan">
      <formula>$C$4</formula>
    </cfRule>
  </conditionalFormatting>
  <conditionalFormatting sqref="Q38">
    <cfRule type="cellIs" dxfId="11772" priority="66" operator="lessThan">
      <formula>$C$4</formula>
    </cfRule>
  </conditionalFormatting>
  <conditionalFormatting sqref="Q39">
    <cfRule type="cellIs" dxfId="11771" priority="67" operator="lessThan">
      <formula>$C$4</formula>
    </cfRule>
  </conditionalFormatting>
  <conditionalFormatting sqref="Q40">
    <cfRule type="cellIs" dxfId="11770" priority="68" operator="lessThan">
      <formula>$C$4</formula>
    </cfRule>
  </conditionalFormatting>
  <conditionalFormatting sqref="Q41">
    <cfRule type="cellIs" dxfId="11769" priority="69" operator="lessThan">
      <formula>$C$4</formula>
    </cfRule>
  </conditionalFormatting>
  <conditionalFormatting sqref="Q42">
    <cfRule type="cellIs" dxfId="11768" priority="70" operator="lessThan">
      <formula>$C$4</formula>
    </cfRule>
  </conditionalFormatting>
  <conditionalFormatting sqref="Q43">
    <cfRule type="cellIs" dxfId="11767" priority="71" operator="lessThan">
      <formula>$C$4</formula>
    </cfRule>
  </conditionalFormatting>
  <conditionalFormatting sqref="Q44">
    <cfRule type="cellIs" dxfId="11766" priority="72" operator="lessThan">
      <formula>$C$4</formula>
    </cfRule>
  </conditionalFormatting>
  <conditionalFormatting sqref="Q45">
    <cfRule type="cellIs" dxfId="11765" priority="73" operator="lessThan">
      <formula>$C$4</formula>
    </cfRule>
  </conditionalFormatting>
  <conditionalFormatting sqref="Q46">
    <cfRule type="cellIs" dxfId="11764" priority="74" operator="lessThan">
      <formula>$C$4</formula>
    </cfRule>
  </conditionalFormatting>
  <conditionalFormatting sqref="Q47">
    <cfRule type="cellIs" dxfId="11763" priority="75" operator="lessThan">
      <formula>$C$4</formula>
    </cfRule>
  </conditionalFormatting>
  <conditionalFormatting sqref="Q48">
    <cfRule type="cellIs" dxfId="11762" priority="76" operator="lessThan">
      <formula>$C$4</formula>
    </cfRule>
  </conditionalFormatting>
  <conditionalFormatting sqref="Q49">
    <cfRule type="cellIs" dxfId="11761" priority="77" operator="lessThan">
      <formula>$C$4</formula>
    </cfRule>
  </conditionalFormatting>
  <conditionalFormatting sqref="Q50">
    <cfRule type="cellIs" dxfId="11760" priority="78" operator="lessThan">
      <formula>$C$4</formula>
    </cfRule>
  </conditionalFormatting>
  <conditionalFormatting sqref="Q51">
    <cfRule type="cellIs" dxfId="11759" priority="79" operator="lessThan">
      <formula>$C$4</formula>
    </cfRule>
  </conditionalFormatting>
  <conditionalFormatting sqref="Q52">
    <cfRule type="cellIs" dxfId="11758" priority="80" operator="lessThan">
      <formula>$C$4</formula>
    </cfRule>
  </conditionalFormatting>
  <conditionalFormatting sqref="Q53">
    <cfRule type="cellIs" dxfId="11757" priority="81" operator="lessThan">
      <formula>$C$4</formula>
    </cfRule>
  </conditionalFormatting>
  <conditionalFormatting sqref="Q54">
    <cfRule type="cellIs" dxfId="11756" priority="82" operator="lessThan">
      <formula>$C$4</formula>
    </cfRule>
  </conditionalFormatting>
  <conditionalFormatting sqref="Q55">
    <cfRule type="cellIs" dxfId="11755" priority="83" operator="lessThan">
      <formula>$C$4</formula>
    </cfRule>
  </conditionalFormatting>
  <conditionalFormatting sqref="Q56">
    <cfRule type="cellIs" dxfId="11754" priority="84" operator="lessThan">
      <formula>$C$4</formula>
    </cfRule>
  </conditionalFormatting>
  <conditionalFormatting sqref="Q57">
    <cfRule type="cellIs" dxfId="11753" priority="85" operator="lessThan">
      <formula>$C$4</formula>
    </cfRule>
  </conditionalFormatting>
  <conditionalFormatting sqref="Q58">
    <cfRule type="cellIs" dxfId="11752" priority="86" operator="lessThan">
      <formula>$C$4</formula>
    </cfRule>
  </conditionalFormatting>
  <conditionalFormatting sqref="Q59">
    <cfRule type="cellIs" dxfId="11751" priority="87" operator="lessThan">
      <formula>$C$4</formula>
    </cfRule>
  </conditionalFormatting>
  <conditionalFormatting sqref="Q60">
    <cfRule type="cellIs" dxfId="11750" priority="88" operator="lessThan">
      <formula>$C$4</formula>
    </cfRule>
  </conditionalFormatting>
  <conditionalFormatting sqref="R11">
    <cfRule type="cellIs" dxfId="11749" priority="89" operator="lessThan">
      <formula>$C$4</formula>
    </cfRule>
  </conditionalFormatting>
  <conditionalFormatting sqref="R12">
    <cfRule type="cellIs" dxfId="11748" priority="90" operator="lessThan">
      <formula>$C$4</formula>
    </cfRule>
  </conditionalFormatting>
  <conditionalFormatting sqref="R13">
    <cfRule type="cellIs" dxfId="11747" priority="91" operator="lessThan">
      <formula>$C$4</formula>
    </cfRule>
  </conditionalFormatting>
  <conditionalFormatting sqref="R14">
    <cfRule type="cellIs" dxfId="11746" priority="92" operator="lessThan">
      <formula>$C$4</formula>
    </cfRule>
  </conditionalFormatting>
  <conditionalFormatting sqref="R15">
    <cfRule type="cellIs" dxfId="11745" priority="93" operator="lessThan">
      <formula>$C$4</formula>
    </cfRule>
  </conditionalFormatting>
  <conditionalFormatting sqref="R16">
    <cfRule type="cellIs" dxfId="11744" priority="94" operator="lessThan">
      <formula>$C$4</formula>
    </cfRule>
  </conditionalFormatting>
  <conditionalFormatting sqref="R17">
    <cfRule type="cellIs" dxfId="11743" priority="95" operator="lessThan">
      <formula>$C$4</formula>
    </cfRule>
  </conditionalFormatting>
  <conditionalFormatting sqref="R18">
    <cfRule type="cellIs" dxfId="11742" priority="96" operator="lessThan">
      <formula>$C$4</formula>
    </cfRule>
  </conditionalFormatting>
  <conditionalFormatting sqref="R19">
    <cfRule type="cellIs" dxfId="11741" priority="97" operator="lessThan">
      <formula>$C$4</formula>
    </cfRule>
  </conditionalFormatting>
  <conditionalFormatting sqref="R20">
    <cfRule type="cellIs" dxfId="11740" priority="98" operator="lessThan">
      <formula>$C$4</formula>
    </cfRule>
  </conditionalFormatting>
  <conditionalFormatting sqref="R21">
    <cfRule type="cellIs" dxfId="11739" priority="99" operator="lessThan">
      <formula>$C$4</formula>
    </cfRule>
  </conditionalFormatting>
  <conditionalFormatting sqref="R22">
    <cfRule type="cellIs" dxfId="11738" priority="100" operator="lessThan">
      <formula>$C$4</formula>
    </cfRule>
  </conditionalFormatting>
  <conditionalFormatting sqref="R23">
    <cfRule type="cellIs" dxfId="11737" priority="101" operator="lessThan">
      <formula>$C$4</formula>
    </cfRule>
  </conditionalFormatting>
  <conditionalFormatting sqref="R24">
    <cfRule type="cellIs" dxfId="11736" priority="102" operator="lessThan">
      <formula>$C$4</formula>
    </cfRule>
  </conditionalFormatting>
  <conditionalFormatting sqref="R25">
    <cfRule type="cellIs" dxfId="11735" priority="103" operator="lessThan">
      <formula>$C$4</formula>
    </cfRule>
  </conditionalFormatting>
  <conditionalFormatting sqref="R26">
    <cfRule type="cellIs" dxfId="11734" priority="104" operator="lessThan">
      <formula>$C$4</formula>
    </cfRule>
  </conditionalFormatting>
  <conditionalFormatting sqref="R27">
    <cfRule type="cellIs" dxfId="11733" priority="105" operator="lessThan">
      <formula>$C$4</formula>
    </cfRule>
  </conditionalFormatting>
  <conditionalFormatting sqref="R28">
    <cfRule type="cellIs" dxfId="11732" priority="106" operator="lessThan">
      <formula>$C$4</formula>
    </cfRule>
  </conditionalFormatting>
  <conditionalFormatting sqref="R29">
    <cfRule type="cellIs" dxfId="11731" priority="107" operator="lessThan">
      <formula>$C$4</formula>
    </cfRule>
  </conditionalFormatting>
  <conditionalFormatting sqref="R30">
    <cfRule type="cellIs" dxfId="11730" priority="108" operator="lessThan">
      <formula>$C$4</formula>
    </cfRule>
  </conditionalFormatting>
  <conditionalFormatting sqref="R31">
    <cfRule type="cellIs" dxfId="11729" priority="109" operator="lessThan">
      <formula>$C$4</formula>
    </cfRule>
  </conditionalFormatting>
  <conditionalFormatting sqref="R32">
    <cfRule type="cellIs" dxfId="11728" priority="110" operator="lessThan">
      <formula>$C$4</formula>
    </cfRule>
  </conditionalFormatting>
  <conditionalFormatting sqref="R33">
    <cfRule type="cellIs" dxfId="11727" priority="111" operator="lessThan">
      <formula>$C$4</formula>
    </cfRule>
  </conditionalFormatting>
  <conditionalFormatting sqref="R34">
    <cfRule type="cellIs" dxfId="11726" priority="112" operator="lessThan">
      <formula>$C$4</formula>
    </cfRule>
  </conditionalFormatting>
  <conditionalFormatting sqref="R35">
    <cfRule type="cellIs" dxfId="11725" priority="113" operator="lessThan">
      <formula>$C$4</formula>
    </cfRule>
  </conditionalFormatting>
  <conditionalFormatting sqref="R36">
    <cfRule type="cellIs" dxfId="11724" priority="114" operator="lessThan">
      <formula>$C$4</formula>
    </cfRule>
  </conditionalFormatting>
  <conditionalFormatting sqref="R37">
    <cfRule type="cellIs" dxfId="11723" priority="115" operator="lessThan">
      <formula>$C$4</formula>
    </cfRule>
  </conditionalFormatting>
  <conditionalFormatting sqref="R38">
    <cfRule type="cellIs" dxfId="11722" priority="116" operator="lessThan">
      <formula>$C$4</formula>
    </cfRule>
  </conditionalFormatting>
  <conditionalFormatting sqref="R39">
    <cfRule type="cellIs" dxfId="11721" priority="117" operator="lessThan">
      <formula>$C$4</formula>
    </cfRule>
  </conditionalFormatting>
  <conditionalFormatting sqref="R40">
    <cfRule type="cellIs" dxfId="11720" priority="118" operator="lessThan">
      <formula>$C$4</formula>
    </cfRule>
  </conditionalFormatting>
  <conditionalFormatting sqref="R41">
    <cfRule type="cellIs" dxfId="11719" priority="119" operator="lessThan">
      <formula>$C$4</formula>
    </cfRule>
  </conditionalFormatting>
  <conditionalFormatting sqref="R42">
    <cfRule type="cellIs" dxfId="11718" priority="120" operator="lessThan">
      <formula>$C$4</formula>
    </cfRule>
  </conditionalFormatting>
  <conditionalFormatting sqref="R43">
    <cfRule type="cellIs" dxfId="11717" priority="121" operator="lessThan">
      <formula>$C$4</formula>
    </cfRule>
  </conditionalFormatting>
  <conditionalFormatting sqref="R44">
    <cfRule type="cellIs" dxfId="11716" priority="122" operator="lessThan">
      <formula>$C$4</formula>
    </cfRule>
  </conditionalFormatting>
  <conditionalFormatting sqref="R45">
    <cfRule type="cellIs" dxfId="11715" priority="123" operator="lessThan">
      <formula>$C$4</formula>
    </cfRule>
  </conditionalFormatting>
  <conditionalFormatting sqref="R46">
    <cfRule type="cellIs" dxfId="11714" priority="124" operator="lessThan">
      <formula>$C$4</formula>
    </cfRule>
  </conditionalFormatting>
  <conditionalFormatting sqref="R47">
    <cfRule type="cellIs" dxfId="11713" priority="125" operator="lessThan">
      <formula>$C$4</formula>
    </cfRule>
  </conditionalFormatting>
  <conditionalFormatting sqref="R48">
    <cfRule type="cellIs" dxfId="11712" priority="126" operator="lessThan">
      <formula>$C$4</formula>
    </cfRule>
  </conditionalFormatting>
  <conditionalFormatting sqref="R49">
    <cfRule type="cellIs" dxfId="11711" priority="127" operator="lessThan">
      <formula>$C$4</formula>
    </cfRule>
  </conditionalFormatting>
  <conditionalFormatting sqref="R50">
    <cfRule type="cellIs" dxfId="11710" priority="128" operator="lessThan">
      <formula>$C$4</formula>
    </cfRule>
  </conditionalFormatting>
  <conditionalFormatting sqref="R51">
    <cfRule type="cellIs" dxfId="11709" priority="129" operator="lessThan">
      <formula>$C$4</formula>
    </cfRule>
  </conditionalFormatting>
  <conditionalFormatting sqref="R52">
    <cfRule type="cellIs" dxfId="11708" priority="130" operator="lessThan">
      <formula>$C$4</formula>
    </cfRule>
  </conditionalFormatting>
  <conditionalFormatting sqref="R53">
    <cfRule type="cellIs" dxfId="11707" priority="131" operator="lessThan">
      <formula>$C$4</formula>
    </cfRule>
  </conditionalFormatting>
  <conditionalFormatting sqref="R54">
    <cfRule type="cellIs" dxfId="11706" priority="132" operator="lessThan">
      <formula>$C$4</formula>
    </cfRule>
  </conditionalFormatting>
  <conditionalFormatting sqref="R55">
    <cfRule type="cellIs" dxfId="11705" priority="133" operator="lessThan">
      <formula>$C$4</formula>
    </cfRule>
  </conditionalFormatting>
  <conditionalFormatting sqref="R56">
    <cfRule type="cellIs" dxfId="11704" priority="134" operator="lessThan">
      <formula>$C$4</formula>
    </cfRule>
  </conditionalFormatting>
  <conditionalFormatting sqref="R57">
    <cfRule type="cellIs" dxfId="11703" priority="135" operator="lessThan">
      <formula>$C$4</formula>
    </cfRule>
  </conditionalFormatting>
  <conditionalFormatting sqref="R58">
    <cfRule type="cellIs" dxfId="11702" priority="136" operator="lessThan">
      <formula>$C$4</formula>
    </cfRule>
  </conditionalFormatting>
  <conditionalFormatting sqref="R59">
    <cfRule type="cellIs" dxfId="11701" priority="137" operator="lessThan">
      <formula>$C$4</formula>
    </cfRule>
  </conditionalFormatting>
  <conditionalFormatting sqref="R60">
    <cfRule type="cellIs" dxfId="11700" priority="138" operator="lessThan">
      <formula>$C$4</formula>
    </cfRule>
  </conditionalFormatting>
  <conditionalFormatting sqref="S11">
    <cfRule type="cellIs" dxfId="11699" priority="139" operator="lessThan">
      <formula>$C$4</formula>
    </cfRule>
  </conditionalFormatting>
  <conditionalFormatting sqref="S12">
    <cfRule type="cellIs" dxfId="11698" priority="140" operator="lessThan">
      <formula>$C$4</formula>
    </cfRule>
  </conditionalFormatting>
  <conditionalFormatting sqref="S13">
    <cfRule type="cellIs" dxfId="11697" priority="141" operator="lessThan">
      <formula>$C$4</formula>
    </cfRule>
  </conditionalFormatting>
  <conditionalFormatting sqref="S14">
    <cfRule type="cellIs" dxfId="11696" priority="142" operator="lessThan">
      <formula>$C$4</formula>
    </cfRule>
  </conditionalFormatting>
  <conditionalFormatting sqref="S15">
    <cfRule type="cellIs" dxfId="11695" priority="143" operator="lessThan">
      <formula>$C$4</formula>
    </cfRule>
  </conditionalFormatting>
  <conditionalFormatting sqref="S16">
    <cfRule type="cellIs" dxfId="11694" priority="144" operator="lessThan">
      <formula>$C$4</formula>
    </cfRule>
  </conditionalFormatting>
  <conditionalFormatting sqref="S17">
    <cfRule type="cellIs" dxfId="11693" priority="145" operator="lessThan">
      <formula>$C$4</formula>
    </cfRule>
  </conditionalFormatting>
  <conditionalFormatting sqref="S18">
    <cfRule type="cellIs" dxfId="11692" priority="146" operator="lessThan">
      <formula>$C$4</formula>
    </cfRule>
  </conditionalFormatting>
  <conditionalFormatting sqref="S19">
    <cfRule type="cellIs" dxfId="11691" priority="147" operator="lessThan">
      <formula>$C$4</formula>
    </cfRule>
  </conditionalFormatting>
  <conditionalFormatting sqref="S20">
    <cfRule type="cellIs" dxfId="11690" priority="148" operator="lessThan">
      <formula>$C$4</formula>
    </cfRule>
  </conditionalFormatting>
  <conditionalFormatting sqref="S21">
    <cfRule type="cellIs" dxfId="11689" priority="149" operator="lessThan">
      <formula>$C$4</formula>
    </cfRule>
  </conditionalFormatting>
  <conditionalFormatting sqref="S22">
    <cfRule type="cellIs" dxfId="11688" priority="150" operator="lessThan">
      <formula>$C$4</formula>
    </cfRule>
  </conditionalFormatting>
  <conditionalFormatting sqref="S23">
    <cfRule type="cellIs" dxfId="11687" priority="151" operator="lessThan">
      <formula>$C$4</formula>
    </cfRule>
  </conditionalFormatting>
  <conditionalFormatting sqref="S24">
    <cfRule type="cellIs" dxfId="11686" priority="152" operator="lessThan">
      <formula>$C$4</formula>
    </cfRule>
  </conditionalFormatting>
  <conditionalFormatting sqref="S25">
    <cfRule type="cellIs" dxfId="11685" priority="153" operator="lessThan">
      <formula>$C$4</formula>
    </cfRule>
  </conditionalFormatting>
  <conditionalFormatting sqref="S26">
    <cfRule type="cellIs" dxfId="11684" priority="154" operator="lessThan">
      <formula>$C$4</formula>
    </cfRule>
  </conditionalFormatting>
  <conditionalFormatting sqref="S27">
    <cfRule type="cellIs" dxfId="11683" priority="155" operator="lessThan">
      <formula>$C$4</formula>
    </cfRule>
  </conditionalFormatting>
  <conditionalFormatting sqref="S28">
    <cfRule type="cellIs" dxfId="11682" priority="156" operator="lessThan">
      <formula>$C$4</formula>
    </cfRule>
  </conditionalFormatting>
  <conditionalFormatting sqref="S29">
    <cfRule type="cellIs" dxfId="11681" priority="157" operator="lessThan">
      <formula>$C$4</formula>
    </cfRule>
  </conditionalFormatting>
  <conditionalFormatting sqref="S30">
    <cfRule type="cellIs" dxfId="11680" priority="158" operator="lessThan">
      <formula>$C$4</formula>
    </cfRule>
  </conditionalFormatting>
  <conditionalFormatting sqref="S31">
    <cfRule type="cellIs" dxfId="11679" priority="159" operator="lessThan">
      <formula>$C$4</formula>
    </cfRule>
  </conditionalFormatting>
  <conditionalFormatting sqref="S32">
    <cfRule type="cellIs" dxfId="11678" priority="160" operator="lessThan">
      <formula>$C$4</formula>
    </cfRule>
  </conditionalFormatting>
  <conditionalFormatting sqref="S33">
    <cfRule type="cellIs" dxfId="11677" priority="161" operator="lessThan">
      <formula>$C$4</formula>
    </cfRule>
  </conditionalFormatting>
  <conditionalFormatting sqref="S34">
    <cfRule type="cellIs" dxfId="11676" priority="162" operator="lessThan">
      <formula>$C$4</formula>
    </cfRule>
  </conditionalFormatting>
  <conditionalFormatting sqref="S35">
    <cfRule type="cellIs" dxfId="11675" priority="163" operator="lessThan">
      <formula>$C$4</formula>
    </cfRule>
  </conditionalFormatting>
  <conditionalFormatting sqref="S36">
    <cfRule type="cellIs" dxfId="11674" priority="164" operator="lessThan">
      <formula>$C$4</formula>
    </cfRule>
  </conditionalFormatting>
  <conditionalFormatting sqref="S37">
    <cfRule type="cellIs" dxfId="11673" priority="165" operator="lessThan">
      <formula>$C$4</formula>
    </cfRule>
  </conditionalFormatting>
  <conditionalFormatting sqref="S38">
    <cfRule type="cellIs" dxfId="11672" priority="166" operator="lessThan">
      <formula>$C$4</formula>
    </cfRule>
  </conditionalFormatting>
  <conditionalFormatting sqref="S39">
    <cfRule type="cellIs" dxfId="11671" priority="167" operator="lessThan">
      <formula>$C$4</formula>
    </cfRule>
  </conditionalFormatting>
  <conditionalFormatting sqref="S40">
    <cfRule type="cellIs" dxfId="11670" priority="168" operator="lessThan">
      <formula>$C$4</formula>
    </cfRule>
  </conditionalFormatting>
  <conditionalFormatting sqref="S41">
    <cfRule type="cellIs" dxfId="11669" priority="169" operator="lessThan">
      <formula>$C$4</formula>
    </cfRule>
  </conditionalFormatting>
  <conditionalFormatting sqref="S42">
    <cfRule type="cellIs" dxfId="11668" priority="170" operator="lessThan">
      <formula>$C$4</formula>
    </cfRule>
  </conditionalFormatting>
  <conditionalFormatting sqref="S43">
    <cfRule type="cellIs" dxfId="11667" priority="171" operator="lessThan">
      <formula>$C$4</formula>
    </cfRule>
  </conditionalFormatting>
  <conditionalFormatting sqref="S44">
    <cfRule type="cellIs" dxfId="11666" priority="172" operator="lessThan">
      <formula>$C$4</formula>
    </cfRule>
  </conditionalFormatting>
  <conditionalFormatting sqref="S45">
    <cfRule type="cellIs" dxfId="11665" priority="173" operator="lessThan">
      <formula>$C$4</formula>
    </cfRule>
  </conditionalFormatting>
  <conditionalFormatting sqref="S46">
    <cfRule type="cellIs" dxfId="11664" priority="174" operator="lessThan">
      <formula>$C$4</formula>
    </cfRule>
  </conditionalFormatting>
  <conditionalFormatting sqref="S47">
    <cfRule type="cellIs" dxfId="11663" priority="175" operator="lessThan">
      <formula>$C$4</formula>
    </cfRule>
  </conditionalFormatting>
  <conditionalFormatting sqref="S48">
    <cfRule type="cellIs" dxfId="11662" priority="176" operator="lessThan">
      <formula>$C$4</formula>
    </cfRule>
  </conditionalFormatting>
  <conditionalFormatting sqref="S49">
    <cfRule type="cellIs" dxfId="11661" priority="177" operator="lessThan">
      <formula>$C$4</formula>
    </cfRule>
  </conditionalFormatting>
  <conditionalFormatting sqref="S50">
    <cfRule type="cellIs" dxfId="11660" priority="178" operator="lessThan">
      <formula>$C$4</formula>
    </cfRule>
  </conditionalFormatting>
  <conditionalFormatting sqref="S51">
    <cfRule type="cellIs" dxfId="11659" priority="179" operator="lessThan">
      <formula>$C$4</formula>
    </cfRule>
  </conditionalFormatting>
  <conditionalFormatting sqref="S52">
    <cfRule type="cellIs" dxfId="11658" priority="180" operator="lessThan">
      <formula>$C$4</formula>
    </cfRule>
  </conditionalFormatting>
  <conditionalFormatting sqref="S53">
    <cfRule type="cellIs" dxfId="11657" priority="181" operator="lessThan">
      <formula>$C$4</formula>
    </cfRule>
  </conditionalFormatting>
  <conditionalFormatting sqref="S54">
    <cfRule type="cellIs" dxfId="11656" priority="182" operator="lessThan">
      <formula>$C$4</formula>
    </cfRule>
  </conditionalFormatting>
  <conditionalFormatting sqref="S55">
    <cfRule type="cellIs" dxfId="11655" priority="183" operator="lessThan">
      <formula>$C$4</formula>
    </cfRule>
  </conditionalFormatting>
  <conditionalFormatting sqref="S56">
    <cfRule type="cellIs" dxfId="11654" priority="184" operator="lessThan">
      <formula>$C$4</formula>
    </cfRule>
  </conditionalFormatting>
  <conditionalFormatting sqref="S57">
    <cfRule type="cellIs" dxfId="11653" priority="185" operator="lessThan">
      <formula>$C$4</formula>
    </cfRule>
  </conditionalFormatting>
  <conditionalFormatting sqref="S58">
    <cfRule type="cellIs" dxfId="11652" priority="186" operator="lessThan">
      <formula>$C$4</formula>
    </cfRule>
  </conditionalFormatting>
  <conditionalFormatting sqref="S59">
    <cfRule type="cellIs" dxfId="11651" priority="187" operator="lessThan">
      <formula>$C$4</formula>
    </cfRule>
  </conditionalFormatting>
  <conditionalFormatting sqref="S60">
    <cfRule type="cellIs" dxfId="11650" priority="188" operator="lessThan">
      <formula>$C$4</formula>
    </cfRule>
  </conditionalFormatting>
  <conditionalFormatting sqref="V11">
    <cfRule type="cellIs" dxfId="11649" priority="189" operator="lessThan">
      <formula>$C$4</formula>
    </cfRule>
  </conditionalFormatting>
  <conditionalFormatting sqref="V12">
    <cfRule type="cellIs" dxfId="11648" priority="190" operator="lessThan">
      <formula>$C$4</formula>
    </cfRule>
  </conditionalFormatting>
  <conditionalFormatting sqref="V13">
    <cfRule type="cellIs" dxfId="11647" priority="191" operator="lessThan">
      <formula>$C$4</formula>
    </cfRule>
  </conditionalFormatting>
  <conditionalFormatting sqref="V14">
    <cfRule type="cellIs" dxfId="11646" priority="192" operator="lessThan">
      <formula>$C$4</formula>
    </cfRule>
  </conditionalFormatting>
  <conditionalFormatting sqref="V15">
    <cfRule type="cellIs" dxfId="11645" priority="193" operator="lessThan">
      <formula>$C$4</formula>
    </cfRule>
  </conditionalFormatting>
  <conditionalFormatting sqref="V16">
    <cfRule type="cellIs" dxfId="11644" priority="194" operator="lessThan">
      <formula>$C$4</formula>
    </cfRule>
  </conditionalFormatting>
  <conditionalFormatting sqref="V17">
    <cfRule type="cellIs" dxfId="11643" priority="195" operator="lessThan">
      <formula>$C$4</formula>
    </cfRule>
  </conditionalFormatting>
  <conditionalFormatting sqref="V18">
    <cfRule type="cellIs" dxfId="11642" priority="196" operator="lessThan">
      <formula>$C$4</formula>
    </cfRule>
  </conditionalFormatting>
  <conditionalFormatting sqref="V19">
    <cfRule type="cellIs" dxfId="11641" priority="197" operator="lessThan">
      <formula>$C$4</formula>
    </cfRule>
  </conditionalFormatting>
  <conditionalFormatting sqref="V20">
    <cfRule type="cellIs" dxfId="11640" priority="198" operator="lessThan">
      <formula>$C$4</formula>
    </cfRule>
  </conditionalFormatting>
  <conditionalFormatting sqref="V21">
    <cfRule type="cellIs" dxfId="11639" priority="199" operator="lessThan">
      <formula>$C$4</formula>
    </cfRule>
  </conditionalFormatting>
  <conditionalFormatting sqref="V22">
    <cfRule type="cellIs" dxfId="11638" priority="200" operator="lessThan">
      <formula>$C$4</formula>
    </cfRule>
  </conditionalFormatting>
  <conditionalFormatting sqref="V23">
    <cfRule type="cellIs" dxfId="11637" priority="201" operator="lessThan">
      <formula>$C$4</formula>
    </cfRule>
  </conditionalFormatting>
  <conditionalFormatting sqref="V24">
    <cfRule type="cellIs" dxfId="11636" priority="202" operator="lessThan">
      <formula>$C$4</formula>
    </cfRule>
  </conditionalFormatting>
  <conditionalFormatting sqref="V25">
    <cfRule type="cellIs" dxfId="11635" priority="203" operator="lessThan">
      <formula>$C$4</formula>
    </cfRule>
  </conditionalFormatting>
  <conditionalFormatting sqref="V26">
    <cfRule type="cellIs" dxfId="11634" priority="204" operator="lessThan">
      <formula>$C$4</formula>
    </cfRule>
  </conditionalFormatting>
  <conditionalFormatting sqref="V27">
    <cfRule type="cellIs" dxfId="11633" priority="205" operator="lessThan">
      <formula>$C$4</formula>
    </cfRule>
  </conditionalFormatting>
  <conditionalFormatting sqref="V28">
    <cfRule type="cellIs" dxfId="11632" priority="206" operator="lessThan">
      <formula>$C$4</formula>
    </cfRule>
  </conditionalFormatting>
  <conditionalFormatting sqref="V29">
    <cfRule type="cellIs" dxfId="11631" priority="207" operator="lessThan">
      <formula>$C$4</formula>
    </cfRule>
  </conditionalFormatting>
  <conditionalFormatting sqref="V30">
    <cfRule type="cellIs" dxfId="11630" priority="208" operator="lessThan">
      <formula>$C$4</formula>
    </cfRule>
  </conditionalFormatting>
  <conditionalFormatting sqref="V31">
    <cfRule type="cellIs" dxfId="11629" priority="209" operator="lessThan">
      <formula>$C$4</formula>
    </cfRule>
  </conditionalFormatting>
  <conditionalFormatting sqref="V32">
    <cfRule type="cellIs" dxfId="11628" priority="210" operator="lessThan">
      <formula>$C$4</formula>
    </cfRule>
  </conditionalFormatting>
  <conditionalFormatting sqref="V33">
    <cfRule type="cellIs" dxfId="11627" priority="211" operator="lessThan">
      <formula>$C$4</formula>
    </cfRule>
  </conditionalFormatting>
  <conditionalFormatting sqref="V34">
    <cfRule type="cellIs" dxfId="11626" priority="212" operator="lessThan">
      <formula>$C$4</formula>
    </cfRule>
  </conditionalFormatting>
  <conditionalFormatting sqref="V35">
    <cfRule type="cellIs" dxfId="11625" priority="213" operator="lessThan">
      <formula>$C$4</formula>
    </cfRule>
  </conditionalFormatting>
  <conditionalFormatting sqref="V36">
    <cfRule type="cellIs" dxfId="11624" priority="214" operator="lessThan">
      <formula>$C$4</formula>
    </cfRule>
  </conditionalFormatting>
  <conditionalFormatting sqref="V37">
    <cfRule type="cellIs" dxfId="11623" priority="215" operator="lessThan">
      <formula>$C$4</formula>
    </cfRule>
  </conditionalFormatting>
  <conditionalFormatting sqref="V38">
    <cfRule type="cellIs" dxfId="11622" priority="216" operator="lessThan">
      <formula>$C$4</formula>
    </cfRule>
  </conditionalFormatting>
  <conditionalFormatting sqref="V39">
    <cfRule type="cellIs" dxfId="11621" priority="217" operator="lessThan">
      <formula>$C$4</formula>
    </cfRule>
  </conditionalFormatting>
  <conditionalFormatting sqref="V40">
    <cfRule type="cellIs" dxfId="11620" priority="218" operator="lessThan">
      <formula>$C$4</formula>
    </cfRule>
  </conditionalFormatting>
  <conditionalFormatting sqref="V41">
    <cfRule type="cellIs" dxfId="11619" priority="219" operator="lessThan">
      <formula>$C$4</formula>
    </cfRule>
  </conditionalFormatting>
  <conditionalFormatting sqref="V42">
    <cfRule type="cellIs" dxfId="11618" priority="220" operator="lessThan">
      <formula>$C$4</formula>
    </cfRule>
  </conditionalFormatting>
  <conditionalFormatting sqref="V43">
    <cfRule type="cellIs" dxfId="11617" priority="221" operator="lessThan">
      <formula>$C$4</formula>
    </cfRule>
  </conditionalFormatting>
  <conditionalFormatting sqref="V44">
    <cfRule type="cellIs" dxfId="11616" priority="222" operator="lessThan">
      <formula>$C$4</formula>
    </cfRule>
  </conditionalFormatting>
  <conditionalFormatting sqref="V45">
    <cfRule type="cellIs" dxfId="11615" priority="223" operator="lessThan">
      <formula>$C$4</formula>
    </cfRule>
  </conditionalFormatting>
  <conditionalFormatting sqref="V46">
    <cfRule type="cellIs" dxfId="11614" priority="224" operator="lessThan">
      <formula>$C$4</formula>
    </cfRule>
  </conditionalFormatting>
  <conditionalFormatting sqref="V47">
    <cfRule type="cellIs" dxfId="11613" priority="225" operator="lessThan">
      <formula>$C$4</formula>
    </cfRule>
  </conditionalFormatting>
  <conditionalFormatting sqref="V48">
    <cfRule type="cellIs" dxfId="11612" priority="226" operator="lessThan">
      <formula>$C$4</formula>
    </cfRule>
  </conditionalFormatting>
  <conditionalFormatting sqref="V49">
    <cfRule type="cellIs" dxfId="11611" priority="227" operator="lessThan">
      <formula>$C$4</formula>
    </cfRule>
  </conditionalFormatting>
  <conditionalFormatting sqref="V50">
    <cfRule type="cellIs" dxfId="11610" priority="228" operator="lessThan">
      <formula>$C$4</formula>
    </cfRule>
  </conditionalFormatting>
  <conditionalFormatting sqref="V51">
    <cfRule type="cellIs" dxfId="11609" priority="229" operator="lessThan">
      <formula>$C$4</formula>
    </cfRule>
  </conditionalFormatting>
  <conditionalFormatting sqref="V52">
    <cfRule type="cellIs" dxfId="11608" priority="230" operator="lessThan">
      <formula>$C$4</formula>
    </cfRule>
  </conditionalFormatting>
  <conditionalFormatting sqref="V53">
    <cfRule type="cellIs" dxfId="11607" priority="231" operator="lessThan">
      <formula>$C$4</formula>
    </cfRule>
  </conditionalFormatting>
  <conditionalFormatting sqref="V54">
    <cfRule type="cellIs" dxfId="11606" priority="232" operator="lessThan">
      <formula>$C$4</formula>
    </cfRule>
  </conditionalFormatting>
  <conditionalFormatting sqref="V55">
    <cfRule type="cellIs" dxfId="11605" priority="233" operator="lessThan">
      <formula>$C$4</formula>
    </cfRule>
  </conditionalFormatting>
  <conditionalFormatting sqref="V56">
    <cfRule type="cellIs" dxfId="11604" priority="234" operator="lessThan">
      <formula>$C$4</formula>
    </cfRule>
  </conditionalFormatting>
  <conditionalFormatting sqref="V57">
    <cfRule type="cellIs" dxfId="11603" priority="235" operator="lessThan">
      <formula>$C$4</formula>
    </cfRule>
  </conditionalFormatting>
  <conditionalFormatting sqref="V58">
    <cfRule type="cellIs" dxfId="11602" priority="236" operator="lessThan">
      <formula>$C$4</formula>
    </cfRule>
  </conditionalFormatting>
  <conditionalFormatting sqref="V59">
    <cfRule type="cellIs" dxfId="11601" priority="237" operator="lessThan">
      <formula>$C$4</formula>
    </cfRule>
  </conditionalFormatting>
  <conditionalFormatting sqref="V60">
    <cfRule type="cellIs" dxfId="11600" priority="238" operator="lessThan">
      <formula>$C$4</formula>
    </cfRule>
  </conditionalFormatting>
  <conditionalFormatting sqref="Y11">
    <cfRule type="cellIs" dxfId="11599" priority="239" operator="lessThan">
      <formula>$C$4</formula>
    </cfRule>
  </conditionalFormatting>
  <conditionalFormatting sqref="Y12">
    <cfRule type="cellIs" dxfId="11598" priority="240" operator="lessThan">
      <formula>$C$4</formula>
    </cfRule>
  </conditionalFormatting>
  <conditionalFormatting sqref="Y13">
    <cfRule type="cellIs" dxfId="11597" priority="241" operator="lessThan">
      <formula>$C$4</formula>
    </cfRule>
  </conditionalFormatting>
  <conditionalFormatting sqref="Y14">
    <cfRule type="cellIs" dxfId="11596" priority="242" operator="lessThan">
      <formula>$C$4</formula>
    </cfRule>
  </conditionalFormatting>
  <conditionalFormatting sqref="Y15">
    <cfRule type="cellIs" dxfId="11595" priority="243" operator="lessThan">
      <formula>$C$4</formula>
    </cfRule>
  </conditionalFormatting>
  <conditionalFormatting sqref="Y16">
    <cfRule type="cellIs" dxfId="11594" priority="244" operator="lessThan">
      <formula>$C$4</formula>
    </cfRule>
  </conditionalFormatting>
  <conditionalFormatting sqref="Y17">
    <cfRule type="cellIs" dxfId="11593" priority="245" operator="lessThan">
      <formula>$C$4</formula>
    </cfRule>
  </conditionalFormatting>
  <conditionalFormatting sqref="Y18">
    <cfRule type="cellIs" dxfId="11592" priority="246" operator="lessThan">
      <formula>$C$4</formula>
    </cfRule>
  </conditionalFormatting>
  <conditionalFormatting sqref="Y19">
    <cfRule type="cellIs" dxfId="11591" priority="247" operator="lessThan">
      <formula>$C$4</formula>
    </cfRule>
  </conditionalFormatting>
  <conditionalFormatting sqref="Y20">
    <cfRule type="cellIs" dxfId="11590" priority="248" operator="lessThan">
      <formula>$C$4</formula>
    </cfRule>
  </conditionalFormatting>
  <conditionalFormatting sqref="Y21">
    <cfRule type="cellIs" dxfId="11589" priority="249" operator="lessThan">
      <formula>$C$4</formula>
    </cfRule>
  </conditionalFormatting>
  <conditionalFormatting sqref="Y22">
    <cfRule type="cellIs" dxfId="11588" priority="250" operator="lessThan">
      <formula>$C$4</formula>
    </cfRule>
  </conditionalFormatting>
  <conditionalFormatting sqref="Y23">
    <cfRule type="cellIs" dxfId="11587" priority="251" operator="lessThan">
      <formula>$C$4</formula>
    </cfRule>
  </conditionalFormatting>
  <conditionalFormatting sqref="Y24">
    <cfRule type="cellIs" dxfId="11586" priority="252" operator="lessThan">
      <formula>$C$4</formula>
    </cfRule>
  </conditionalFormatting>
  <conditionalFormatting sqref="Y25">
    <cfRule type="cellIs" dxfId="11585" priority="253" operator="lessThan">
      <formula>$C$4</formula>
    </cfRule>
  </conditionalFormatting>
  <conditionalFormatting sqref="Y26">
    <cfRule type="cellIs" dxfId="11584" priority="254" operator="lessThan">
      <formula>$C$4</formula>
    </cfRule>
  </conditionalFormatting>
  <conditionalFormatting sqref="Y27">
    <cfRule type="cellIs" dxfId="11583" priority="255" operator="lessThan">
      <formula>$C$4</formula>
    </cfRule>
  </conditionalFormatting>
  <conditionalFormatting sqref="Y28">
    <cfRule type="cellIs" dxfId="11582" priority="256" operator="lessThan">
      <formula>$C$4</formula>
    </cfRule>
  </conditionalFormatting>
  <conditionalFormatting sqref="Y29">
    <cfRule type="cellIs" dxfId="11581" priority="257" operator="lessThan">
      <formula>$C$4</formula>
    </cfRule>
  </conditionalFormatting>
  <conditionalFormatting sqref="Y30">
    <cfRule type="cellIs" dxfId="11580" priority="258" operator="lessThan">
      <formula>$C$4</formula>
    </cfRule>
  </conditionalFormatting>
  <conditionalFormatting sqref="Y31">
    <cfRule type="cellIs" dxfId="11579" priority="259" operator="lessThan">
      <formula>$C$4</formula>
    </cfRule>
  </conditionalFormatting>
  <conditionalFormatting sqref="Y32">
    <cfRule type="cellIs" dxfId="11578" priority="260" operator="lessThan">
      <formula>$C$4</formula>
    </cfRule>
  </conditionalFormatting>
  <conditionalFormatting sqref="Y33">
    <cfRule type="cellIs" dxfId="11577" priority="261" operator="lessThan">
      <formula>$C$4</formula>
    </cfRule>
  </conditionalFormatting>
  <conditionalFormatting sqref="Y34">
    <cfRule type="cellIs" dxfId="11576" priority="262" operator="lessThan">
      <formula>$C$4</formula>
    </cfRule>
  </conditionalFormatting>
  <conditionalFormatting sqref="Y35">
    <cfRule type="cellIs" dxfId="11575" priority="263" operator="lessThan">
      <formula>$C$4</formula>
    </cfRule>
  </conditionalFormatting>
  <conditionalFormatting sqref="Y36">
    <cfRule type="cellIs" dxfId="11574" priority="264" operator="lessThan">
      <formula>$C$4</formula>
    </cfRule>
  </conditionalFormatting>
  <conditionalFormatting sqref="Y37">
    <cfRule type="cellIs" dxfId="11573" priority="265" operator="lessThan">
      <formula>$C$4</formula>
    </cfRule>
  </conditionalFormatting>
  <conditionalFormatting sqref="Y38">
    <cfRule type="cellIs" dxfId="11572" priority="266" operator="lessThan">
      <formula>$C$4</formula>
    </cfRule>
  </conditionalFormatting>
  <conditionalFormatting sqref="Y39">
    <cfRule type="cellIs" dxfId="11571" priority="267" operator="lessThan">
      <formula>$C$4</formula>
    </cfRule>
  </conditionalFormatting>
  <conditionalFormatting sqref="Y40">
    <cfRule type="cellIs" dxfId="11570" priority="268" operator="lessThan">
      <formula>$C$4</formula>
    </cfRule>
  </conditionalFormatting>
  <conditionalFormatting sqref="Y41">
    <cfRule type="cellIs" dxfId="11569" priority="269" operator="lessThan">
      <formula>$C$4</formula>
    </cfRule>
  </conditionalFormatting>
  <conditionalFormatting sqref="Y42">
    <cfRule type="cellIs" dxfId="11568" priority="270" operator="lessThan">
      <formula>$C$4</formula>
    </cfRule>
  </conditionalFormatting>
  <conditionalFormatting sqref="Y43">
    <cfRule type="cellIs" dxfId="11567" priority="271" operator="lessThan">
      <formula>$C$4</formula>
    </cfRule>
  </conditionalFormatting>
  <conditionalFormatting sqref="Y44">
    <cfRule type="cellIs" dxfId="11566" priority="272" operator="lessThan">
      <formula>$C$4</formula>
    </cfRule>
  </conditionalFormatting>
  <conditionalFormatting sqref="Y45">
    <cfRule type="cellIs" dxfId="11565" priority="273" operator="lessThan">
      <formula>$C$4</formula>
    </cfRule>
  </conditionalFormatting>
  <conditionalFormatting sqref="Y46">
    <cfRule type="cellIs" dxfId="11564" priority="274" operator="lessThan">
      <formula>$C$4</formula>
    </cfRule>
  </conditionalFormatting>
  <conditionalFormatting sqref="Y47">
    <cfRule type="cellIs" dxfId="11563" priority="275" operator="lessThan">
      <formula>$C$4</formula>
    </cfRule>
  </conditionalFormatting>
  <conditionalFormatting sqref="Y48">
    <cfRule type="cellIs" dxfId="11562" priority="276" operator="lessThan">
      <formula>$C$4</formula>
    </cfRule>
  </conditionalFormatting>
  <conditionalFormatting sqref="Y49">
    <cfRule type="cellIs" dxfId="11561" priority="277" operator="lessThan">
      <formula>$C$4</formula>
    </cfRule>
  </conditionalFormatting>
  <conditionalFormatting sqref="Y50">
    <cfRule type="cellIs" dxfId="11560" priority="278" operator="lessThan">
      <formula>$C$4</formula>
    </cfRule>
  </conditionalFormatting>
  <conditionalFormatting sqref="Y51">
    <cfRule type="cellIs" dxfId="11559" priority="279" operator="lessThan">
      <formula>$C$4</formula>
    </cfRule>
  </conditionalFormatting>
  <conditionalFormatting sqref="Y52">
    <cfRule type="cellIs" dxfId="11558" priority="280" operator="lessThan">
      <formula>$C$4</formula>
    </cfRule>
  </conditionalFormatting>
  <conditionalFormatting sqref="Y53">
    <cfRule type="cellIs" dxfId="11557" priority="281" operator="lessThan">
      <formula>$C$4</formula>
    </cfRule>
  </conditionalFormatting>
  <conditionalFormatting sqref="Y54">
    <cfRule type="cellIs" dxfId="11556" priority="282" operator="lessThan">
      <formula>$C$4</formula>
    </cfRule>
  </conditionalFormatting>
  <conditionalFormatting sqref="Y55">
    <cfRule type="cellIs" dxfId="11555" priority="283" operator="lessThan">
      <formula>$C$4</formula>
    </cfRule>
  </conditionalFormatting>
  <conditionalFormatting sqref="Y56">
    <cfRule type="cellIs" dxfId="11554" priority="284" operator="lessThan">
      <formula>$C$4</formula>
    </cfRule>
  </conditionalFormatting>
  <conditionalFormatting sqref="Y57">
    <cfRule type="cellIs" dxfId="11553" priority="285" operator="lessThan">
      <formula>$C$4</formula>
    </cfRule>
  </conditionalFormatting>
  <conditionalFormatting sqref="Y58">
    <cfRule type="cellIs" dxfId="11552" priority="286" operator="lessThan">
      <formula>$C$4</formula>
    </cfRule>
  </conditionalFormatting>
  <conditionalFormatting sqref="Y59">
    <cfRule type="cellIs" dxfId="11551" priority="287" operator="lessThan">
      <formula>$C$4</formula>
    </cfRule>
  </conditionalFormatting>
  <conditionalFormatting sqref="Y60">
    <cfRule type="cellIs" dxfId="11550" priority="288" operator="lessThan">
      <formula>$C$4</formula>
    </cfRule>
  </conditionalFormatting>
  <conditionalFormatting sqref="Z11">
    <cfRule type="cellIs" dxfId="11549" priority="289" operator="lessThan">
      <formula>$C$4</formula>
    </cfRule>
  </conditionalFormatting>
  <conditionalFormatting sqref="Z12">
    <cfRule type="cellIs" dxfId="11548" priority="290" operator="lessThan">
      <formula>$C$4</formula>
    </cfRule>
  </conditionalFormatting>
  <conditionalFormatting sqref="Z13">
    <cfRule type="cellIs" dxfId="11547" priority="291" operator="lessThan">
      <formula>$C$4</formula>
    </cfRule>
  </conditionalFormatting>
  <conditionalFormatting sqref="Z14">
    <cfRule type="cellIs" dxfId="11546" priority="292" operator="lessThan">
      <formula>$C$4</formula>
    </cfRule>
  </conditionalFormatting>
  <conditionalFormatting sqref="Z15">
    <cfRule type="cellIs" dxfId="11545" priority="293" operator="lessThan">
      <formula>$C$4</formula>
    </cfRule>
  </conditionalFormatting>
  <conditionalFormatting sqref="Z16">
    <cfRule type="cellIs" dxfId="11544" priority="294" operator="lessThan">
      <formula>$C$4</formula>
    </cfRule>
  </conditionalFormatting>
  <conditionalFormatting sqref="Z17">
    <cfRule type="cellIs" dxfId="11543" priority="295" operator="lessThan">
      <formula>$C$4</formula>
    </cfRule>
  </conditionalFormatting>
  <conditionalFormatting sqref="Z18">
    <cfRule type="cellIs" dxfId="11542" priority="296" operator="lessThan">
      <formula>$C$4</formula>
    </cfRule>
  </conditionalFormatting>
  <conditionalFormatting sqref="Z19">
    <cfRule type="cellIs" dxfId="11541" priority="297" operator="lessThan">
      <formula>$C$4</formula>
    </cfRule>
  </conditionalFormatting>
  <conditionalFormatting sqref="Z20">
    <cfRule type="cellIs" dxfId="11540" priority="298" operator="lessThan">
      <formula>$C$4</formula>
    </cfRule>
  </conditionalFormatting>
  <conditionalFormatting sqref="Z21">
    <cfRule type="cellIs" dxfId="11539" priority="299" operator="lessThan">
      <formula>$C$4</formula>
    </cfRule>
  </conditionalFormatting>
  <conditionalFormatting sqref="Z22">
    <cfRule type="cellIs" dxfId="11538" priority="300" operator="lessThan">
      <formula>$C$4</formula>
    </cfRule>
  </conditionalFormatting>
  <conditionalFormatting sqref="Z23">
    <cfRule type="cellIs" dxfId="11537" priority="301" operator="lessThan">
      <formula>$C$4</formula>
    </cfRule>
  </conditionalFormatting>
  <conditionalFormatting sqref="Z24">
    <cfRule type="cellIs" dxfId="11536" priority="302" operator="lessThan">
      <formula>$C$4</formula>
    </cfRule>
  </conditionalFormatting>
  <conditionalFormatting sqref="Z25">
    <cfRule type="cellIs" dxfId="11535" priority="303" operator="lessThan">
      <formula>$C$4</formula>
    </cfRule>
  </conditionalFormatting>
  <conditionalFormatting sqref="Z26">
    <cfRule type="cellIs" dxfId="11534" priority="304" operator="lessThan">
      <formula>$C$4</formula>
    </cfRule>
  </conditionalFormatting>
  <conditionalFormatting sqref="Z27">
    <cfRule type="cellIs" dxfId="11533" priority="305" operator="lessThan">
      <formula>$C$4</formula>
    </cfRule>
  </conditionalFormatting>
  <conditionalFormatting sqref="Z28">
    <cfRule type="cellIs" dxfId="11532" priority="306" operator="lessThan">
      <formula>$C$4</formula>
    </cfRule>
  </conditionalFormatting>
  <conditionalFormatting sqref="Z29">
    <cfRule type="cellIs" dxfId="11531" priority="307" operator="lessThan">
      <formula>$C$4</formula>
    </cfRule>
  </conditionalFormatting>
  <conditionalFormatting sqref="Z30">
    <cfRule type="cellIs" dxfId="11530" priority="308" operator="lessThan">
      <formula>$C$4</formula>
    </cfRule>
  </conditionalFormatting>
  <conditionalFormatting sqref="Z31">
    <cfRule type="cellIs" dxfId="11529" priority="309" operator="lessThan">
      <formula>$C$4</formula>
    </cfRule>
  </conditionalFormatting>
  <conditionalFormatting sqref="Z32">
    <cfRule type="cellIs" dxfId="11528" priority="310" operator="lessThan">
      <formula>$C$4</formula>
    </cfRule>
  </conditionalFormatting>
  <conditionalFormatting sqref="Z33">
    <cfRule type="cellIs" dxfId="11527" priority="311" operator="lessThan">
      <formula>$C$4</formula>
    </cfRule>
  </conditionalFormatting>
  <conditionalFormatting sqref="Z34">
    <cfRule type="cellIs" dxfId="11526" priority="312" operator="lessThan">
      <formula>$C$4</formula>
    </cfRule>
  </conditionalFormatting>
  <conditionalFormatting sqref="Z35">
    <cfRule type="cellIs" dxfId="11525" priority="313" operator="lessThan">
      <formula>$C$4</formula>
    </cfRule>
  </conditionalFormatting>
  <conditionalFormatting sqref="Z36">
    <cfRule type="cellIs" dxfId="11524" priority="314" operator="lessThan">
      <formula>$C$4</formula>
    </cfRule>
  </conditionalFormatting>
  <conditionalFormatting sqref="Z37">
    <cfRule type="cellIs" dxfId="11523" priority="315" operator="lessThan">
      <formula>$C$4</formula>
    </cfRule>
  </conditionalFormatting>
  <conditionalFormatting sqref="Z38">
    <cfRule type="cellIs" dxfId="11522" priority="316" operator="lessThan">
      <formula>$C$4</formula>
    </cfRule>
  </conditionalFormatting>
  <conditionalFormatting sqref="Z39">
    <cfRule type="cellIs" dxfId="11521" priority="317" operator="lessThan">
      <formula>$C$4</formula>
    </cfRule>
  </conditionalFormatting>
  <conditionalFormatting sqref="Z40">
    <cfRule type="cellIs" dxfId="11520" priority="318" operator="lessThan">
      <formula>$C$4</formula>
    </cfRule>
  </conditionalFormatting>
  <conditionalFormatting sqref="Z41">
    <cfRule type="cellIs" dxfId="11519" priority="319" operator="lessThan">
      <formula>$C$4</formula>
    </cfRule>
  </conditionalFormatting>
  <conditionalFormatting sqref="Z42">
    <cfRule type="cellIs" dxfId="11518" priority="320" operator="lessThan">
      <formula>$C$4</formula>
    </cfRule>
  </conditionalFormatting>
  <conditionalFormatting sqref="Z43">
    <cfRule type="cellIs" dxfId="11517" priority="321" operator="lessThan">
      <formula>$C$4</formula>
    </cfRule>
  </conditionalFormatting>
  <conditionalFormatting sqref="Z44">
    <cfRule type="cellIs" dxfId="11516" priority="322" operator="lessThan">
      <formula>$C$4</formula>
    </cfRule>
  </conditionalFormatting>
  <conditionalFormatting sqref="Z45">
    <cfRule type="cellIs" dxfId="11515" priority="323" operator="lessThan">
      <formula>$C$4</formula>
    </cfRule>
  </conditionalFormatting>
  <conditionalFormatting sqref="Z46">
    <cfRule type="cellIs" dxfId="11514" priority="324" operator="lessThan">
      <formula>$C$4</formula>
    </cfRule>
  </conditionalFormatting>
  <conditionalFormatting sqref="Z47">
    <cfRule type="cellIs" dxfId="11513" priority="325" operator="lessThan">
      <formula>$C$4</formula>
    </cfRule>
  </conditionalFormatting>
  <conditionalFormatting sqref="Z48">
    <cfRule type="cellIs" dxfId="11512" priority="326" operator="lessThan">
      <formula>$C$4</formula>
    </cfRule>
  </conditionalFormatting>
  <conditionalFormatting sqref="Z49">
    <cfRule type="cellIs" dxfId="11511" priority="327" operator="lessThan">
      <formula>$C$4</formula>
    </cfRule>
  </conditionalFormatting>
  <conditionalFormatting sqref="Z50">
    <cfRule type="cellIs" dxfId="11510" priority="328" operator="lessThan">
      <formula>$C$4</formula>
    </cfRule>
  </conditionalFormatting>
  <conditionalFormatting sqref="Z51">
    <cfRule type="cellIs" dxfId="11509" priority="329" operator="lessThan">
      <formula>$C$4</formula>
    </cfRule>
  </conditionalFormatting>
  <conditionalFormatting sqref="Z52">
    <cfRule type="cellIs" dxfId="11508" priority="330" operator="lessThan">
      <formula>$C$4</formula>
    </cfRule>
  </conditionalFormatting>
  <conditionalFormatting sqref="Z53">
    <cfRule type="cellIs" dxfId="11507" priority="331" operator="lessThan">
      <formula>$C$4</formula>
    </cfRule>
  </conditionalFormatting>
  <conditionalFormatting sqref="Z54">
    <cfRule type="cellIs" dxfId="11506" priority="332" operator="lessThan">
      <formula>$C$4</formula>
    </cfRule>
  </conditionalFormatting>
  <conditionalFormatting sqref="Z55">
    <cfRule type="cellIs" dxfId="11505" priority="333" operator="lessThan">
      <formula>$C$4</formula>
    </cfRule>
  </conditionalFormatting>
  <conditionalFormatting sqref="Z56">
    <cfRule type="cellIs" dxfId="11504" priority="334" operator="lessThan">
      <formula>$C$4</formula>
    </cfRule>
  </conditionalFormatting>
  <conditionalFormatting sqref="Z57">
    <cfRule type="cellIs" dxfId="11503" priority="335" operator="lessThan">
      <formula>$C$4</formula>
    </cfRule>
  </conditionalFormatting>
  <conditionalFormatting sqref="Z58">
    <cfRule type="cellIs" dxfId="11502" priority="336" operator="lessThan">
      <formula>$C$4</formula>
    </cfRule>
  </conditionalFormatting>
  <conditionalFormatting sqref="Z59">
    <cfRule type="cellIs" dxfId="11501" priority="337" operator="lessThan">
      <formula>$C$4</formula>
    </cfRule>
  </conditionalFormatting>
  <conditionalFormatting sqref="Z60">
    <cfRule type="cellIs" dxfId="11500" priority="338" operator="lessThan">
      <formula>$C$4</formula>
    </cfRule>
  </conditionalFormatting>
  <conditionalFormatting sqref="AA11">
    <cfRule type="cellIs" dxfId="11499" priority="339" operator="lessThan">
      <formula>$C$4</formula>
    </cfRule>
  </conditionalFormatting>
  <conditionalFormatting sqref="AA12">
    <cfRule type="cellIs" dxfId="11498" priority="340" operator="lessThan">
      <formula>$C$4</formula>
    </cfRule>
  </conditionalFormatting>
  <conditionalFormatting sqref="AA13">
    <cfRule type="cellIs" dxfId="11497" priority="341" operator="lessThan">
      <formula>$C$4</formula>
    </cfRule>
  </conditionalFormatting>
  <conditionalFormatting sqref="AA14">
    <cfRule type="cellIs" dxfId="11496" priority="342" operator="lessThan">
      <formula>$C$4</formula>
    </cfRule>
  </conditionalFormatting>
  <conditionalFormatting sqref="AA15">
    <cfRule type="cellIs" dxfId="11495" priority="343" operator="lessThan">
      <formula>$C$4</formula>
    </cfRule>
  </conditionalFormatting>
  <conditionalFormatting sqref="AA16">
    <cfRule type="cellIs" dxfId="11494" priority="344" operator="lessThan">
      <formula>$C$4</formula>
    </cfRule>
  </conditionalFormatting>
  <conditionalFormatting sqref="AA17">
    <cfRule type="cellIs" dxfId="11493" priority="345" operator="lessThan">
      <formula>$C$4</formula>
    </cfRule>
  </conditionalFormatting>
  <conditionalFormatting sqref="AA18">
    <cfRule type="cellIs" dxfId="11492" priority="346" operator="lessThan">
      <formula>$C$4</formula>
    </cfRule>
  </conditionalFormatting>
  <conditionalFormatting sqref="AA19">
    <cfRule type="cellIs" dxfId="11491" priority="347" operator="lessThan">
      <formula>$C$4</formula>
    </cfRule>
  </conditionalFormatting>
  <conditionalFormatting sqref="AA20">
    <cfRule type="cellIs" dxfId="11490" priority="348" operator="lessThan">
      <formula>$C$4</formula>
    </cfRule>
  </conditionalFormatting>
  <conditionalFormatting sqref="AA21">
    <cfRule type="cellIs" dxfId="11489" priority="349" operator="lessThan">
      <formula>$C$4</formula>
    </cfRule>
  </conditionalFormatting>
  <conditionalFormatting sqref="AA22">
    <cfRule type="cellIs" dxfId="11488" priority="350" operator="lessThan">
      <formula>$C$4</formula>
    </cfRule>
  </conditionalFormatting>
  <conditionalFormatting sqref="AA23">
    <cfRule type="cellIs" dxfId="11487" priority="351" operator="lessThan">
      <formula>$C$4</formula>
    </cfRule>
  </conditionalFormatting>
  <conditionalFormatting sqref="AA24">
    <cfRule type="cellIs" dxfId="11486" priority="352" operator="lessThan">
      <formula>$C$4</formula>
    </cfRule>
  </conditionalFormatting>
  <conditionalFormatting sqref="AA25">
    <cfRule type="cellIs" dxfId="11485" priority="353" operator="lessThan">
      <formula>$C$4</formula>
    </cfRule>
  </conditionalFormatting>
  <conditionalFormatting sqref="AA26">
    <cfRule type="cellIs" dxfId="11484" priority="354" operator="lessThan">
      <formula>$C$4</formula>
    </cfRule>
  </conditionalFormatting>
  <conditionalFormatting sqref="AA27">
    <cfRule type="cellIs" dxfId="11483" priority="355" operator="lessThan">
      <formula>$C$4</formula>
    </cfRule>
  </conditionalFormatting>
  <conditionalFormatting sqref="AA28">
    <cfRule type="cellIs" dxfId="11482" priority="356" operator="lessThan">
      <formula>$C$4</formula>
    </cfRule>
  </conditionalFormatting>
  <conditionalFormatting sqref="AA29">
    <cfRule type="cellIs" dxfId="11481" priority="357" operator="lessThan">
      <formula>$C$4</formula>
    </cfRule>
  </conditionalFormatting>
  <conditionalFormatting sqref="AA30">
    <cfRule type="cellIs" dxfId="11480" priority="358" operator="lessThan">
      <formula>$C$4</formula>
    </cfRule>
  </conditionalFormatting>
  <conditionalFormatting sqref="AA31">
    <cfRule type="cellIs" dxfId="11479" priority="359" operator="lessThan">
      <formula>$C$4</formula>
    </cfRule>
  </conditionalFormatting>
  <conditionalFormatting sqref="AA32">
    <cfRule type="cellIs" dxfId="11478" priority="360" operator="lessThan">
      <formula>$C$4</formula>
    </cfRule>
  </conditionalFormatting>
  <conditionalFormatting sqref="AA33">
    <cfRule type="cellIs" dxfId="11477" priority="361" operator="lessThan">
      <formula>$C$4</formula>
    </cfRule>
  </conditionalFormatting>
  <conditionalFormatting sqref="AA34">
    <cfRule type="cellIs" dxfId="11476" priority="362" operator="lessThan">
      <formula>$C$4</formula>
    </cfRule>
  </conditionalFormatting>
  <conditionalFormatting sqref="AA35">
    <cfRule type="cellIs" dxfId="11475" priority="363" operator="lessThan">
      <formula>$C$4</formula>
    </cfRule>
  </conditionalFormatting>
  <conditionalFormatting sqref="AA36">
    <cfRule type="cellIs" dxfId="11474" priority="364" operator="lessThan">
      <formula>$C$4</formula>
    </cfRule>
  </conditionalFormatting>
  <conditionalFormatting sqref="AA37">
    <cfRule type="cellIs" dxfId="11473" priority="365" operator="lessThan">
      <formula>$C$4</formula>
    </cfRule>
  </conditionalFormatting>
  <conditionalFormatting sqref="AA38">
    <cfRule type="cellIs" dxfId="11472" priority="366" operator="lessThan">
      <formula>$C$4</formula>
    </cfRule>
  </conditionalFormatting>
  <conditionalFormatting sqref="AA39">
    <cfRule type="cellIs" dxfId="11471" priority="367" operator="lessThan">
      <formula>$C$4</formula>
    </cfRule>
  </conditionalFormatting>
  <conditionalFormatting sqref="AA40">
    <cfRule type="cellIs" dxfId="11470" priority="368" operator="lessThan">
      <formula>$C$4</formula>
    </cfRule>
  </conditionalFormatting>
  <conditionalFormatting sqref="AA41">
    <cfRule type="cellIs" dxfId="11469" priority="369" operator="lessThan">
      <formula>$C$4</formula>
    </cfRule>
  </conditionalFormatting>
  <conditionalFormatting sqref="AA42">
    <cfRule type="cellIs" dxfId="11468" priority="370" operator="lessThan">
      <formula>$C$4</formula>
    </cfRule>
  </conditionalFormatting>
  <conditionalFormatting sqref="AA43">
    <cfRule type="cellIs" dxfId="11467" priority="371" operator="lessThan">
      <formula>$C$4</formula>
    </cfRule>
  </conditionalFormatting>
  <conditionalFormatting sqref="AA44">
    <cfRule type="cellIs" dxfId="11466" priority="372" operator="lessThan">
      <formula>$C$4</formula>
    </cfRule>
  </conditionalFormatting>
  <conditionalFormatting sqref="AA45">
    <cfRule type="cellIs" dxfId="11465" priority="373" operator="lessThan">
      <formula>$C$4</formula>
    </cfRule>
  </conditionalFormatting>
  <conditionalFormatting sqref="AA46">
    <cfRule type="cellIs" dxfId="11464" priority="374" operator="lessThan">
      <formula>$C$4</formula>
    </cfRule>
  </conditionalFormatting>
  <conditionalFormatting sqref="AA47">
    <cfRule type="cellIs" dxfId="11463" priority="375" operator="lessThan">
      <formula>$C$4</formula>
    </cfRule>
  </conditionalFormatting>
  <conditionalFormatting sqref="AA48">
    <cfRule type="cellIs" dxfId="11462" priority="376" operator="lessThan">
      <formula>$C$4</formula>
    </cfRule>
  </conditionalFormatting>
  <conditionalFormatting sqref="AA49">
    <cfRule type="cellIs" dxfId="11461" priority="377" operator="lessThan">
      <formula>$C$4</formula>
    </cfRule>
  </conditionalFormatting>
  <conditionalFormatting sqref="AA50">
    <cfRule type="cellIs" dxfId="11460" priority="378" operator="lessThan">
      <formula>$C$4</formula>
    </cfRule>
  </conditionalFormatting>
  <conditionalFormatting sqref="AA51">
    <cfRule type="cellIs" dxfId="11459" priority="379" operator="lessThan">
      <formula>$C$4</formula>
    </cfRule>
  </conditionalFormatting>
  <conditionalFormatting sqref="AA52">
    <cfRule type="cellIs" dxfId="11458" priority="380" operator="lessThan">
      <formula>$C$4</formula>
    </cfRule>
  </conditionalFormatting>
  <conditionalFormatting sqref="AA53">
    <cfRule type="cellIs" dxfId="11457" priority="381" operator="lessThan">
      <formula>$C$4</formula>
    </cfRule>
  </conditionalFormatting>
  <conditionalFormatting sqref="AA54">
    <cfRule type="cellIs" dxfId="11456" priority="382" operator="lessThan">
      <formula>$C$4</formula>
    </cfRule>
  </conditionalFormatting>
  <conditionalFormatting sqref="AA55">
    <cfRule type="cellIs" dxfId="11455" priority="383" operator="lessThan">
      <formula>$C$4</formula>
    </cfRule>
  </conditionalFormatting>
  <conditionalFormatting sqref="AA56">
    <cfRule type="cellIs" dxfId="11454" priority="384" operator="lessThan">
      <formula>$C$4</formula>
    </cfRule>
  </conditionalFormatting>
  <conditionalFormatting sqref="AA57">
    <cfRule type="cellIs" dxfId="11453" priority="385" operator="lessThan">
      <formula>$C$4</formula>
    </cfRule>
  </conditionalFormatting>
  <conditionalFormatting sqref="AA58">
    <cfRule type="cellIs" dxfId="11452" priority="386" operator="lessThan">
      <formula>$C$4</formula>
    </cfRule>
  </conditionalFormatting>
  <conditionalFormatting sqref="AA59">
    <cfRule type="cellIs" dxfId="11451" priority="387" operator="lessThan">
      <formula>$C$4</formula>
    </cfRule>
  </conditionalFormatting>
  <conditionalFormatting sqref="AA60">
    <cfRule type="cellIs" dxfId="11450" priority="388" operator="lessThan">
      <formula>$C$4</formula>
    </cfRule>
  </conditionalFormatting>
  <conditionalFormatting sqref="AB11">
    <cfRule type="cellIs" dxfId="11449" priority="389" operator="lessThan">
      <formula>$C$4</formula>
    </cfRule>
  </conditionalFormatting>
  <conditionalFormatting sqref="AB12">
    <cfRule type="cellIs" dxfId="11448" priority="390" operator="lessThan">
      <formula>$C$4</formula>
    </cfRule>
  </conditionalFormatting>
  <conditionalFormatting sqref="AB13">
    <cfRule type="cellIs" dxfId="11447" priority="391" operator="lessThan">
      <formula>$C$4</formula>
    </cfRule>
  </conditionalFormatting>
  <conditionalFormatting sqref="AB14">
    <cfRule type="cellIs" dxfId="11446" priority="392" operator="lessThan">
      <formula>$C$4</formula>
    </cfRule>
  </conditionalFormatting>
  <conditionalFormatting sqref="AB15">
    <cfRule type="cellIs" dxfId="11445" priority="393" operator="lessThan">
      <formula>$C$4</formula>
    </cfRule>
  </conditionalFormatting>
  <conditionalFormatting sqref="AB16">
    <cfRule type="cellIs" dxfId="11444" priority="394" operator="lessThan">
      <formula>$C$4</formula>
    </cfRule>
  </conditionalFormatting>
  <conditionalFormatting sqref="AB17">
    <cfRule type="cellIs" dxfId="11443" priority="395" operator="lessThan">
      <formula>$C$4</formula>
    </cfRule>
  </conditionalFormatting>
  <conditionalFormatting sqref="AB18">
    <cfRule type="cellIs" dxfId="11442" priority="396" operator="lessThan">
      <formula>$C$4</formula>
    </cfRule>
  </conditionalFormatting>
  <conditionalFormatting sqref="AB19">
    <cfRule type="cellIs" dxfId="11441" priority="397" operator="lessThan">
      <formula>$C$4</formula>
    </cfRule>
  </conditionalFormatting>
  <conditionalFormatting sqref="AB20">
    <cfRule type="cellIs" dxfId="11440" priority="398" operator="lessThan">
      <formula>$C$4</formula>
    </cfRule>
  </conditionalFormatting>
  <conditionalFormatting sqref="AB21">
    <cfRule type="cellIs" dxfId="11439" priority="399" operator="lessThan">
      <formula>$C$4</formula>
    </cfRule>
  </conditionalFormatting>
  <conditionalFormatting sqref="AB22">
    <cfRule type="cellIs" dxfId="11438" priority="400" operator="lessThan">
      <formula>$C$4</formula>
    </cfRule>
  </conditionalFormatting>
  <conditionalFormatting sqref="AB23">
    <cfRule type="cellIs" dxfId="11437" priority="401" operator="lessThan">
      <formula>$C$4</formula>
    </cfRule>
  </conditionalFormatting>
  <conditionalFormatting sqref="AB24">
    <cfRule type="cellIs" dxfId="11436" priority="402" operator="lessThan">
      <formula>$C$4</formula>
    </cfRule>
  </conditionalFormatting>
  <conditionalFormatting sqref="AB25">
    <cfRule type="cellIs" dxfId="11435" priority="403" operator="lessThan">
      <formula>$C$4</formula>
    </cfRule>
  </conditionalFormatting>
  <conditionalFormatting sqref="AB26">
    <cfRule type="cellIs" dxfId="11434" priority="404" operator="lessThan">
      <formula>$C$4</formula>
    </cfRule>
  </conditionalFormatting>
  <conditionalFormatting sqref="AB27">
    <cfRule type="cellIs" dxfId="11433" priority="405" operator="lessThan">
      <formula>$C$4</formula>
    </cfRule>
  </conditionalFormatting>
  <conditionalFormatting sqref="AB28">
    <cfRule type="cellIs" dxfId="11432" priority="406" operator="lessThan">
      <formula>$C$4</formula>
    </cfRule>
  </conditionalFormatting>
  <conditionalFormatting sqref="AB29">
    <cfRule type="cellIs" dxfId="11431" priority="407" operator="lessThan">
      <formula>$C$4</formula>
    </cfRule>
  </conditionalFormatting>
  <conditionalFormatting sqref="AB30">
    <cfRule type="cellIs" dxfId="11430" priority="408" operator="lessThan">
      <formula>$C$4</formula>
    </cfRule>
  </conditionalFormatting>
  <conditionalFormatting sqref="AB31">
    <cfRule type="cellIs" dxfId="11429" priority="409" operator="lessThan">
      <formula>$C$4</formula>
    </cfRule>
  </conditionalFormatting>
  <conditionalFormatting sqref="AB32">
    <cfRule type="cellIs" dxfId="11428" priority="410" operator="lessThan">
      <formula>$C$4</formula>
    </cfRule>
  </conditionalFormatting>
  <conditionalFormatting sqref="AB33">
    <cfRule type="cellIs" dxfId="11427" priority="411" operator="lessThan">
      <formula>$C$4</formula>
    </cfRule>
  </conditionalFormatting>
  <conditionalFormatting sqref="AB34">
    <cfRule type="cellIs" dxfId="11426" priority="412" operator="lessThan">
      <formula>$C$4</formula>
    </cfRule>
  </conditionalFormatting>
  <conditionalFormatting sqref="AB35">
    <cfRule type="cellIs" dxfId="11425" priority="413" operator="lessThan">
      <formula>$C$4</formula>
    </cfRule>
  </conditionalFormatting>
  <conditionalFormatting sqref="AB36">
    <cfRule type="cellIs" dxfId="11424" priority="414" operator="lessThan">
      <formula>$C$4</formula>
    </cfRule>
  </conditionalFormatting>
  <conditionalFormatting sqref="AB37">
    <cfRule type="cellIs" dxfId="11423" priority="415" operator="lessThan">
      <formula>$C$4</formula>
    </cfRule>
  </conditionalFormatting>
  <conditionalFormatting sqref="AB38">
    <cfRule type="cellIs" dxfId="11422" priority="416" operator="lessThan">
      <formula>$C$4</formula>
    </cfRule>
  </conditionalFormatting>
  <conditionalFormatting sqref="AB39">
    <cfRule type="cellIs" dxfId="11421" priority="417" operator="lessThan">
      <formula>$C$4</formula>
    </cfRule>
  </conditionalFormatting>
  <conditionalFormatting sqref="AB40">
    <cfRule type="cellIs" dxfId="11420" priority="418" operator="lessThan">
      <formula>$C$4</formula>
    </cfRule>
  </conditionalFormatting>
  <conditionalFormatting sqref="AB41">
    <cfRule type="cellIs" dxfId="11419" priority="419" operator="lessThan">
      <formula>$C$4</formula>
    </cfRule>
  </conditionalFormatting>
  <conditionalFormatting sqref="AB42">
    <cfRule type="cellIs" dxfId="11418" priority="420" operator="lessThan">
      <formula>$C$4</formula>
    </cfRule>
  </conditionalFormatting>
  <conditionalFormatting sqref="AB43">
    <cfRule type="cellIs" dxfId="11417" priority="421" operator="lessThan">
      <formula>$C$4</formula>
    </cfRule>
  </conditionalFormatting>
  <conditionalFormatting sqref="AB44">
    <cfRule type="cellIs" dxfId="11416" priority="422" operator="lessThan">
      <formula>$C$4</formula>
    </cfRule>
  </conditionalFormatting>
  <conditionalFormatting sqref="AB45">
    <cfRule type="cellIs" dxfId="11415" priority="423" operator="lessThan">
      <formula>$C$4</formula>
    </cfRule>
  </conditionalFormatting>
  <conditionalFormatting sqref="AB46">
    <cfRule type="cellIs" dxfId="11414" priority="424" operator="lessThan">
      <formula>$C$4</formula>
    </cfRule>
  </conditionalFormatting>
  <conditionalFormatting sqref="AB47">
    <cfRule type="cellIs" dxfId="11413" priority="425" operator="lessThan">
      <formula>$C$4</formula>
    </cfRule>
  </conditionalFormatting>
  <conditionalFormatting sqref="AB48">
    <cfRule type="cellIs" dxfId="11412" priority="426" operator="lessThan">
      <formula>$C$4</formula>
    </cfRule>
  </conditionalFormatting>
  <conditionalFormatting sqref="AB49">
    <cfRule type="cellIs" dxfId="11411" priority="427" operator="lessThan">
      <formula>$C$4</formula>
    </cfRule>
  </conditionalFormatting>
  <conditionalFormatting sqref="AB50">
    <cfRule type="cellIs" dxfId="11410" priority="428" operator="lessThan">
      <formula>$C$4</formula>
    </cfRule>
  </conditionalFormatting>
  <conditionalFormatting sqref="AB51">
    <cfRule type="cellIs" dxfId="11409" priority="429" operator="lessThan">
      <formula>$C$4</formula>
    </cfRule>
  </conditionalFormatting>
  <conditionalFormatting sqref="AB52">
    <cfRule type="cellIs" dxfId="11408" priority="430" operator="lessThan">
      <formula>$C$4</formula>
    </cfRule>
  </conditionalFormatting>
  <conditionalFormatting sqref="AB53">
    <cfRule type="cellIs" dxfId="11407" priority="431" operator="lessThan">
      <formula>$C$4</formula>
    </cfRule>
  </conditionalFormatting>
  <conditionalFormatting sqref="AB54">
    <cfRule type="cellIs" dxfId="11406" priority="432" operator="lessThan">
      <formula>$C$4</formula>
    </cfRule>
  </conditionalFormatting>
  <conditionalFormatting sqref="AB55">
    <cfRule type="cellIs" dxfId="11405" priority="433" operator="lessThan">
      <formula>$C$4</formula>
    </cfRule>
  </conditionalFormatting>
  <conditionalFormatting sqref="AB56">
    <cfRule type="cellIs" dxfId="11404" priority="434" operator="lessThan">
      <formula>$C$4</formula>
    </cfRule>
  </conditionalFormatting>
  <conditionalFormatting sqref="AB57">
    <cfRule type="cellIs" dxfId="11403" priority="435" operator="lessThan">
      <formula>$C$4</formula>
    </cfRule>
  </conditionalFormatting>
  <conditionalFormatting sqref="AB58">
    <cfRule type="cellIs" dxfId="11402" priority="436" operator="lessThan">
      <formula>$C$4</formula>
    </cfRule>
  </conditionalFormatting>
  <conditionalFormatting sqref="AB59">
    <cfRule type="cellIs" dxfId="11401" priority="437" operator="lessThan">
      <formula>$C$4</formula>
    </cfRule>
  </conditionalFormatting>
  <conditionalFormatting sqref="AB60">
    <cfRule type="cellIs" dxfId="11400" priority="438" operator="lessThan">
      <formula>$C$4</formula>
    </cfRule>
  </conditionalFormatting>
  <conditionalFormatting sqref="AC11">
    <cfRule type="cellIs" dxfId="11399" priority="439" operator="lessThan">
      <formula>$C$4</formula>
    </cfRule>
  </conditionalFormatting>
  <conditionalFormatting sqref="AC12">
    <cfRule type="cellIs" dxfId="11398" priority="440" operator="lessThan">
      <formula>$C$4</formula>
    </cfRule>
  </conditionalFormatting>
  <conditionalFormatting sqref="AC13">
    <cfRule type="cellIs" dxfId="11397" priority="441" operator="lessThan">
      <formula>$C$4</formula>
    </cfRule>
  </conditionalFormatting>
  <conditionalFormatting sqref="AC14">
    <cfRule type="cellIs" dxfId="11396" priority="442" operator="lessThan">
      <formula>$C$4</formula>
    </cfRule>
  </conditionalFormatting>
  <conditionalFormatting sqref="AC15">
    <cfRule type="cellIs" dxfId="11395" priority="443" operator="lessThan">
      <formula>$C$4</formula>
    </cfRule>
  </conditionalFormatting>
  <conditionalFormatting sqref="AC16">
    <cfRule type="cellIs" dxfId="11394" priority="444" operator="lessThan">
      <formula>$C$4</formula>
    </cfRule>
  </conditionalFormatting>
  <conditionalFormatting sqref="AC17">
    <cfRule type="cellIs" dxfId="11393" priority="445" operator="lessThan">
      <formula>$C$4</formula>
    </cfRule>
  </conditionalFormatting>
  <conditionalFormatting sqref="AC18">
    <cfRule type="cellIs" dxfId="11392" priority="446" operator="lessThan">
      <formula>$C$4</formula>
    </cfRule>
  </conditionalFormatting>
  <conditionalFormatting sqref="AC19">
    <cfRule type="cellIs" dxfId="11391" priority="447" operator="lessThan">
      <formula>$C$4</formula>
    </cfRule>
  </conditionalFormatting>
  <conditionalFormatting sqref="AC20">
    <cfRule type="cellIs" dxfId="11390" priority="448" operator="lessThan">
      <formula>$C$4</formula>
    </cfRule>
  </conditionalFormatting>
  <conditionalFormatting sqref="AC21">
    <cfRule type="cellIs" dxfId="11389" priority="449" operator="lessThan">
      <formula>$C$4</formula>
    </cfRule>
  </conditionalFormatting>
  <conditionalFormatting sqref="AC22">
    <cfRule type="cellIs" dxfId="11388" priority="450" operator="lessThan">
      <formula>$C$4</formula>
    </cfRule>
  </conditionalFormatting>
  <conditionalFormatting sqref="AC23">
    <cfRule type="cellIs" dxfId="11387" priority="451" operator="lessThan">
      <formula>$C$4</formula>
    </cfRule>
  </conditionalFormatting>
  <conditionalFormatting sqref="AC24">
    <cfRule type="cellIs" dxfId="11386" priority="452" operator="lessThan">
      <formula>$C$4</formula>
    </cfRule>
  </conditionalFormatting>
  <conditionalFormatting sqref="AC25">
    <cfRule type="cellIs" dxfId="11385" priority="453" operator="lessThan">
      <formula>$C$4</formula>
    </cfRule>
  </conditionalFormatting>
  <conditionalFormatting sqref="AC26">
    <cfRule type="cellIs" dxfId="11384" priority="454" operator="lessThan">
      <formula>$C$4</formula>
    </cfRule>
  </conditionalFormatting>
  <conditionalFormatting sqref="AC27">
    <cfRule type="cellIs" dxfId="11383" priority="455" operator="lessThan">
      <formula>$C$4</formula>
    </cfRule>
  </conditionalFormatting>
  <conditionalFormatting sqref="AC28">
    <cfRule type="cellIs" dxfId="11382" priority="456" operator="lessThan">
      <formula>$C$4</formula>
    </cfRule>
  </conditionalFormatting>
  <conditionalFormatting sqref="AC29">
    <cfRule type="cellIs" dxfId="11381" priority="457" operator="lessThan">
      <formula>$C$4</formula>
    </cfRule>
  </conditionalFormatting>
  <conditionalFormatting sqref="AC30">
    <cfRule type="cellIs" dxfId="11380" priority="458" operator="lessThan">
      <formula>$C$4</formula>
    </cfRule>
  </conditionalFormatting>
  <conditionalFormatting sqref="AC31">
    <cfRule type="cellIs" dxfId="11379" priority="459" operator="lessThan">
      <formula>$C$4</formula>
    </cfRule>
  </conditionalFormatting>
  <conditionalFormatting sqref="AC32">
    <cfRule type="cellIs" dxfId="11378" priority="460" operator="lessThan">
      <formula>$C$4</formula>
    </cfRule>
  </conditionalFormatting>
  <conditionalFormatting sqref="AC33">
    <cfRule type="cellIs" dxfId="11377" priority="461" operator="lessThan">
      <formula>$C$4</formula>
    </cfRule>
  </conditionalFormatting>
  <conditionalFormatting sqref="AC34">
    <cfRule type="cellIs" dxfId="11376" priority="462" operator="lessThan">
      <formula>$C$4</formula>
    </cfRule>
  </conditionalFormatting>
  <conditionalFormatting sqref="AC35">
    <cfRule type="cellIs" dxfId="11375" priority="463" operator="lessThan">
      <formula>$C$4</formula>
    </cfRule>
  </conditionalFormatting>
  <conditionalFormatting sqref="AC36">
    <cfRule type="cellIs" dxfId="11374" priority="464" operator="lessThan">
      <formula>$C$4</formula>
    </cfRule>
  </conditionalFormatting>
  <conditionalFormatting sqref="AC37">
    <cfRule type="cellIs" dxfId="11373" priority="465" operator="lessThan">
      <formula>$C$4</formula>
    </cfRule>
  </conditionalFormatting>
  <conditionalFormatting sqref="AC38">
    <cfRule type="cellIs" dxfId="11372" priority="466" operator="lessThan">
      <formula>$C$4</formula>
    </cfRule>
  </conditionalFormatting>
  <conditionalFormatting sqref="AC39">
    <cfRule type="cellIs" dxfId="11371" priority="467" operator="lessThan">
      <formula>$C$4</formula>
    </cfRule>
  </conditionalFormatting>
  <conditionalFormatting sqref="AC40">
    <cfRule type="cellIs" dxfId="11370" priority="468" operator="lessThan">
      <formula>$C$4</formula>
    </cfRule>
  </conditionalFormatting>
  <conditionalFormatting sqref="AC41">
    <cfRule type="cellIs" dxfId="11369" priority="469" operator="lessThan">
      <formula>$C$4</formula>
    </cfRule>
  </conditionalFormatting>
  <conditionalFormatting sqref="AC42">
    <cfRule type="cellIs" dxfId="11368" priority="470" operator="lessThan">
      <formula>$C$4</formula>
    </cfRule>
  </conditionalFormatting>
  <conditionalFormatting sqref="AC43">
    <cfRule type="cellIs" dxfId="11367" priority="471" operator="lessThan">
      <formula>$C$4</formula>
    </cfRule>
  </conditionalFormatting>
  <conditionalFormatting sqref="AC44">
    <cfRule type="cellIs" dxfId="11366" priority="472" operator="lessThan">
      <formula>$C$4</formula>
    </cfRule>
  </conditionalFormatting>
  <conditionalFormatting sqref="AC45">
    <cfRule type="cellIs" dxfId="11365" priority="473" operator="lessThan">
      <formula>$C$4</formula>
    </cfRule>
  </conditionalFormatting>
  <conditionalFormatting sqref="AC46">
    <cfRule type="cellIs" dxfId="11364" priority="474" operator="lessThan">
      <formula>$C$4</formula>
    </cfRule>
  </conditionalFormatting>
  <conditionalFormatting sqref="AC47">
    <cfRule type="cellIs" dxfId="11363" priority="475" operator="lessThan">
      <formula>$C$4</formula>
    </cfRule>
  </conditionalFormatting>
  <conditionalFormatting sqref="AC48">
    <cfRule type="cellIs" dxfId="11362" priority="476" operator="lessThan">
      <formula>$C$4</formula>
    </cfRule>
  </conditionalFormatting>
  <conditionalFormatting sqref="AC49">
    <cfRule type="cellIs" dxfId="11361" priority="477" operator="lessThan">
      <formula>$C$4</formula>
    </cfRule>
  </conditionalFormatting>
  <conditionalFormatting sqref="AC50">
    <cfRule type="cellIs" dxfId="11360" priority="478" operator="lessThan">
      <formula>$C$4</formula>
    </cfRule>
  </conditionalFormatting>
  <conditionalFormatting sqref="AC51">
    <cfRule type="cellIs" dxfId="11359" priority="479" operator="lessThan">
      <formula>$C$4</formula>
    </cfRule>
  </conditionalFormatting>
  <conditionalFormatting sqref="AC52">
    <cfRule type="cellIs" dxfId="11358" priority="480" operator="lessThan">
      <formula>$C$4</formula>
    </cfRule>
  </conditionalFormatting>
  <conditionalFormatting sqref="AC53">
    <cfRule type="cellIs" dxfId="11357" priority="481" operator="lessThan">
      <formula>$C$4</formula>
    </cfRule>
  </conditionalFormatting>
  <conditionalFormatting sqref="AC54">
    <cfRule type="cellIs" dxfId="11356" priority="482" operator="lessThan">
      <formula>$C$4</formula>
    </cfRule>
  </conditionalFormatting>
  <conditionalFormatting sqref="AC55">
    <cfRule type="cellIs" dxfId="11355" priority="483" operator="lessThan">
      <formula>$C$4</formula>
    </cfRule>
  </conditionalFormatting>
  <conditionalFormatting sqref="AC56">
    <cfRule type="cellIs" dxfId="11354" priority="484" operator="lessThan">
      <formula>$C$4</formula>
    </cfRule>
  </conditionalFormatting>
  <conditionalFormatting sqref="AC57">
    <cfRule type="cellIs" dxfId="11353" priority="485" operator="lessThan">
      <formula>$C$4</formula>
    </cfRule>
  </conditionalFormatting>
  <conditionalFormatting sqref="AC58">
    <cfRule type="cellIs" dxfId="11352" priority="486" operator="lessThan">
      <formula>$C$4</formula>
    </cfRule>
  </conditionalFormatting>
  <conditionalFormatting sqref="AC59">
    <cfRule type="cellIs" dxfId="11351" priority="487" operator="lessThan">
      <formula>$C$4</formula>
    </cfRule>
  </conditionalFormatting>
  <conditionalFormatting sqref="AC60">
    <cfRule type="cellIs" dxfId="11350" priority="488" operator="lessThan">
      <formula>$C$4</formula>
    </cfRule>
  </conditionalFormatting>
  <conditionalFormatting sqref="AD11">
    <cfRule type="cellIs" dxfId="11349" priority="489" operator="lessThan">
      <formula>$C$4</formula>
    </cfRule>
  </conditionalFormatting>
  <conditionalFormatting sqref="AD12">
    <cfRule type="cellIs" dxfId="11348" priority="490" operator="lessThan">
      <formula>$C$4</formula>
    </cfRule>
  </conditionalFormatting>
  <conditionalFormatting sqref="AD13">
    <cfRule type="cellIs" dxfId="11347" priority="491" operator="lessThan">
      <formula>$C$4</formula>
    </cfRule>
  </conditionalFormatting>
  <conditionalFormatting sqref="AD14">
    <cfRule type="cellIs" dxfId="11346" priority="492" operator="lessThan">
      <formula>$C$4</formula>
    </cfRule>
  </conditionalFormatting>
  <conditionalFormatting sqref="AD15">
    <cfRule type="cellIs" dxfId="11345" priority="493" operator="lessThan">
      <formula>$C$4</formula>
    </cfRule>
  </conditionalFormatting>
  <conditionalFormatting sqref="AD16">
    <cfRule type="cellIs" dxfId="11344" priority="494" operator="lessThan">
      <formula>$C$4</formula>
    </cfRule>
  </conditionalFormatting>
  <conditionalFormatting sqref="AD17">
    <cfRule type="cellIs" dxfId="11343" priority="495" operator="lessThan">
      <formula>$C$4</formula>
    </cfRule>
  </conditionalFormatting>
  <conditionalFormatting sqref="AD18">
    <cfRule type="cellIs" dxfId="11342" priority="496" operator="lessThan">
      <formula>$C$4</formula>
    </cfRule>
  </conditionalFormatting>
  <conditionalFormatting sqref="AD19">
    <cfRule type="cellIs" dxfId="11341" priority="497" operator="lessThan">
      <formula>$C$4</formula>
    </cfRule>
  </conditionalFormatting>
  <conditionalFormatting sqref="AD20">
    <cfRule type="cellIs" dxfId="11340" priority="498" operator="lessThan">
      <formula>$C$4</formula>
    </cfRule>
  </conditionalFormatting>
  <conditionalFormatting sqref="AD21">
    <cfRule type="cellIs" dxfId="11339" priority="499" operator="lessThan">
      <formula>$C$4</formula>
    </cfRule>
  </conditionalFormatting>
  <conditionalFormatting sqref="AD22">
    <cfRule type="cellIs" dxfId="11338" priority="500" operator="lessThan">
      <formula>$C$4</formula>
    </cfRule>
  </conditionalFormatting>
  <conditionalFormatting sqref="AD23">
    <cfRule type="cellIs" dxfId="11337" priority="501" operator="lessThan">
      <formula>$C$4</formula>
    </cfRule>
  </conditionalFormatting>
  <conditionalFormatting sqref="AD24">
    <cfRule type="cellIs" dxfId="11336" priority="502" operator="lessThan">
      <formula>$C$4</formula>
    </cfRule>
  </conditionalFormatting>
  <conditionalFormatting sqref="AD25">
    <cfRule type="cellIs" dxfId="11335" priority="503" operator="lessThan">
      <formula>$C$4</formula>
    </cfRule>
  </conditionalFormatting>
  <conditionalFormatting sqref="AD26">
    <cfRule type="cellIs" dxfId="11334" priority="504" operator="lessThan">
      <formula>$C$4</formula>
    </cfRule>
  </conditionalFormatting>
  <conditionalFormatting sqref="AD27">
    <cfRule type="cellIs" dxfId="11333" priority="505" operator="lessThan">
      <formula>$C$4</formula>
    </cfRule>
  </conditionalFormatting>
  <conditionalFormatting sqref="AD28">
    <cfRule type="cellIs" dxfId="11332" priority="506" operator="lessThan">
      <formula>$C$4</formula>
    </cfRule>
  </conditionalFormatting>
  <conditionalFormatting sqref="AD29">
    <cfRule type="cellIs" dxfId="11331" priority="507" operator="lessThan">
      <formula>$C$4</formula>
    </cfRule>
  </conditionalFormatting>
  <conditionalFormatting sqref="AD30">
    <cfRule type="cellIs" dxfId="11330" priority="508" operator="lessThan">
      <formula>$C$4</formula>
    </cfRule>
  </conditionalFormatting>
  <conditionalFormatting sqref="AD31">
    <cfRule type="cellIs" dxfId="11329" priority="509" operator="lessThan">
      <formula>$C$4</formula>
    </cfRule>
  </conditionalFormatting>
  <conditionalFormatting sqref="AD32">
    <cfRule type="cellIs" dxfId="11328" priority="510" operator="lessThan">
      <formula>$C$4</formula>
    </cfRule>
  </conditionalFormatting>
  <conditionalFormatting sqref="AD33">
    <cfRule type="cellIs" dxfId="11327" priority="511" operator="lessThan">
      <formula>$C$4</formula>
    </cfRule>
  </conditionalFormatting>
  <conditionalFormatting sqref="AD34">
    <cfRule type="cellIs" dxfId="11326" priority="512" operator="lessThan">
      <formula>$C$4</formula>
    </cfRule>
  </conditionalFormatting>
  <conditionalFormatting sqref="AD35">
    <cfRule type="cellIs" dxfId="11325" priority="513" operator="lessThan">
      <formula>$C$4</formula>
    </cfRule>
  </conditionalFormatting>
  <conditionalFormatting sqref="AD36">
    <cfRule type="cellIs" dxfId="11324" priority="514" operator="lessThan">
      <formula>$C$4</formula>
    </cfRule>
  </conditionalFormatting>
  <conditionalFormatting sqref="AD37">
    <cfRule type="cellIs" dxfId="11323" priority="515" operator="lessThan">
      <formula>$C$4</formula>
    </cfRule>
  </conditionalFormatting>
  <conditionalFormatting sqref="AD38">
    <cfRule type="cellIs" dxfId="11322" priority="516" operator="lessThan">
      <formula>$C$4</formula>
    </cfRule>
  </conditionalFormatting>
  <conditionalFormatting sqref="AD39">
    <cfRule type="cellIs" dxfId="11321" priority="517" operator="lessThan">
      <formula>$C$4</formula>
    </cfRule>
  </conditionalFormatting>
  <conditionalFormatting sqref="AD40">
    <cfRule type="cellIs" dxfId="11320" priority="518" operator="lessThan">
      <formula>$C$4</formula>
    </cfRule>
  </conditionalFormatting>
  <conditionalFormatting sqref="AD41">
    <cfRule type="cellIs" dxfId="11319" priority="519" operator="lessThan">
      <formula>$C$4</formula>
    </cfRule>
  </conditionalFormatting>
  <conditionalFormatting sqref="AD42">
    <cfRule type="cellIs" dxfId="11318" priority="520" operator="lessThan">
      <formula>$C$4</formula>
    </cfRule>
  </conditionalFormatting>
  <conditionalFormatting sqref="AD43">
    <cfRule type="cellIs" dxfId="11317" priority="521" operator="lessThan">
      <formula>$C$4</formula>
    </cfRule>
  </conditionalFormatting>
  <conditionalFormatting sqref="AD44">
    <cfRule type="cellIs" dxfId="11316" priority="522" operator="lessThan">
      <formula>$C$4</formula>
    </cfRule>
  </conditionalFormatting>
  <conditionalFormatting sqref="AD45">
    <cfRule type="cellIs" dxfId="11315" priority="523" operator="lessThan">
      <formula>$C$4</formula>
    </cfRule>
  </conditionalFormatting>
  <conditionalFormatting sqref="AD46">
    <cfRule type="cellIs" dxfId="11314" priority="524" operator="lessThan">
      <formula>$C$4</formula>
    </cfRule>
  </conditionalFormatting>
  <conditionalFormatting sqref="AD47">
    <cfRule type="cellIs" dxfId="11313" priority="525" operator="lessThan">
      <formula>$C$4</formula>
    </cfRule>
  </conditionalFormatting>
  <conditionalFormatting sqref="AD48">
    <cfRule type="cellIs" dxfId="11312" priority="526" operator="lessThan">
      <formula>$C$4</formula>
    </cfRule>
  </conditionalFormatting>
  <conditionalFormatting sqref="AD49">
    <cfRule type="cellIs" dxfId="11311" priority="527" operator="lessThan">
      <formula>$C$4</formula>
    </cfRule>
  </conditionalFormatting>
  <conditionalFormatting sqref="AD50">
    <cfRule type="cellIs" dxfId="11310" priority="528" operator="lessThan">
      <formula>$C$4</formula>
    </cfRule>
  </conditionalFormatting>
  <conditionalFormatting sqref="AD51">
    <cfRule type="cellIs" dxfId="11309" priority="529" operator="lessThan">
      <formula>$C$4</formula>
    </cfRule>
  </conditionalFormatting>
  <conditionalFormatting sqref="AD52">
    <cfRule type="cellIs" dxfId="11308" priority="530" operator="lessThan">
      <formula>$C$4</formula>
    </cfRule>
  </conditionalFormatting>
  <conditionalFormatting sqref="AD53">
    <cfRule type="cellIs" dxfId="11307" priority="531" operator="lessThan">
      <formula>$C$4</formula>
    </cfRule>
  </conditionalFormatting>
  <conditionalFormatting sqref="AD54">
    <cfRule type="cellIs" dxfId="11306" priority="532" operator="lessThan">
      <formula>$C$4</formula>
    </cfRule>
  </conditionalFormatting>
  <conditionalFormatting sqref="AD55">
    <cfRule type="cellIs" dxfId="11305" priority="533" operator="lessThan">
      <formula>$C$4</formula>
    </cfRule>
  </conditionalFormatting>
  <conditionalFormatting sqref="AD56">
    <cfRule type="cellIs" dxfId="11304" priority="534" operator="lessThan">
      <formula>$C$4</formula>
    </cfRule>
  </conditionalFormatting>
  <conditionalFormatting sqref="AD57">
    <cfRule type="cellIs" dxfId="11303" priority="535" operator="lessThan">
      <formula>$C$4</formula>
    </cfRule>
  </conditionalFormatting>
  <conditionalFormatting sqref="AD58">
    <cfRule type="cellIs" dxfId="11302" priority="536" operator="lessThan">
      <formula>$C$4</formula>
    </cfRule>
  </conditionalFormatting>
  <conditionalFormatting sqref="AD59">
    <cfRule type="cellIs" dxfId="11301" priority="537" operator="lessThan">
      <formula>$C$4</formula>
    </cfRule>
  </conditionalFormatting>
  <conditionalFormatting sqref="AD60">
    <cfRule type="cellIs" dxfId="11300" priority="538" operator="lessThan">
      <formula>$C$4</formula>
    </cfRule>
  </conditionalFormatting>
  <conditionalFormatting sqref="AE11">
    <cfRule type="cellIs" dxfId="11299" priority="539" operator="lessThan">
      <formula>$C$4</formula>
    </cfRule>
  </conditionalFormatting>
  <conditionalFormatting sqref="AE12">
    <cfRule type="cellIs" dxfId="11298" priority="540" operator="lessThan">
      <formula>$C$4</formula>
    </cfRule>
  </conditionalFormatting>
  <conditionalFormatting sqref="AE13">
    <cfRule type="cellIs" dxfId="11297" priority="541" operator="lessThan">
      <formula>$C$4</formula>
    </cfRule>
  </conditionalFormatting>
  <conditionalFormatting sqref="AE14">
    <cfRule type="cellIs" dxfId="11296" priority="542" operator="lessThan">
      <formula>$C$4</formula>
    </cfRule>
  </conditionalFormatting>
  <conditionalFormatting sqref="AE15">
    <cfRule type="cellIs" dxfId="11295" priority="543" operator="lessThan">
      <formula>$C$4</formula>
    </cfRule>
  </conditionalFormatting>
  <conditionalFormatting sqref="AE16">
    <cfRule type="cellIs" dxfId="11294" priority="544" operator="lessThan">
      <formula>$C$4</formula>
    </cfRule>
  </conditionalFormatting>
  <conditionalFormatting sqref="AE17">
    <cfRule type="cellIs" dxfId="11293" priority="545" operator="lessThan">
      <formula>$C$4</formula>
    </cfRule>
  </conditionalFormatting>
  <conditionalFormatting sqref="AE18">
    <cfRule type="cellIs" dxfId="11292" priority="546" operator="lessThan">
      <formula>$C$4</formula>
    </cfRule>
  </conditionalFormatting>
  <conditionalFormatting sqref="AE19">
    <cfRule type="cellIs" dxfId="11291" priority="547" operator="lessThan">
      <formula>$C$4</formula>
    </cfRule>
  </conditionalFormatting>
  <conditionalFormatting sqref="AE20">
    <cfRule type="cellIs" dxfId="11290" priority="548" operator="lessThan">
      <formula>$C$4</formula>
    </cfRule>
  </conditionalFormatting>
  <conditionalFormatting sqref="AE21">
    <cfRule type="cellIs" dxfId="11289" priority="549" operator="lessThan">
      <formula>$C$4</formula>
    </cfRule>
  </conditionalFormatting>
  <conditionalFormatting sqref="AE22">
    <cfRule type="cellIs" dxfId="11288" priority="550" operator="lessThan">
      <formula>$C$4</formula>
    </cfRule>
  </conditionalFormatting>
  <conditionalFormatting sqref="AE23">
    <cfRule type="cellIs" dxfId="11287" priority="551" operator="lessThan">
      <formula>$C$4</formula>
    </cfRule>
  </conditionalFormatting>
  <conditionalFormatting sqref="AE24">
    <cfRule type="cellIs" dxfId="11286" priority="552" operator="lessThan">
      <formula>$C$4</formula>
    </cfRule>
  </conditionalFormatting>
  <conditionalFormatting sqref="AE25">
    <cfRule type="cellIs" dxfId="11285" priority="553" operator="lessThan">
      <formula>$C$4</formula>
    </cfRule>
  </conditionalFormatting>
  <conditionalFormatting sqref="AE26">
    <cfRule type="cellIs" dxfId="11284" priority="554" operator="lessThan">
      <formula>$C$4</formula>
    </cfRule>
  </conditionalFormatting>
  <conditionalFormatting sqref="AE27">
    <cfRule type="cellIs" dxfId="11283" priority="555" operator="lessThan">
      <formula>$C$4</formula>
    </cfRule>
  </conditionalFormatting>
  <conditionalFormatting sqref="AE28">
    <cfRule type="cellIs" dxfId="11282" priority="556" operator="lessThan">
      <formula>$C$4</formula>
    </cfRule>
  </conditionalFormatting>
  <conditionalFormatting sqref="AE29">
    <cfRule type="cellIs" dxfId="11281" priority="557" operator="lessThan">
      <formula>$C$4</formula>
    </cfRule>
  </conditionalFormatting>
  <conditionalFormatting sqref="AE30">
    <cfRule type="cellIs" dxfId="11280" priority="558" operator="lessThan">
      <formula>$C$4</formula>
    </cfRule>
  </conditionalFormatting>
  <conditionalFormatting sqref="AE31">
    <cfRule type="cellIs" dxfId="11279" priority="559" operator="lessThan">
      <formula>$C$4</formula>
    </cfRule>
  </conditionalFormatting>
  <conditionalFormatting sqref="AE32">
    <cfRule type="cellIs" dxfId="11278" priority="560" operator="lessThan">
      <formula>$C$4</formula>
    </cfRule>
  </conditionalFormatting>
  <conditionalFormatting sqref="AE33">
    <cfRule type="cellIs" dxfId="11277" priority="561" operator="lessThan">
      <formula>$C$4</formula>
    </cfRule>
  </conditionalFormatting>
  <conditionalFormatting sqref="AE34">
    <cfRule type="cellIs" dxfId="11276" priority="562" operator="lessThan">
      <formula>$C$4</formula>
    </cfRule>
  </conditionalFormatting>
  <conditionalFormatting sqref="AE35">
    <cfRule type="cellIs" dxfId="11275" priority="563" operator="lessThan">
      <formula>$C$4</formula>
    </cfRule>
  </conditionalFormatting>
  <conditionalFormatting sqref="AE36">
    <cfRule type="cellIs" dxfId="11274" priority="564" operator="lessThan">
      <formula>$C$4</formula>
    </cfRule>
  </conditionalFormatting>
  <conditionalFormatting sqref="AE37">
    <cfRule type="cellIs" dxfId="11273" priority="565" operator="lessThan">
      <formula>$C$4</formula>
    </cfRule>
  </conditionalFormatting>
  <conditionalFormatting sqref="AE38">
    <cfRule type="cellIs" dxfId="11272" priority="566" operator="lessThan">
      <formula>$C$4</formula>
    </cfRule>
  </conditionalFormatting>
  <conditionalFormatting sqref="AE39">
    <cfRule type="cellIs" dxfId="11271" priority="567" operator="lessThan">
      <formula>$C$4</formula>
    </cfRule>
  </conditionalFormatting>
  <conditionalFormatting sqref="AE40">
    <cfRule type="cellIs" dxfId="11270" priority="568" operator="lessThan">
      <formula>$C$4</formula>
    </cfRule>
  </conditionalFormatting>
  <conditionalFormatting sqref="AE41">
    <cfRule type="cellIs" dxfId="11269" priority="569" operator="lessThan">
      <formula>$C$4</formula>
    </cfRule>
  </conditionalFormatting>
  <conditionalFormatting sqref="AE42">
    <cfRule type="cellIs" dxfId="11268" priority="570" operator="lessThan">
      <formula>$C$4</formula>
    </cfRule>
  </conditionalFormatting>
  <conditionalFormatting sqref="AE43">
    <cfRule type="cellIs" dxfId="11267" priority="571" operator="lessThan">
      <formula>$C$4</formula>
    </cfRule>
  </conditionalFormatting>
  <conditionalFormatting sqref="AE44">
    <cfRule type="cellIs" dxfId="11266" priority="572" operator="lessThan">
      <formula>$C$4</formula>
    </cfRule>
  </conditionalFormatting>
  <conditionalFormatting sqref="AE45">
    <cfRule type="cellIs" dxfId="11265" priority="573" operator="lessThan">
      <formula>$C$4</formula>
    </cfRule>
  </conditionalFormatting>
  <conditionalFormatting sqref="AE46">
    <cfRule type="cellIs" dxfId="11264" priority="574" operator="lessThan">
      <formula>$C$4</formula>
    </cfRule>
  </conditionalFormatting>
  <conditionalFormatting sqref="AE47">
    <cfRule type="cellIs" dxfId="11263" priority="575" operator="lessThan">
      <formula>$C$4</formula>
    </cfRule>
  </conditionalFormatting>
  <conditionalFormatting sqref="AE48">
    <cfRule type="cellIs" dxfId="11262" priority="576" operator="lessThan">
      <formula>$C$4</formula>
    </cfRule>
  </conditionalFormatting>
  <conditionalFormatting sqref="AE49">
    <cfRule type="cellIs" dxfId="11261" priority="577" operator="lessThan">
      <formula>$C$4</formula>
    </cfRule>
  </conditionalFormatting>
  <conditionalFormatting sqref="AE50">
    <cfRule type="cellIs" dxfId="11260" priority="578" operator="lessThan">
      <formula>$C$4</formula>
    </cfRule>
  </conditionalFormatting>
  <conditionalFormatting sqref="AE51">
    <cfRule type="cellIs" dxfId="11259" priority="579" operator="lessThan">
      <formula>$C$4</formula>
    </cfRule>
  </conditionalFormatting>
  <conditionalFormatting sqref="AE52">
    <cfRule type="cellIs" dxfId="11258" priority="580" operator="lessThan">
      <formula>$C$4</formula>
    </cfRule>
  </conditionalFormatting>
  <conditionalFormatting sqref="AE53">
    <cfRule type="cellIs" dxfId="11257" priority="581" operator="lessThan">
      <formula>$C$4</formula>
    </cfRule>
  </conditionalFormatting>
  <conditionalFormatting sqref="AE54">
    <cfRule type="cellIs" dxfId="11256" priority="582" operator="lessThan">
      <formula>$C$4</formula>
    </cfRule>
  </conditionalFormatting>
  <conditionalFormatting sqref="AE55">
    <cfRule type="cellIs" dxfId="11255" priority="583" operator="lessThan">
      <formula>$C$4</formula>
    </cfRule>
  </conditionalFormatting>
  <conditionalFormatting sqref="AE56">
    <cfRule type="cellIs" dxfId="11254" priority="584" operator="lessThan">
      <formula>$C$4</formula>
    </cfRule>
  </conditionalFormatting>
  <conditionalFormatting sqref="AE57">
    <cfRule type="cellIs" dxfId="11253" priority="585" operator="lessThan">
      <formula>$C$4</formula>
    </cfRule>
  </conditionalFormatting>
  <conditionalFormatting sqref="AE58">
    <cfRule type="cellIs" dxfId="11252" priority="586" operator="lessThan">
      <formula>$C$4</formula>
    </cfRule>
  </conditionalFormatting>
  <conditionalFormatting sqref="AE59">
    <cfRule type="cellIs" dxfId="11251" priority="587" operator="lessThan">
      <formula>$C$4</formula>
    </cfRule>
  </conditionalFormatting>
  <conditionalFormatting sqref="AE60">
    <cfRule type="cellIs" dxfId="11250" priority="588" operator="lessThan">
      <formula>$C$4</formula>
    </cfRule>
  </conditionalFormatting>
  <conditionalFormatting sqref="AF11">
    <cfRule type="cellIs" dxfId="11249" priority="589" operator="lessThan">
      <formula>$C$4</formula>
    </cfRule>
  </conditionalFormatting>
  <conditionalFormatting sqref="AF12">
    <cfRule type="cellIs" dxfId="11248" priority="590" operator="lessThan">
      <formula>$C$4</formula>
    </cfRule>
  </conditionalFormatting>
  <conditionalFormatting sqref="AF13">
    <cfRule type="cellIs" dxfId="11247" priority="591" operator="lessThan">
      <formula>$C$4</formula>
    </cfRule>
  </conditionalFormatting>
  <conditionalFormatting sqref="AF14">
    <cfRule type="cellIs" dxfId="11246" priority="592" operator="lessThan">
      <formula>$C$4</formula>
    </cfRule>
  </conditionalFormatting>
  <conditionalFormatting sqref="AF15">
    <cfRule type="cellIs" dxfId="11245" priority="593" operator="lessThan">
      <formula>$C$4</formula>
    </cfRule>
  </conditionalFormatting>
  <conditionalFormatting sqref="AF16">
    <cfRule type="cellIs" dxfId="11244" priority="594" operator="lessThan">
      <formula>$C$4</formula>
    </cfRule>
  </conditionalFormatting>
  <conditionalFormatting sqref="AF17">
    <cfRule type="cellIs" dxfId="11243" priority="595" operator="lessThan">
      <formula>$C$4</formula>
    </cfRule>
  </conditionalFormatting>
  <conditionalFormatting sqref="AF18">
    <cfRule type="cellIs" dxfId="11242" priority="596" operator="lessThan">
      <formula>$C$4</formula>
    </cfRule>
  </conditionalFormatting>
  <conditionalFormatting sqref="AF19">
    <cfRule type="cellIs" dxfId="11241" priority="597" operator="lessThan">
      <formula>$C$4</formula>
    </cfRule>
  </conditionalFormatting>
  <conditionalFormatting sqref="AF20">
    <cfRule type="cellIs" dxfId="11240" priority="598" operator="lessThan">
      <formula>$C$4</formula>
    </cfRule>
  </conditionalFormatting>
  <conditionalFormatting sqref="AF21">
    <cfRule type="cellIs" dxfId="11239" priority="599" operator="lessThan">
      <formula>$C$4</formula>
    </cfRule>
  </conditionalFormatting>
  <conditionalFormatting sqref="AF22">
    <cfRule type="cellIs" dxfId="11238" priority="600" operator="lessThan">
      <formula>$C$4</formula>
    </cfRule>
  </conditionalFormatting>
  <conditionalFormatting sqref="AF23">
    <cfRule type="cellIs" dxfId="11237" priority="601" operator="lessThan">
      <formula>$C$4</formula>
    </cfRule>
  </conditionalFormatting>
  <conditionalFormatting sqref="AF24">
    <cfRule type="cellIs" dxfId="11236" priority="602" operator="lessThan">
      <formula>$C$4</formula>
    </cfRule>
  </conditionalFormatting>
  <conditionalFormatting sqref="AF25">
    <cfRule type="cellIs" dxfId="11235" priority="603" operator="lessThan">
      <formula>$C$4</formula>
    </cfRule>
  </conditionalFormatting>
  <conditionalFormatting sqref="AF26">
    <cfRule type="cellIs" dxfId="11234" priority="604" operator="lessThan">
      <formula>$C$4</formula>
    </cfRule>
  </conditionalFormatting>
  <conditionalFormatting sqref="AF27">
    <cfRule type="cellIs" dxfId="11233" priority="605" operator="lessThan">
      <formula>$C$4</formula>
    </cfRule>
  </conditionalFormatting>
  <conditionalFormatting sqref="AF28">
    <cfRule type="cellIs" dxfId="11232" priority="606" operator="lessThan">
      <formula>$C$4</formula>
    </cfRule>
  </conditionalFormatting>
  <conditionalFormatting sqref="AF29">
    <cfRule type="cellIs" dxfId="11231" priority="607" operator="lessThan">
      <formula>$C$4</formula>
    </cfRule>
  </conditionalFormatting>
  <conditionalFormatting sqref="AF30">
    <cfRule type="cellIs" dxfId="11230" priority="608" operator="lessThan">
      <formula>$C$4</formula>
    </cfRule>
  </conditionalFormatting>
  <conditionalFormatting sqref="AF31">
    <cfRule type="cellIs" dxfId="11229" priority="609" operator="lessThan">
      <formula>$C$4</formula>
    </cfRule>
  </conditionalFormatting>
  <conditionalFormatting sqref="AF32">
    <cfRule type="cellIs" dxfId="11228" priority="610" operator="lessThan">
      <formula>$C$4</formula>
    </cfRule>
  </conditionalFormatting>
  <conditionalFormatting sqref="AF33">
    <cfRule type="cellIs" dxfId="11227" priority="611" operator="lessThan">
      <formula>$C$4</formula>
    </cfRule>
  </conditionalFormatting>
  <conditionalFormatting sqref="AF34">
    <cfRule type="cellIs" dxfId="11226" priority="612" operator="lessThan">
      <formula>$C$4</formula>
    </cfRule>
  </conditionalFormatting>
  <conditionalFormatting sqref="AF35">
    <cfRule type="cellIs" dxfId="11225" priority="613" operator="lessThan">
      <formula>$C$4</formula>
    </cfRule>
  </conditionalFormatting>
  <conditionalFormatting sqref="AF36">
    <cfRule type="cellIs" dxfId="11224" priority="614" operator="lessThan">
      <formula>$C$4</formula>
    </cfRule>
  </conditionalFormatting>
  <conditionalFormatting sqref="AF37">
    <cfRule type="cellIs" dxfId="11223" priority="615" operator="lessThan">
      <formula>$C$4</formula>
    </cfRule>
  </conditionalFormatting>
  <conditionalFormatting sqref="AF38">
    <cfRule type="cellIs" dxfId="11222" priority="616" operator="lessThan">
      <formula>$C$4</formula>
    </cfRule>
  </conditionalFormatting>
  <conditionalFormatting sqref="AF39">
    <cfRule type="cellIs" dxfId="11221" priority="617" operator="lessThan">
      <formula>$C$4</formula>
    </cfRule>
  </conditionalFormatting>
  <conditionalFormatting sqref="AF40">
    <cfRule type="cellIs" dxfId="11220" priority="618" operator="lessThan">
      <formula>$C$4</formula>
    </cfRule>
  </conditionalFormatting>
  <conditionalFormatting sqref="AF41">
    <cfRule type="cellIs" dxfId="11219" priority="619" operator="lessThan">
      <formula>$C$4</formula>
    </cfRule>
  </conditionalFormatting>
  <conditionalFormatting sqref="AF42">
    <cfRule type="cellIs" dxfId="11218" priority="620" operator="lessThan">
      <formula>$C$4</formula>
    </cfRule>
  </conditionalFormatting>
  <conditionalFormatting sqref="AF43">
    <cfRule type="cellIs" dxfId="11217" priority="621" operator="lessThan">
      <formula>$C$4</formula>
    </cfRule>
  </conditionalFormatting>
  <conditionalFormatting sqref="AF44">
    <cfRule type="cellIs" dxfId="11216" priority="622" operator="lessThan">
      <formula>$C$4</formula>
    </cfRule>
  </conditionalFormatting>
  <conditionalFormatting sqref="AF45">
    <cfRule type="cellIs" dxfId="11215" priority="623" operator="lessThan">
      <formula>$C$4</formula>
    </cfRule>
  </conditionalFormatting>
  <conditionalFormatting sqref="AF46">
    <cfRule type="cellIs" dxfId="11214" priority="624" operator="lessThan">
      <formula>$C$4</formula>
    </cfRule>
  </conditionalFormatting>
  <conditionalFormatting sqref="AF47">
    <cfRule type="cellIs" dxfId="11213" priority="625" operator="lessThan">
      <formula>$C$4</formula>
    </cfRule>
  </conditionalFormatting>
  <conditionalFormatting sqref="AF48">
    <cfRule type="cellIs" dxfId="11212" priority="626" operator="lessThan">
      <formula>$C$4</formula>
    </cfRule>
  </conditionalFormatting>
  <conditionalFormatting sqref="AF49">
    <cfRule type="cellIs" dxfId="11211" priority="627" operator="lessThan">
      <formula>$C$4</formula>
    </cfRule>
  </conditionalFormatting>
  <conditionalFormatting sqref="AF50">
    <cfRule type="cellIs" dxfId="11210" priority="628" operator="lessThan">
      <formula>$C$4</formula>
    </cfRule>
  </conditionalFormatting>
  <conditionalFormatting sqref="AF51">
    <cfRule type="cellIs" dxfId="11209" priority="629" operator="lessThan">
      <formula>$C$4</formula>
    </cfRule>
  </conditionalFormatting>
  <conditionalFormatting sqref="AF52">
    <cfRule type="cellIs" dxfId="11208" priority="630" operator="lessThan">
      <formula>$C$4</formula>
    </cfRule>
  </conditionalFormatting>
  <conditionalFormatting sqref="AF53">
    <cfRule type="cellIs" dxfId="11207" priority="631" operator="lessThan">
      <formula>$C$4</formula>
    </cfRule>
  </conditionalFormatting>
  <conditionalFormatting sqref="AF54">
    <cfRule type="cellIs" dxfId="11206" priority="632" operator="lessThan">
      <formula>$C$4</formula>
    </cfRule>
  </conditionalFormatting>
  <conditionalFormatting sqref="AF55">
    <cfRule type="cellIs" dxfId="11205" priority="633" operator="lessThan">
      <formula>$C$4</formula>
    </cfRule>
  </conditionalFormatting>
  <conditionalFormatting sqref="AF56">
    <cfRule type="cellIs" dxfId="11204" priority="634" operator="lessThan">
      <formula>$C$4</formula>
    </cfRule>
  </conditionalFormatting>
  <conditionalFormatting sqref="AF57">
    <cfRule type="cellIs" dxfId="11203" priority="635" operator="lessThan">
      <formula>$C$4</formula>
    </cfRule>
  </conditionalFormatting>
  <conditionalFormatting sqref="AF58">
    <cfRule type="cellIs" dxfId="11202" priority="636" operator="lessThan">
      <formula>$C$4</formula>
    </cfRule>
  </conditionalFormatting>
  <conditionalFormatting sqref="AF59">
    <cfRule type="cellIs" dxfId="11201" priority="637" operator="lessThan">
      <formula>$C$4</formula>
    </cfRule>
  </conditionalFormatting>
  <conditionalFormatting sqref="AF60">
    <cfRule type="cellIs" dxfId="11200" priority="638" operator="lessThan">
      <formula>$C$4</formula>
    </cfRule>
  </conditionalFormatting>
  <conditionalFormatting sqref="AG11">
    <cfRule type="cellIs" dxfId="11199" priority="639" operator="lessThan">
      <formula>$C$4</formula>
    </cfRule>
  </conditionalFormatting>
  <conditionalFormatting sqref="AG12">
    <cfRule type="cellIs" dxfId="11198" priority="640" operator="lessThan">
      <formula>$C$4</formula>
    </cfRule>
  </conditionalFormatting>
  <conditionalFormatting sqref="AG13">
    <cfRule type="cellIs" dxfId="11197" priority="641" operator="lessThan">
      <formula>$C$4</formula>
    </cfRule>
  </conditionalFormatting>
  <conditionalFormatting sqref="AG14">
    <cfRule type="cellIs" dxfId="11196" priority="642" operator="lessThan">
      <formula>$C$4</formula>
    </cfRule>
  </conditionalFormatting>
  <conditionalFormatting sqref="AG15">
    <cfRule type="cellIs" dxfId="11195" priority="643" operator="lessThan">
      <formula>$C$4</formula>
    </cfRule>
  </conditionalFormatting>
  <conditionalFormatting sqref="AG16">
    <cfRule type="cellIs" dxfId="11194" priority="644" operator="lessThan">
      <formula>$C$4</formula>
    </cfRule>
  </conditionalFormatting>
  <conditionalFormatting sqref="AG17">
    <cfRule type="cellIs" dxfId="11193" priority="645" operator="lessThan">
      <formula>$C$4</formula>
    </cfRule>
  </conditionalFormatting>
  <conditionalFormatting sqref="AG18">
    <cfRule type="cellIs" dxfId="11192" priority="646" operator="lessThan">
      <formula>$C$4</formula>
    </cfRule>
  </conditionalFormatting>
  <conditionalFormatting sqref="AG19">
    <cfRule type="cellIs" dxfId="11191" priority="647" operator="lessThan">
      <formula>$C$4</formula>
    </cfRule>
  </conditionalFormatting>
  <conditionalFormatting sqref="AG20">
    <cfRule type="cellIs" dxfId="11190" priority="648" operator="lessThan">
      <formula>$C$4</formula>
    </cfRule>
  </conditionalFormatting>
  <conditionalFormatting sqref="AG21">
    <cfRule type="cellIs" dxfId="11189" priority="649" operator="lessThan">
      <formula>$C$4</formula>
    </cfRule>
  </conditionalFormatting>
  <conditionalFormatting sqref="AG22">
    <cfRule type="cellIs" dxfId="11188" priority="650" operator="lessThan">
      <formula>$C$4</formula>
    </cfRule>
  </conditionalFormatting>
  <conditionalFormatting sqref="AG23">
    <cfRule type="cellIs" dxfId="11187" priority="651" operator="lessThan">
      <formula>$C$4</formula>
    </cfRule>
  </conditionalFormatting>
  <conditionalFormatting sqref="AG24">
    <cfRule type="cellIs" dxfId="11186" priority="652" operator="lessThan">
      <formula>$C$4</formula>
    </cfRule>
  </conditionalFormatting>
  <conditionalFormatting sqref="AG25">
    <cfRule type="cellIs" dxfId="11185" priority="653" operator="lessThan">
      <formula>$C$4</formula>
    </cfRule>
  </conditionalFormatting>
  <conditionalFormatting sqref="AG26">
    <cfRule type="cellIs" dxfId="11184" priority="654" operator="lessThan">
      <formula>$C$4</formula>
    </cfRule>
  </conditionalFormatting>
  <conditionalFormatting sqref="AG27">
    <cfRule type="cellIs" dxfId="11183" priority="655" operator="lessThan">
      <formula>$C$4</formula>
    </cfRule>
  </conditionalFormatting>
  <conditionalFormatting sqref="AG28">
    <cfRule type="cellIs" dxfId="11182" priority="656" operator="lessThan">
      <formula>$C$4</formula>
    </cfRule>
  </conditionalFormatting>
  <conditionalFormatting sqref="AG29">
    <cfRule type="cellIs" dxfId="11181" priority="657" operator="lessThan">
      <formula>$C$4</formula>
    </cfRule>
  </conditionalFormatting>
  <conditionalFormatting sqref="AG30">
    <cfRule type="cellIs" dxfId="11180" priority="658" operator="lessThan">
      <formula>$C$4</formula>
    </cfRule>
  </conditionalFormatting>
  <conditionalFormatting sqref="AG31">
    <cfRule type="cellIs" dxfId="11179" priority="659" operator="lessThan">
      <formula>$C$4</formula>
    </cfRule>
  </conditionalFormatting>
  <conditionalFormatting sqref="AG32">
    <cfRule type="cellIs" dxfId="11178" priority="660" operator="lessThan">
      <formula>$C$4</formula>
    </cfRule>
  </conditionalFormatting>
  <conditionalFormatting sqref="AG33">
    <cfRule type="cellIs" dxfId="11177" priority="661" operator="lessThan">
      <formula>$C$4</formula>
    </cfRule>
  </conditionalFormatting>
  <conditionalFormatting sqref="AG34">
    <cfRule type="cellIs" dxfId="11176" priority="662" operator="lessThan">
      <formula>$C$4</formula>
    </cfRule>
  </conditionalFormatting>
  <conditionalFormatting sqref="AG35">
    <cfRule type="cellIs" dxfId="11175" priority="663" operator="lessThan">
      <formula>$C$4</formula>
    </cfRule>
  </conditionalFormatting>
  <conditionalFormatting sqref="AG36">
    <cfRule type="cellIs" dxfId="11174" priority="664" operator="lessThan">
      <formula>$C$4</formula>
    </cfRule>
  </conditionalFormatting>
  <conditionalFormatting sqref="AG37">
    <cfRule type="cellIs" dxfId="11173" priority="665" operator="lessThan">
      <formula>$C$4</formula>
    </cfRule>
  </conditionalFormatting>
  <conditionalFormatting sqref="AG38">
    <cfRule type="cellIs" dxfId="11172" priority="666" operator="lessThan">
      <formula>$C$4</formula>
    </cfRule>
  </conditionalFormatting>
  <conditionalFormatting sqref="AG39">
    <cfRule type="cellIs" dxfId="11171" priority="667" operator="lessThan">
      <formula>$C$4</formula>
    </cfRule>
  </conditionalFormatting>
  <conditionalFormatting sqref="AG40">
    <cfRule type="cellIs" dxfId="11170" priority="668" operator="lessThan">
      <formula>$C$4</formula>
    </cfRule>
  </conditionalFormatting>
  <conditionalFormatting sqref="AG41">
    <cfRule type="cellIs" dxfId="11169" priority="669" operator="lessThan">
      <formula>$C$4</formula>
    </cfRule>
  </conditionalFormatting>
  <conditionalFormatting sqref="AG42">
    <cfRule type="cellIs" dxfId="11168" priority="670" operator="lessThan">
      <formula>$C$4</formula>
    </cfRule>
  </conditionalFormatting>
  <conditionalFormatting sqref="AG43">
    <cfRule type="cellIs" dxfId="11167" priority="671" operator="lessThan">
      <formula>$C$4</formula>
    </cfRule>
  </conditionalFormatting>
  <conditionalFormatting sqref="AG44">
    <cfRule type="cellIs" dxfId="11166" priority="672" operator="lessThan">
      <formula>$C$4</formula>
    </cfRule>
  </conditionalFormatting>
  <conditionalFormatting sqref="AG45">
    <cfRule type="cellIs" dxfId="11165" priority="673" operator="lessThan">
      <formula>$C$4</formula>
    </cfRule>
  </conditionalFormatting>
  <conditionalFormatting sqref="AG46">
    <cfRule type="cellIs" dxfId="11164" priority="674" operator="lessThan">
      <formula>$C$4</formula>
    </cfRule>
  </conditionalFormatting>
  <conditionalFormatting sqref="AG47">
    <cfRule type="cellIs" dxfId="11163" priority="675" operator="lessThan">
      <formula>$C$4</formula>
    </cfRule>
  </conditionalFormatting>
  <conditionalFormatting sqref="AG48">
    <cfRule type="cellIs" dxfId="11162" priority="676" operator="lessThan">
      <formula>$C$4</formula>
    </cfRule>
  </conditionalFormatting>
  <conditionalFormatting sqref="AG49">
    <cfRule type="cellIs" dxfId="11161" priority="677" operator="lessThan">
      <formula>$C$4</formula>
    </cfRule>
  </conditionalFormatting>
  <conditionalFormatting sqref="AG50">
    <cfRule type="cellIs" dxfId="11160" priority="678" operator="lessThan">
      <formula>$C$4</formula>
    </cfRule>
  </conditionalFormatting>
  <conditionalFormatting sqref="AG51">
    <cfRule type="cellIs" dxfId="11159" priority="679" operator="lessThan">
      <formula>$C$4</formula>
    </cfRule>
  </conditionalFormatting>
  <conditionalFormatting sqref="AG52">
    <cfRule type="cellIs" dxfId="11158" priority="680" operator="lessThan">
      <formula>$C$4</formula>
    </cfRule>
  </conditionalFormatting>
  <conditionalFormatting sqref="AG53">
    <cfRule type="cellIs" dxfId="11157" priority="681" operator="lessThan">
      <formula>$C$4</formula>
    </cfRule>
  </conditionalFormatting>
  <conditionalFormatting sqref="AG54">
    <cfRule type="cellIs" dxfId="11156" priority="682" operator="lessThan">
      <formula>$C$4</formula>
    </cfRule>
  </conditionalFormatting>
  <conditionalFormatting sqref="AG55">
    <cfRule type="cellIs" dxfId="11155" priority="683" operator="lessThan">
      <formula>$C$4</formula>
    </cfRule>
  </conditionalFormatting>
  <conditionalFormatting sqref="AG56">
    <cfRule type="cellIs" dxfId="11154" priority="684" operator="lessThan">
      <formula>$C$4</formula>
    </cfRule>
  </conditionalFormatting>
  <conditionalFormatting sqref="AG57">
    <cfRule type="cellIs" dxfId="11153" priority="685" operator="lessThan">
      <formula>$C$4</formula>
    </cfRule>
  </conditionalFormatting>
  <conditionalFormatting sqref="AG58">
    <cfRule type="cellIs" dxfId="11152" priority="686" operator="lessThan">
      <formula>$C$4</formula>
    </cfRule>
  </conditionalFormatting>
  <conditionalFormatting sqref="AG59">
    <cfRule type="cellIs" dxfId="11151" priority="687" operator="lessThan">
      <formula>$C$4</formula>
    </cfRule>
  </conditionalFormatting>
  <conditionalFormatting sqref="AG60">
    <cfRule type="cellIs" dxfId="11150" priority="688" operator="lessThan">
      <formula>$C$4</formula>
    </cfRule>
  </conditionalFormatting>
  <conditionalFormatting sqref="AH11">
    <cfRule type="cellIs" dxfId="11149" priority="689" operator="lessThan">
      <formula>$C$4</formula>
    </cfRule>
  </conditionalFormatting>
  <conditionalFormatting sqref="AH12">
    <cfRule type="cellIs" dxfId="11148" priority="690" operator="lessThan">
      <formula>$C$4</formula>
    </cfRule>
  </conditionalFormatting>
  <conditionalFormatting sqref="AH13">
    <cfRule type="cellIs" dxfId="11147" priority="691" operator="lessThan">
      <formula>$C$4</formula>
    </cfRule>
  </conditionalFormatting>
  <conditionalFormatting sqref="AH14">
    <cfRule type="cellIs" dxfId="11146" priority="692" operator="lessThan">
      <formula>$C$4</formula>
    </cfRule>
  </conditionalFormatting>
  <conditionalFormatting sqref="AH15">
    <cfRule type="cellIs" dxfId="11145" priority="693" operator="lessThan">
      <formula>$C$4</formula>
    </cfRule>
  </conditionalFormatting>
  <conditionalFormatting sqref="AH16">
    <cfRule type="cellIs" dxfId="11144" priority="694" operator="lessThan">
      <formula>$C$4</formula>
    </cfRule>
  </conditionalFormatting>
  <conditionalFormatting sqref="AH17">
    <cfRule type="cellIs" dxfId="11143" priority="695" operator="lessThan">
      <formula>$C$4</formula>
    </cfRule>
  </conditionalFormatting>
  <conditionalFormatting sqref="AH18">
    <cfRule type="cellIs" dxfId="11142" priority="696" operator="lessThan">
      <formula>$C$4</formula>
    </cfRule>
  </conditionalFormatting>
  <conditionalFormatting sqref="AH19">
    <cfRule type="cellIs" dxfId="11141" priority="697" operator="lessThan">
      <formula>$C$4</formula>
    </cfRule>
  </conditionalFormatting>
  <conditionalFormatting sqref="AH20">
    <cfRule type="cellIs" dxfId="11140" priority="698" operator="lessThan">
      <formula>$C$4</formula>
    </cfRule>
  </conditionalFormatting>
  <conditionalFormatting sqref="AH21">
    <cfRule type="cellIs" dxfId="11139" priority="699" operator="lessThan">
      <formula>$C$4</formula>
    </cfRule>
  </conditionalFormatting>
  <conditionalFormatting sqref="AH22">
    <cfRule type="cellIs" dxfId="11138" priority="700" operator="lessThan">
      <formula>$C$4</formula>
    </cfRule>
  </conditionalFormatting>
  <conditionalFormatting sqref="AH23">
    <cfRule type="cellIs" dxfId="11137" priority="701" operator="lessThan">
      <formula>$C$4</formula>
    </cfRule>
  </conditionalFormatting>
  <conditionalFormatting sqref="AH24">
    <cfRule type="cellIs" dxfId="11136" priority="702" operator="lessThan">
      <formula>$C$4</formula>
    </cfRule>
  </conditionalFormatting>
  <conditionalFormatting sqref="AH25">
    <cfRule type="cellIs" dxfId="11135" priority="703" operator="lessThan">
      <formula>$C$4</formula>
    </cfRule>
  </conditionalFormatting>
  <conditionalFormatting sqref="AH26">
    <cfRule type="cellIs" dxfId="11134" priority="704" operator="lessThan">
      <formula>$C$4</formula>
    </cfRule>
  </conditionalFormatting>
  <conditionalFormatting sqref="AH27">
    <cfRule type="cellIs" dxfId="11133" priority="705" operator="lessThan">
      <formula>$C$4</formula>
    </cfRule>
  </conditionalFormatting>
  <conditionalFormatting sqref="AH28">
    <cfRule type="cellIs" dxfId="11132" priority="706" operator="lessThan">
      <formula>$C$4</formula>
    </cfRule>
  </conditionalFormatting>
  <conditionalFormatting sqref="AH29">
    <cfRule type="cellIs" dxfId="11131" priority="707" operator="lessThan">
      <formula>$C$4</formula>
    </cfRule>
  </conditionalFormatting>
  <conditionalFormatting sqref="AH30">
    <cfRule type="cellIs" dxfId="11130" priority="708" operator="lessThan">
      <formula>$C$4</formula>
    </cfRule>
  </conditionalFormatting>
  <conditionalFormatting sqref="AH31">
    <cfRule type="cellIs" dxfId="11129" priority="709" operator="lessThan">
      <formula>$C$4</formula>
    </cfRule>
  </conditionalFormatting>
  <conditionalFormatting sqref="AH32">
    <cfRule type="cellIs" dxfId="11128" priority="710" operator="lessThan">
      <formula>$C$4</formula>
    </cfRule>
  </conditionalFormatting>
  <conditionalFormatting sqref="AH33">
    <cfRule type="cellIs" dxfId="11127" priority="711" operator="lessThan">
      <formula>$C$4</formula>
    </cfRule>
  </conditionalFormatting>
  <conditionalFormatting sqref="AH34">
    <cfRule type="cellIs" dxfId="11126" priority="712" operator="lessThan">
      <formula>$C$4</formula>
    </cfRule>
  </conditionalFormatting>
  <conditionalFormatting sqref="AH35">
    <cfRule type="cellIs" dxfId="11125" priority="713" operator="lessThan">
      <formula>$C$4</formula>
    </cfRule>
  </conditionalFormatting>
  <conditionalFormatting sqref="AH36">
    <cfRule type="cellIs" dxfId="11124" priority="714" operator="lessThan">
      <formula>$C$4</formula>
    </cfRule>
  </conditionalFormatting>
  <conditionalFormatting sqref="AH37">
    <cfRule type="cellIs" dxfId="11123" priority="715" operator="lessThan">
      <formula>$C$4</formula>
    </cfRule>
  </conditionalFormatting>
  <conditionalFormatting sqref="AH38">
    <cfRule type="cellIs" dxfId="11122" priority="716" operator="lessThan">
      <formula>$C$4</formula>
    </cfRule>
  </conditionalFormatting>
  <conditionalFormatting sqref="AH39">
    <cfRule type="cellIs" dxfId="11121" priority="717" operator="lessThan">
      <formula>$C$4</formula>
    </cfRule>
  </conditionalFormatting>
  <conditionalFormatting sqref="AH40">
    <cfRule type="cellIs" dxfId="11120" priority="718" operator="lessThan">
      <formula>$C$4</formula>
    </cfRule>
  </conditionalFormatting>
  <conditionalFormatting sqref="AH41">
    <cfRule type="cellIs" dxfId="11119" priority="719" operator="lessThan">
      <formula>$C$4</formula>
    </cfRule>
  </conditionalFormatting>
  <conditionalFormatting sqref="AH42">
    <cfRule type="cellIs" dxfId="11118" priority="720" operator="lessThan">
      <formula>$C$4</formula>
    </cfRule>
  </conditionalFormatting>
  <conditionalFormatting sqref="AH43">
    <cfRule type="cellIs" dxfId="11117" priority="721" operator="lessThan">
      <formula>$C$4</formula>
    </cfRule>
  </conditionalFormatting>
  <conditionalFormatting sqref="AH44">
    <cfRule type="cellIs" dxfId="11116" priority="722" operator="lessThan">
      <formula>$C$4</formula>
    </cfRule>
  </conditionalFormatting>
  <conditionalFormatting sqref="AH45">
    <cfRule type="cellIs" dxfId="11115" priority="723" operator="lessThan">
      <formula>$C$4</formula>
    </cfRule>
  </conditionalFormatting>
  <conditionalFormatting sqref="AH46">
    <cfRule type="cellIs" dxfId="11114" priority="724" operator="lessThan">
      <formula>$C$4</formula>
    </cfRule>
  </conditionalFormatting>
  <conditionalFormatting sqref="AH47">
    <cfRule type="cellIs" dxfId="11113" priority="725" operator="lessThan">
      <formula>$C$4</formula>
    </cfRule>
  </conditionalFormatting>
  <conditionalFormatting sqref="AH48">
    <cfRule type="cellIs" dxfId="11112" priority="726" operator="lessThan">
      <formula>$C$4</formula>
    </cfRule>
  </conditionalFormatting>
  <conditionalFormatting sqref="AH49">
    <cfRule type="cellIs" dxfId="11111" priority="727" operator="lessThan">
      <formula>$C$4</formula>
    </cfRule>
  </conditionalFormatting>
  <conditionalFormatting sqref="AH50">
    <cfRule type="cellIs" dxfId="11110" priority="728" operator="lessThan">
      <formula>$C$4</formula>
    </cfRule>
  </conditionalFormatting>
  <conditionalFormatting sqref="AH51">
    <cfRule type="cellIs" dxfId="11109" priority="729" operator="lessThan">
      <formula>$C$4</formula>
    </cfRule>
  </conditionalFormatting>
  <conditionalFormatting sqref="AH52">
    <cfRule type="cellIs" dxfId="11108" priority="730" operator="lessThan">
      <formula>$C$4</formula>
    </cfRule>
  </conditionalFormatting>
  <conditionalFormatting sqref="AH53">
    <cfRule type="cellIs" dxfId="11107" priority="731" operator="lessThan">
      <formula>$C$4</formula>
    </cfRule>
  </conditionalFormatting>
  <conditionalFormatting sqref="AH54">
    <cfRule type="cellIs" dxfId="11106" priority="732" operator="lessThan">
      <formula>$C$4</formula>
    </cfRule>
  </conditionalFormatting>
  <conditionalFormatting sqref="AH55">
    <cfRule type="cellIs" dxfId="11105" priority="733" operator="lessThan">
      <formula>$C$4</formula>
    </cfRule>
  </conditionalFormatting>
  <conditionalFormatting sqref="AH56">
    <cfRule type="cellIs" dxfId="11104" priority="734" operator="lessThan">
      <formula>$C$4</formula>
    </cfRule>
  </conditionalFormatting>
  <conditionalFormatting sqref="AH57">
    <cfRule type="cellIs" dxfId="11103" priority="735" operator="lessThan">
      <formula>$C$4</formula>
    </cfRule>
  </conditionalFormatting>
  <conditionalFormatting sqref="AH58">
    <cfRule type="cellIs" dxfId="11102" priority="736" operator="lessThan">
      <formula>$C$4</formula>
    </cfRule>
  </conditionalFormatting>
  <conditionalFormatting sqref="AH59">
    <cfRule type="cellIs" dxfId="11101" priority="737" operator="lessThan">
      <formula>$C$4</formula>
    </cfRule>
  </conditionalFormatting>
  <conditionalFormatting sqref="AH60">
    <cfRule type="cellIs" dxfId="11100" priority="738" operator="lessThan">
      <formula>$C$4</formula>
    </cfRule>
  </conditionalFormatting>
  <conditionalFormatting sqref="AI11">
    <cfRule type="cellIs" dxfId="11099" priority="739" operator="lessThan">
      <formula>$C$4</formula>
    </cfRule>
  </conditionalFormatting>
  <conditionalFormatting sqref="AI12">
    <cfRule type="cellIs" dxfId="11098" priority="740" operator="lessThan">
      <formula>$C$4</formula>
    </cfRule>
  </conditionalFormatting>
  <conditionalFormatting sqref="AI13">
    <cfRule type="cellIs" dxfId="11097" priority="741" operator="lessThan">
      <formula>$C$4</formula>
    </cfRule>
  </conditionalFormatting>
  <conditionalFormatting sqref="AI14">
    <cfRule type="cellIs" dxfId="11096" priority="742" operator="lessThan">
      <formula>$C$4</formula>
    </cfRule>
  </conditionalFormatting>
  <conditionalFormatting sqref="AI15">
    <cfRule type="cellIs" dxfId="11095" priority="743" operator="lessThan">
      <formula>$C$4</formula>
    </cfRule>
  </conditionalFormatting>
  <conditionalFormatting sqref="AI16">
    <cfRule type="cellIs" dxfId="11094" priority="744" operator="lessThan">
      <formula>$C$4</formula>
    </cfRule>
  </conditionalFormatting>
  <conditionalFormatting sqref="AI17">
    <cfRule type="cellIs" dxfId="11093" priority="745" operator="lessThan">
      <formula>$C$4</formula>
    </cfRule>
  </conditionalFormatting>
  <conditionalFormatting sqref="AI18">
    <cfRule type="cellIs" dxfId="11092" priority="746" operator="lessThan">
      <formula>$C$4</formula>
    </cfRule>
  </conditionalFormatting>
  <conditionalFormatting sqref="AI19">
    <cfRule type="cellIs" dxfId="11091" priority="747" operator="lessThan">
      <formula>$C$4</formula>
    </cfRule>
  </conditionalFormatting>
  <conditionalFormatting sqref="AI20">
    <cfRule type="cellIs" dxfId="11090" priority="748" operator="lessThan">
      <formula>$C$4</formula>
    </cfRule>
  </conditionalFormatting>
  <conditionalFormatting sqref="AI21">
    <cfRule type="cellIs" dxfId="11089" priority="749" operator="lessThan">
      <formula>$C$4</formula>
    </cfRule>
  </conditionalFormatting>
  <conditionalFormatting sqref="AI22">
    <cfRule type="cellIs" dxfId="11088" priority="750" operator="lessThan">
      <formula>$C$4</formula>
    </cfRule>
  </conditionalFormatting>
  <conditionalFormatting sqref="AI23">
    <cfRule type="cellIs" dxfId="11087" priority="751" operator="lessThan">
      <formula>$C$4</formula>
    </cfRule>
  </conditionalFormatting>
  <conditionalFormatting sqref="AI24">
    <cfRule type="cellIs" dxfId="11086" priority="752" operator="lessThan">
      <formula>$C$4</formula>
    </cfRule>
  </conditionalFormatting>
  <conditionalFormatting sqref="AI25">
    <cfRule type="cellIs" dxfId="11085" priority="753" operator="lessThan">
      <formula>$C$4</formula>
    </cfRule>
  </conditionalFormatting>
  <conditionalFormatting sqref="AI26">
    <cfRule type="cellIs" dxfId="11084" priority="754" operator="lessThan">
      <formula>$C$4</formula>
    </cfRule>
  </conditionalFormatting>
  <conditionalFormatting sqref="AI27">
    <cfRule type="cellIs" dxfId="11083" priority="755" operator="lessThan">
      <formula>$C$4</formula>
    </cfRule>
  </conditionalFormatting>
  <conditionalFormatting sqref="AI28">
    <cfRule type="cellIs" dxfId="11082" priority="756" operator="lessThan">
      <formula>$C$4</formula>
    </cfRule>
  </conditionalFormatting>
  <conditionalFormatting sqref="AI29">
    <cfRule type="cellIs" dxfId="11081" priority="757" operator="lessThan">
      <formula>$C$4</formula>
    </cfRule>
  </conditionalFormatting>
  <conditionalFormatting sqref="AI30">
    <cfRule type="cellIs" dxfId="11080" priority="758" operator="lessThan">
      <formula>$C$4</formula>
    </cfRule>
  </conditionalFormatting>
  <conditionalFormatting sqref="AI31">
    <cfRule type="cellIs" dxfId="11079" priority="759" operator="lessThan">
      <formula>$C$4</formula>
    </cfRule>
  </conditionalFormatting>
  <conditionalFormatting sqref="AI32">
    <cfRule type="cellIs" dxfId="11078" priority="760" operator="lessThan">
      <formula>$C$4</formula>
    </cfRule>
  </conditionalFormatting>
  <conditionalFormatting sqref="AI33">
    <cfRule type="cellIs" dxfId="11077" priority="761" operator="lessThan">
      <formula>$C$4</formula>
    </cfRule>
  </conditionalFormatting>
  <conditionalFormatting sqref="AI34">
    <cfRule type="cellIs" dxfId="11076" priority="762" operator="lessThan">
      <formula>$C$4</formula>
    </cfRule>
  </conditionalFormatting>
  <conditionalFormatting sqref="AI35">
    <cfRule type="cellIs" dxfId="11075" priority="763" operator="lessThan">
      <formula>$C$4</formula>
    </cfRule>
  </conditionalFormatting>
  <conditionalFormatting sqref="AI36">
    <cfRule type="cellIs" dxfId="11074" priority="764" operator="lessThan">
      <formula>$C$4</formula>
    </cfRule>
  </conditionalFormatting>
  <conditionalFormatting sqref="AI37">
    <cfRule type="cellIs" dxfId="11073" priority="765" operator="lessThan">
      <formula>$C$4</formula>
    </cfRule>
  </conditionalFormatting>
  <conditionalFormatting sqref="AI38">
    <cfRule type="cellIs" dxfId="11072" priority="766" operator="lessThan">
      <formula>$C$4</formula>
    </cfRule>
  </conditionalFormatting>
  <conditionalFormatting sqref="AI39">
    <cfRule type="cellIs" dxfId="11071" priority="767" operator="lessThan">
      <formula>$C$4</formula>
    </cfRule>
  </conditionalFormatting>
  <conditionalFormatting sqref="AI40">
    <cfRule type="cellIs" dxfId="11070" priority="768" operator="lessThan">
      <formula>$C$4</formula>
    </cfRule>
  </conditionalFormatting>
  <conditionalFormatting sqref="AI41">
    <cfRule type="cellIs" dxfId="11069" priority="769" operator="lessThan">
      <formula>$C$4</formula>
    </cfRule>
  </conditionalFormatting>
  <conditionalFormatting sqref="AI42">
    <cfRule type="cellIs" dxfId="11068" priority="770" operator="lessThan">
      <formula>$C$4</formula>
    </cfRule>
  </conditionalFormatting>
  <conditionalFormatting sqref="AI43">
    <cfRule type="cellIs" dxfId="11067" priority="771" operator="lessThan">
      <formula>$C$4</formula>
    </cfRule>
  </conditionalFormatting>
  <conditionalFormatting sqref="AI44">
    <cfRule type="cellIs" dxfId="11066" priority="772" operator="lessThan">
      <formula>$C$4</formula>
    </cfRule>
  </conditionalFormatting>
  <conditionalFormatting sqref="AI45">
    <cfRule type="cellIs" dxfId="11065" priority="773" operator="lessThan">
      <formula>$C$4</formula>
    </cfRule>
  </conditionalFormatting>
  <conditionalFormatting sqref="AI46">
    <cfRule type="cellIs" dxfId="11064" priority="774" operator="lessThan">
      <formula>$C$4</formula>
    </cfRule>
  </conditionalFormatting>
  <conditionalFormatting sqref="AI47">
    <cfRule type="cellIs" dxfId="11063" priority="775" operator="lessThan">
      <formula>$C$4</formula>
    </cfRule>
  </conditionalFormatting>
  <conditionalFormatting sqref="AI48">
    <cfRule type="cellIs" dxfId="11062" priority="776" operator="lessThan">
      <formula>$C$4</formula>
    </cfRule>
  </conditionalFormatting>
  <conditionalFormatting sqref="AI49">
    <cfRule type="cellIs" dxfId="11061" priority="777" operator="lessThan">
      <formula>$C$4</formula>
    </cfRule>
  </conditionalFormatting>
  <conditionalFormatting sqref="AI50">
    <cfRule type="cellIs" dxfId="11060" priority="778" operator="lessThan">
      <formula>$C$4</formula>
    </cfRule>
  </conditionalFormatting>
  <conditionalFormatting sqref="AI51">
    <cfRule type="cellIs" dxfId="11059" priority="779" operator="lessThan">
      <formula>$C$4</formula>
    </cfRule>
  </conditionalFormatting>
  <conditionalFormatting sqref="AI52">
    <cfRule type="cellIs" dxfId="11058" priority="780" operator="lessThan">
      <formula>$C$4</formula>
    </cfRule>
  </conditionalFormatting>
  <conditionalFormatting sqref="AI53">
    <cfRule type="cellIs" dxfId="11057" priority="781" operator="lessThan">
      <formula>$C$4</formula>
    </cfRule>
  </conditionalFormatting>
  <conditionalFormatting sqref="AI54">
    <cfRule type="cellIs" dxfId="11056" priority="782" operator="lessThan">
      <formula>$C$4</formula>
    </cfRule>
  </conditionalFormatting>
  <conditionalFormatting sqref="AI55">
    <cfRule type="cellIs" dxfId="11055" priority="783" operator="lessThan">
      <formula>$C$4</formula>
    </cfRule>
  </conditionalFormatting>
  <conditionalFormatting sqref="AI56">
    <cfRule type="cellIs" dxfId="11054" priority="784" operator="lessThan">
      <formula>$C$4</formula>
    </cfRule>
  </conditionalFormatting>
  <conditionalFormatting sqref="AI57">
    <cfRule type="cellIs" dxfId="11053" priority="785" operator="lessThan">
      <formula>$C$4</formula>
    </cfRule>
  </conditionalFormatting>
  <conditionalFormatting sqref="AI58">
    <cfRule type="cellIs" dxfId="11052" priority="786" operator="lessThan">
      <formula>$C$4</formula>
    </cfRule>
  </conditionalFormatting>
  <conditionalFormatting sqref="AI59">
    <cfRule type="cellIs" dxfId="11051" priority="787" operator="lessThan">
      <formula>$C$4</formula>
    </cfRule>
  </conditionalFormatting>
  <conditionalFormatting sqref="AI60">
    <cfRule type="cellIs" dxfId="11050" priority="788" operator="lessThan">
      <formula>$C$4</formula>
    </cfRule>
  </conditionalFormatting>
  <conditionalFormatting sqref="AJ11">
    <cfRule type="cellIs" dxfId="11049" priority="789" operator="lessThan">
      <formula>$C$4</formula>
    </cfRule>
  </conditionalFormatting>
  <conditionalFormatting sqref="AJ12">
    <cfRule type="cellIs" dxfId="11048" priority="790" operator="lessThan">
      <formula>$C$4</formula>
    </cfRule>
  </conditionalFormatting>
  <conditionalFormatting sqref="AJ13">
    <cfRule type="cellIs" dxfId="11047" priority="791" operator="lessThan">
      <formula>$C$4</formula>
    </cfRule>
  </conditionalFormatting>
  <conditionalFormatting sqref="AJ14">
    <cfRule type="cellIs" dxfId="11046" priority="792" operator="lessThan">
      <formula>$C$4</formula>
    </cfRule>
  </conditionalFormatting>
  <conditionalFormatting sqref="AJ15">
    <cfRule type="cellIs" dxfId="11045" priority="793" operator="lessThan">
      <formula>$C$4</formula>
    </cfRule>
  </conditionalFormatting>
  <conditionalFormatting sqref="AJ16">
    <cfRule type="cellIs" dxfId="11044" priority="794" operator="lessThan">
      <formula>$C$4</formula>
    </cfRule>
  </conditionalFormatting>
  <conditionalFormatting sqref="AJ17">
    <cfRule type="cellIs" dxfId="11043" priority="795" operator="lessThan">
      <formula>$C$4</formula>
    </cfRule>
  </conditionalFormatting>
  <conditionalFormatting sqref="AJ18">
    <cfRule type="cellIs" dxfId="11042" priority="796" operator="lessThan">
      <formula>$C$4</formula>
    </cfRule>
  </conditionalFormatting>
  <conditionalFormatting sqref="AJ19">
    <cfRule type="cellIs" dxfId="11041" priority="797" operator="lessThan">
      <formula>$C$4</formula>
    </cfRule>
  </conditionalFormatting>
  <conditionalFormatting sqref="AJ20">
    <cfRule type="cellIs" dxfId="11040" priority="798" operator="lessThan">
      <formula>$C$4</formula>
    </cfRule>
  </conditionalFormatting>
  <conditionalFormatting sqref="AJ21">
    <cfRule type="cellIs" dxfId="11039" priority="799" operator="lessThan">
      <formula>$C$4</formula>
    </cfRule>
  </conditionalFormatting>
  <conditionalFormatting sqref="AJ22">
    <cfRule type="cellIs" dxfId="11038" priority="800" operator="lessThan">
      <formula>$C$4</formula>
    </cfRule>
  </conditionalFormatting>
  <conditionalFormatting sqref="AJ23">
    <cfRule type="cellIs" dxfId="11037" priority="801" operator="lessThan">
      <formula>$C$4</formula>
    </cfRule>
  </conditionalFormatting>
  <conditionalFormatting sqref="AJ24">
    <cfRule type="cellIs" dxfId="11036" priority="802" operator="lessThan">
      <formula>$C$4</formula>
    </cfRule>
  </conditionalFormatting>
  <conditionalFormatting sqref="AJ25">
    <cfRule type="cellIs" dxfId="11035" priority="803" operator="lessThan">
      <formula>$C$4</formula>
    </cfRule>
  </conditionalFormatting>
  <conditionalFormatting sqref="AJ26">
    <cfRule type="cellIs" dxfId="11034" priority="804" operator="lessThan">
      <formula>$C$4</formula>
    </cfRule>
  </conditionalFormatting>
  <conditionalFormatting sqref="AJ27">
    <cfRule type="cellIs" dxfId="11033" priority="805" operator="lessThan">
      <formula>$C$4</formula>
    </cfRule>
  </conditionalFormatting>
  <conditionalFormatting sqref="AJ28">
    <cfRule type="cellIs" dxfId="11032" priority="806" operator="lessThan">
      <formula>$C$4</formula>
    </cfRule>
  </conditionalFormatting>
  <conditionalFormatting sqref="AJ29">
    <cfRule type="cellIs" dxfId="11031" priority="807" operator="lessThan">
      <formula>$C$4</formula>
    </cfRule>
  </conditionalFormatting>
  <conditionalFormatting sqref="AJ30">
    <cfRule type="cellIs" dxfId="11030" priority="808" operator="lessThan">
      <formula>$C$4</formula>
    </cfRule>
  </conditionalFormatting>
  <conditionalFormatting sqref="AJ31">
    <cfRule type="cellIs" dxfId="11029" priority="809" operator="lessThan">
      <formula>$C$4</formula>
    </cfRule>
  </conditionalFormatting>
  <conditionalFormatting sqref="AJ32">
    <cfRule type="cellIs" dxfId="11028" priority="810" operator="lessThan">
      <formula>$C$4</formula>
    </cfRule>
  </conditionalFormatting>
  <conditionalFormatting sqref="AJ33">
    <cfRule type="cellIs" dxfId="11027" priority="811" operator="lessThan">
      <formula>$C$4</formula>
    </cfRule>
  </conditionalFormatting>
  <conditionalFormatting sqref="AJ34">
    <cfRule type="cellIs" dxfId="11026" priority="812" operator="lessThan">
      <formula>$C$4</formula>
    </cfRule>
  </conditionalFormatting>
  <conditionalFormatting sqref="AJ35">
    <cfRule type="cellIs" dxfId="11025" priority="813" operator="lessThan">
      <formula>$C$4</formula>
    </cfRule>
  </conditionalFormatting>
  <conditionalFormatting sqref="AJ36">
    <cfRule type="cellIs" dxfId="11024" priority="814" operator="lessThan">
      <formula>$C$4</formula>
    </cfRule>
  </conditionalFormatting>
  <conditionalFormatting sqref="AJ37">
    <cfRule type="cellIs" dxfId="11023" priority="815" operator="lessThan">
      <formula>$C$4</formula>
    </cfRule>
  </conditionalFormatting>
  <conditionalFormatting sqref="AJ38">
    <cfRule type="cellIs" dxfId="11022" priority="816" operator="lessThan">
      <formula>$C$4</formula>
    </cfRule>
  </conditionalFormatting>
  <conditionalFormatting sqref="AJ39">
    <cfRule type="cellIs" dxfId="11021" priority="817" operator="lessThan">
      <formula>$C$4</formula>
    </cfRule>
  </conditionalFormatting>
  <conditionalFormatting sqref="AJ40">
    <cfRule type="cellIs" dxfId="11020" priority="818" operator="lessThan">
      <formula>$C$4</formula>
    </cfRule>
  </conditionalFormatting>
  <conditionalFormatting sqref="AJ41">
    <cfRule type="cellIs" dxfId="11019" priority="819" operator="lessThan">
      <formula>$C$4</formula>
    </cfRule>
  </conditionalFormatting>
  <conditionalFormatting sqref="AJ42">
    <cfRule type="cellIs" dxfId="11018" priority="820" operator="lessThan">
      <formula>$C$4</formula>
    </cfRule>
  </conditionalFormatting>
  <conditionalFormatting sqref="AJ43">
    <cfRule type="cellIs" dxfId="11017" priority="821" operator="lessThan">
      <formula>$C$4</formula>
    </cfRule>
  </conditionalFormatting>
  <conditionalFormatting sqref="AJ44">
    <cfRule type="cellIs" dxfId="11016" priority="822" operator="lessThan">
      <formula>$C$4</formula>
    </cfRule>
  </conditionalFormatting>
  <conditionalFormatting sqref="AJ45">
    <cfRule type="cellIs" dxfId="11015" priority="823" operator="lessThan">
      <formula>$C$4</formula>
    </cfRule>
  </conditionalFormatting>
  <conditionalFormatting sqref="AJ46">
    <cfRule type="cellIs" dxfId="11014" priority="824" operator="lessThan">
      <formula>$C$4</formula>
    </cfRule>
  </conditionalFormatting>
  <conditionalFormatting sqref="AJ47">
    <cfRule type="cellIs" dxfId="11013" priority="825" operator="lessThan">
      <formula>$C$4</formula>
    </cfRule>
  </conditionalFormatting>
  <conditionalFormatting sqref="AJ48">
    <cfRule type="cellIs" dxfId="11012" priority="826" operator="lessThan">
      <formula>$C$4</formula>
    </cfRule>
  </conditionalFormatting>
  <conditionalFormatting sqref="AJ49">
    <cfRule type="cellIs" dxfId="11011" priority="827" operator="lessThan">
      <formula>$C$4</formula>
    </cfRule>
  </conditionalFormatting>
  <conditionalFormatting sqref="AJ50">
    <cfRule type="cellIs" dxfId="11010" priority="828" operator="lessThan">
      <formula>$C$4</formula>
    </cfRule>
  </conditionalFormatting>
  <conditionalFormatting sqref="AJ51">
    <cfRule type="cellIs" dxfId="11009" priority="829" operator="lessThan">
      <formula>$C$4</formula>
    </cfRule>
  </conditionalFormatting>
  <conditionalFormatting sqref="AJ52">
    <cfRule type="cellIs" dxfId="11008" priority="830" operator="lessThan">
      <formula>$C$4</formula>
    </cfRule>
  </conditionalFormatting>
  <conditionalFormatting sqref="AJ53">
    <cfRule type="cellIs" dxfId="11007" priority="831" operator="lessThan">
      <formula>$C$4</formula>
    </cfRule>
  </conditionalFormatting>
  <conditionalFormatting sqref="AJ54">
    <cfRule type="cellIs" dxfId="11006" priority="832" operator="lessThan">
      <formula>$C$4</formula>
    </cfRule>
  </conditionalFormatting>
  <conditionalFormatting sqref="AJ55">
    <cfRule type="cellIs" dxfId="11005" priority="833" operator="lessThan">
      <formula>$C$4</formula>
    </cfRule>
  </conditionalFormatting>
  <conditionalFormatting sqref="AJ56">
    <cfRule type="cellIs" dxfId="11004" priority="834" operator="lessThan">
      <formula>$C$4</formula>
    </cfRule>
  </conditionalFormatting>
  <conditionalFormatting sqref="AJ57">
    <cfRule type="cellIs" dxfId="11003" priority="835" operator="lessThan">
      <formula>$C$4</formula>
    </cfRule>
  </conditionalFormatting>
  <conditionalFormatting sqref="AJ58">
    <cfRule type="cellIs" dxfId="11002" priority="836" operator="lessThan">
      <formula>$C$4</formula>
    </cfRule>
  </conditionalFormatting>
  <conditionalFormatting sqref="AJ59">
    <cfRule type="cellIs" dxfId="11001" priority="837" operator="lessThan">
      <formula>$C$4</formula>
    </cfRule>
  </conditionalFormatting>
  <conditionalFormatting sqref="AJ60">
    <cfRule type="cellIs" dxfId="11000" priority="838" operator="lessThan">
      <formula>$C$4</formula>
    </cfRule>
  </conditionalFormatting>
  <conditionalFormatting sqref="AK11">
    <cfRule type="cellIs" dxfId="10999" priority="839" operator="lessThan">
      <formula>$C$4</formula>
    </cfRule>
  </conditionalFormatting>
  <conditionalFormatting sqref="AK12">
    <cfRule type="cellIs" dxfId="10998" priority="840" operator="lessThan">
      <formula>$C$4</formula>
    </cfRule>
  </conditionalFormatting>
  <conditionalFormatting sqref="AK13">
    <cfRule type="cellIs" dxfId="10997" priority="841" operator="lessThan">
      <formula>$C$4</formula>
    </cfRule>
  </conditionalFormatting>
  <conditionalFormatting sqref="AK14">
    <cfRule type="cellIs" dxfId="10996" priority="842" operator="lessThan">
      <formula>$C$4</formula>
    </cfRule>
  </conditionalFormatting>
  <conditionalFormatting sqref="AK15">
    <cfRule type="cellIs" dxfId="10995" priority="843" operator="lessThan">
      <formula>$C$4</formula>
    </cfRule>
  </conditionalFormatting>
  <conditionalFormatting sqref="AK16">
    <cfRule type="cellIs" dxfId="10994" priority="844" operator="lessThan">
      <formula>$C$4</formula>
    </cfRule>
  </conditionalFormatting>
  <conditionalFormatting sqref="AK17">
    <cfRule type="cellIs" dxfId="10993" priority="845" operator="lessThan">
      <formula>$C$4</formula>
    </cfRule>
  </conditionalFormatting>
  <conditionalFormatting sqref="AK18">
    <cfRule type="cellIs" dxfId="10992" priority="846" operator="lessThan">
      <formula>$C$4</formula>
    </cfRule>
  </conditionalFormatting>
  <conditionalFormatting sqref="AK19">
    <cfRule type="cellIs" dxfId="10991" priority="847" operator="lessThan">
      <formula>$C$4</formula>
    </cfRule>
  </conditionalFormatting>
  <conditionalFormatting sqref="AK20">
    <cfRule type="cellIs" dxfId="10990" priority="848" operator="lessThan">
      <formula>$C$4</formula>
    </cfRule>
  </conditionalFormatting>
  <conditionalFormatting sqref="AK21">
    <cfRule type="cellIs" dxfId="10989" priority="849" operator="lessThan">
      <formula>$C$4</formula>
    </cfRule>
  </conditionalFormatting>
  <conditionalFormatting sqref="AK22">
    <cfRule type="cellIs" dxfId="10988" priority="850" operator="lessThan">
      <formula>$C$4</formula>
    </cfRule>
  </conditionalFormatting>
  <conditionalFormatting sqref="AK23">
    <cfRule type="cellIs" dxfId="10987" priority="851" operator="lessThan">
      <formula>$C$4</formula>
    </cfRule>
  </conditionalFormatting>
  <conditionalFormatting sqref="AK24">
    <cfRule type="cellIs" dxfId="10986" priority="852" operator="lessThan">
      <formula>$C$4</formula>
    </cfRule>
  </conditionalFormatting>
  <conditionalFormatting sqref="AK25">
    <cfRule type="cellIs" dxfId="10985" priority="853" operator="lessThan">
      <formula>$C$4</formula>
    </cfRule>
  </conditionalFormatting>
  <conditionalFormatting sqref="AK26">
    <cfRule type="cellIs" dxfId="10984" priority="854" operator="lessThan">
      <formula>$C$4</formula>
    </cfRule>
  </conditionalFormatting>
  <conditionalFormatting sqref="AK27">
    <cfRule type="cellIs" dxfId="10983" priority="855" operator="lessThan">
      <formula>$C$4</formula>
    </cfRule>
  </conditionalFormatting>
  <conditionalFormatting sqref="AK28">
    <cfRule type="cellIs" dxfId="10982" priority="856" operator="lessThan">
      <formula>$C$4</formula>
    </cfRule>
  </conditionalFormatting>
  <conditionalFormatting sqref="AK29">
    <cfRule type="cellIs" dxfId="10981" priority="857" operator="lessThan">
      <formula>$C$4</formula>
    </cfRule>
  </conditionalFormatting>
  <conditionalFormatting sqref="AK30">
    <cfRule type="cellIs" dxfId="10980" priority="858" operator="lessThan">
      <formula>$C$4</formula>
    </cfRule>
  </conditionalFormatting>
  <conditionalFormatting sqref="AK31">
    <cfRule type="cellIs" dxfId="10979" priority="859" operator="lessThan">
      <formula>$C$4</formula>
    </cfRule>
  </conditionalFormatting>
  <conditionalFormatting sqref="AK32">
    <cfRule type="cellIs" dxfId="10978" priority="860" operator="lessThan">
      <formula>$C$4</formula>
    </cfRule>
  </conditionalFormatting>
  <conditionalFormatting sqref="AK33">
    <cfRule type="cellIs" dxfId="10977" priority="861" operator="lessThan">
      <formula>$C$4</formula>
    </cfRule>
  </conditionalFormatting>
  <conditionalFormatting sqref="AK34">
    <cfRule type="cellIs" dxfId="10976" priority="862" operator="lessThan">
      <formula>$C$4</formula>
    </cfRule>
  </conditionalFormatting>
  <conditionalFormatting sqref="AK35">
    <cfRule type="cellIs" dxfId="10975" priority="863" operator="lessThan">
      <formula>$C$4</formula>
    </cfRule>
  </conditionalFormatting>
  <conditionalFormatting sqref="AK36">
    <cfRule type="cellIs" dxfId="10974" priority="864" operator="lessThan">
      <formula>$C$4</formula>
    </cfRule>
  </conditionalFormatting>
  <conditionalFormatting sqref="AK37">
    <cfRule type="cellIs" dxfId="10973" priority="865" operator="lessThan">
      <formula>$C$4</formula>
    </cfRule>
  </conditionalFormatting>
  <conditionalFormatting sqref="AK38">
    <cfRule type="cellIs" dxfId="10972" priority="866" operator="lessThan">
      <formula>$C$4</formula>
    </cfRule>
  </conditionalFormatting>
  <conditionalFormatting sqref="AK39">
    <cfRule type="cellIs" dxfId="10971" priority="867" operator="lessThan">
      <formula>$C$4</formula>
    </cfRule>
  </conditionalFormatting>
  <conditionalFormatting sqref="AK40">
    <cfRule type="cellIs" dxfId="10970" priority="868" operator="lessThan">
      <formula>$C$4</formula>
    </cfRule>
  </conditionalFormatting>
  <conditionalFormatting sqref="AK41">
    <cfRule type="cellIs" dxfId="10969" priority="869" operator="lessThan">
      <formula>$C$4</formula>
    </cfRule>
  </conditionalFormatting>
  <conditionalFormatting sqref="AK42">
    <cfRule type="cellIs" dxfId="10968" priority="870" operator="lessThan">
      <formula>$C$4</formula>
    </cfRule>
  </conditionalFormatting>
  <conditionalFormatting sqref="AK43">
    <cfRule type="cellIs" dxfId="10967" priority="871" operator="lessThan">
      <formula>$C$4</formula>
    </cfRule>
  </conditionalFormatting>
  <conditionalFormatting sqref="AK44">
    <cfRule type="cellIs" dxfId="10966" priority="872" operator="lessThan">
      <formula>$C$4</formula>
    </cfRule>
  </conditionalFormatting>
  <conditionalFormatting sqref="AK45">
    <cfRule type="cellIs" dxfId="10965" priority="873" operator="lessThan">
      <formula>$C$4</formula>
    </cfRule>
  </conditionalFormatting>
  <conditionalFormatting sqref="AK46">
    <cfRule type="cellIs" dxfId="10964" priority="874" operator="lessThan">
      <formula>$C$4</formula>
    </cfRule>
  </conditionalFormatting>
  <conditionalFormatting sqref="AK47">
    <cfRule type="cellIs" dxfId="10963" priority="875" operator="lessThan">
      <formula>$C$4</formula>
    </cfRule>
  </conditionalFormatting>
  <conditionalFormatting sqref="AK48">
    <cfRule type="cellIs" dxfId="10962" priority="876" operator="lessThan">
      <formula>$C$4</formula>
    </cfRule>
  </conditionalFormatting>
  <conditionalFormatting sqref="AK49">
    <cfRule type="cellIs" dxfId="10961" priority="877" operator="lessThan">
      <formula>$C$4</formula>
    </cfRule>
  </conditionalFormatting>
  <conditionalFormatting sqref="AK50">
    <cfRule type="cellIs" dxfId="10960" priority="878" operator="lessThan">
      <formula>$C$4</formula>
    </cfRule>
  </conditionalFormatting>
  <conditionalFormatting sqref="AK51">
    <cfRule type="cellIs" dxfId="10959" priority="879" operator="lessThan">
      <formula>$C$4</formula>
    </cfRule>
  </conditionalFormatting>
  <conditionalFormatting sqref="AK52">
    <cfRule type="cellIs" dxfId="10958" priority="880" operator="lessThan">
      <formula>$C$4</formula>
    </cfRule>
  </conditionalFormatting>
  <conditionalFormatting sqref="AK53">
    <cfRule type="cellIs" dxfId="10957" priority="881" operator="lessThan">
      <formula>$C$4</formula>
    </cfRule>
  </conditionalFormatting>
  <conditionalFormatting sqref="AK54">
    <cfRule type="cellIs" dxfId="10956" priority="882" operator="lessThan">
      <formula>$C$4</formula>
    </cfRule>
  </conditionalFormatting>
  <conditionalFormatting sqref="AK55">
    <cfRule type="cellIs" dxfId="10955" priority="883" operator="lessThan">
      <formula>$C$4</formula>
    </cfRule>
  </conditionalFormatting>
  <conditionalFormatting sqref="AK56">
    <cfRule type="cellIs" dxfId="10954" priority="884" operator="lessThan">
      <formula>$C$4</formula>
    </cfRule>
  </conditionalFormatting>
  <conditionalFormatting sqref="AK57">
    <cfRule type="cellIs" dxfId="10953" priority="885" operator="lessThan">
      <formula>$C$4</formula>
    </cfRule>
  </conditionalFormatting>
  <conditionalFormatting sqref="AK58">
    <cfRule type="cellIs" dxfId="10952" priority="886" operator="lessThan">
      <formula>$C$4</formula>
    </cfRule>
  </conditionalFormatting>
  <conditionalFormatting sqref="AK59">
    <cfRule type="cellIs" dxfId="10951" priority="887" operator="lessThan">
      <formula>$C$4</formula>
    </cfRule>
  </conditionalFormatting>
  <conditionalFormatting sqref="AK60">
    <cfRule type="cellIs" dxfId="10950" priority="888" operator="lessThan">
      <formula>$C$4</formula>
    </cfRule>
  </conditionalFormatting>
  <conditionalFormatting sqref="AL11">
    <cfRule type="cellIs" dxfId="10949" priority="889" operator="lessThan">
      <formula>$C$4</formula>
    </cfRule>
  </conditionalFormatting>
  <conditionalFormatting sqref="AL12">
    <cfRule type="cellIs" dxfId="10948" priority="890" operator="lessThan">
      <formula>$C$4</formula>
    </cfRule>
  </conditionalFormatting>
  <conditionalFormatting sqref="AL13">
    <cfRule type="cellIs" dxfId="10947" priority="891" operator="lessThan">
      <formula>$C$4</formula>
    </cfRule>
  </conditionalFormatting>
  <conditionalFormatting sqref="AL14">
    <cfRule type="cellIs" dxfId="10946" priority="892" operator="lessThan">
      <formula>$C$4</formula>
    </cfRule>
  </conditionalFormatting>
  <conditionalFormatting sqref="AL15">
    <cfRule type="cellIs" dxfId="10945" priority="893" operator="lessThan">
      <formula>$C$4</formula>
    </cfRule>
  </conditionalFormatting>
  <conditionalFormatting sqref="AL16">
    <cfRule type="cellIs" dxfId="10944" priority="894" operator="lessThan">
      <formula>$C$4</formula>
    </cfRule>
  </conditionalFormatting>
  <conditionalFormatting sqref="AL17">
    <cfRule type="cellIs" dxfId="10943" priority="895" operator="lessThan">
      <formula>$C$4</formula>
    </cfRule>
  </conditionalFormatting>
  <conditionalFormatting sqref="AL18">
    <cfRule type="cellIs" dxfId="10942" priority="896" operator="lessThan">
      <formula>$C$4</formula>
    </cfRule>
  </conditionalFormatting>
  <conditionalFormatting sqref="AL19">
    <cfRule type="cellIs" dxfId="10941" priority="897" operator="lessThan">
      <formula>$C$4</formula>
    </cfRule>
  </conditionalFormatting>
  <conditionalFormatting sqref="AL20">
    <cfRule type="cellIs" dxfId="10940" priority="898" operator="lessThan">
      <formula>$C$4</formula>
    </cfRule>
  </conditionalFormatting>
  <conditionalFormatting sqref="AL21">
    <cfRule type="cellIs" dxfId="10939" priority="899" operator="lessThan">
      <formula>$C$4</formula>
    </cfRule>
  </conditionalFormatting>
  <conditionalFormatting sqref="AL22">
    <cfRule type="cellIs" dxfId="10938" priority="900" operator="lessThan">
      <formula>$C$4</formula>
    </cfRule>
  </conditionalFormatting>
  <conditionalFormatting sqref="AL23">
    <cfRule type="cellIs" dxfId="10937" priority="901" operator="lessThan">
      <formula>$C$4</formula>
    </cfRule>
  </conditionalFormatting>
  <conditionalFormatting sqref="AL24">
    <cfRule type="cellIs" dxfId="10936" priority="902" operator="lessThan">
      <formula>$C$4</formula>
    </cfRule>
  </conditionalFormatting>
  <conditionalFormatting sqref="AL25">
    <cfRule type="cellIs" dxfId="10935" priority="903" operator="lessThan">
      <formula>$C$4</formula>
    </cfRule>
  </conditionalFormatting>
  <conditionalFormatting sqref="AL26">
    <cfRule type="cellIs" dxfId="10934" priority="904" operator="lessThan">
      <formula>$C$4</formula>
    </cfRule>
  </conditionalFormatting>
  <conditionalFormatting sqref="AL27">
    <cfRule type="cellIs" dxfId="10933" priority="905" operator="lessThan">
      <formula>$C$4</formula>
    </cfRule>
  </conditionalFormatting>
  <conditionalFormatting sqref="AL28">
    <cfRule type="cellIs" dxfId="10932" priority="906" operator="lessThan">
      <formula>$C$4</formula>
    </cfRule>
  </conditionalFormatting>
  <conditionalFormatting sqref="AL29">
    <cfRule type="cellIs" dxfId="10931" priority="907" operator="lessThan">
      <formula>$C$4</formula>
    </cfRule>
  </conditionalFormatting>
  <conditionalFormatting sqref="AL30">
    <cfRule type="cellIs" dxfId="10930" priority="908" operator="lessThan">
      <formula>$C$4</formula>
    </cfRule>
  </conditionalFormatting>
  <conditionalFormatting sqref="AL31">
    <cfRule type="cellIs" dxfId="10929" priority="909" operator="lessThan">
      <formula>$C$4</formula>
    </cfRule>
  </conditionalFormatting>
  <conditionalFormatting sqref="AL32">
    <cfRule type="cellIs" dxfId="10928" priority="910" operator="lessThan">
      <formula>$C$4</formula>
    </cfRule>
  </conditionalFormatting>
  <conditionalFormatting sqref="AL33">
    <cfRule type="cellIs" dxfId="10927" priority="911" operator="lessThan">
      <formula>$C$4</formula>
    </cfRule>
  </conditionalFormatting>
  <conditionalFormatting sqref="AL34">
    <cfRule type="cellIs" dxfId="10926" priority="912" operator="lessThan">
      <formula>$C$4</formula>
    </cfRule>
  </conditionalFormatting>
  <conditionalFormatting sqref="AL35">
    <cfRule type="cellIs" dxfId="10925" priority="913" operator="lessThan">
      <formula>$C$4</formula>
    </cfRule>
  </conditionalFormatting>
  <conditionalFormatting sqref="AL36">
    <cfRule type="cellIs" dxfId="10924" priority="914" operator="lessThan">
      <formula>$C$4</formula>
    </cfRule>
  </conditionalFormatting>
  <conditionalFormatting sqref="AL37">
    <cfRule type="cellIs" dxfId="10923" priority="915" operator="lessThan">
      <formula>$C$4</formula>
    </cfRule>
  </conditionalFormatting>
  <conditionalFormatting sqref="AL38">
    <cfRule type="cellIs" dxfId="10922" priority="916" operator="lessThan">
      <formula>$C$4</formula>
    </cfRule>
  </conditionalFormatting>
  <conditionalFormatting sqref="AL39">
    <cfRule type="cellIs" dxfId="10921" priority="917" operator="lessThan">
      <formula>$C$4</formula>
    </cfRule>
  </conditionalFormatting>
  <conditionalFormatting sqref="AL40">
    <cfRule type="cellIs" dxfId="10920" priority="918" operator="lessThan">
      <formula>$C$4</formula>
    </cfRule>
  </conditionalFormatting>
  <conditionalFormatting sqref="AL41">
    <cfRule type="cellIs" dxfId="10919" priority="919" operator="lessThan">
      <formula>$C$4</formula>
    </cfRule>
  </conditionalFormatting>
  <conditionalFormatting sqref="AL42">
    <cfRule type="cellIs" dxfId="10918" priority="920" operator="lessThan">
      <formula>$C$4</formula>
    </cfRule>
  </conditionalFormatting>
  <conditionalFormatting sqref="AL43">
    <cfRule type="cellIs" dxfId="10917" priority="921" operator="lessThan">
      <formula>$C$4</formula>
    </cfRule>
  </conditionalFormatting>
  <conditionalFormatting sqref="AL44">
    <cfRule type="cellIs" dxfId="10916" priority="922" operator="lessThan">
      <formula>$C$4</formula>
    </cfRule>
  </conditionalFormatting>
  <conditionalFormatting sqref="AL45">
    <cfRule type="cellIs" dxfId="10915" priority="923" operator="lessThan">
      <formula>$C$4</formula>
    </cfRule>
  </conditionalFormatting>
  <conditionalFormatting sqref="AL46">
    <cfRule type="cellIs" dxfId="10914" priority="924" operator="lessThan">
      <formula>$C$4</formula>
    </cfRule>
  </conditionalFormatting>
  <conditionalFormatting sqref="AL47">
    <cfRule type="cellIs" dxfId="10913" priority="925" operator="lessThan">
      <formula>$C$4</formula>
    </cfRule>
  </conditionalFormatting>
  <conditionalFormatting sqref="AL48">
    <cfRule type="cellIs" dxfId="10912" priority="926" operator="lessThan">
      <formula>$C$4</formula>
    </cfRule>
  </conditionalFormatting>
  <conditionalFormatting sqref="AL49">
    <cfRule type="cellIs" dxfId="10911" priority="927" operator="lessThan">
      <formula>$C$4</formula>
    </cfRule>
  </conditionalFormatting>
  <conditionalFormatting sqref="AL50">
    <cfRule type="cellIs" dxfId="10910" priority="928" operator="lessThan">
      <formula>$C$4</formula>
    </cfRule>
  </conditionalFormatting>
  <conditionalFormatting sqref="AL51">
    <cfRule type="cellIs" dxfId="10909" priority="929" operator="lessThan">
      <formula>$C$4</formula>
    </cfRule>
  </conditionalFormatting>
  <conditionalFormatting sqref="AL52">
    <cfRule type="cellIs" dxfId="10908" priority="930" operator="lessThan">
      <formula>$C$4</formula>
    </cfRule>
  </conditionalFormatting>
  <conditionalFormatting sqref="AL53">
    <cfRule type="cellIs" dxfId="10907" priority="931" operator="lessThan">
      <formula>$C$4</formula>
    </cfRule>
  </conditionalFormatting>
  <conditionalFormatting sqref="AL54">
    <cfRule type="cellIs" dxfId="10906" priority="932" operator="lessThan">
      <formula>$C$4</formula>
    </cfRule>
  </conditionalFormatting>
  <conditionalFormatting sqref="AL55">
    <cfRule type="cellIs" dxfId="10905" priority="933" operator="lessThan">
      <formula>$C$4</formula>
    </cfRule>
  </conditionalFormatting>
  <conditionalFormatting sqref="AL56">
    <cfRule type="cellIs" dxfId="10904" priority="934" operator="lessThan">
      <formula>$C$4</formula>
    </cfRule>
  </conditionalFormatting>
  <conditionalFormatting sqref="AL57">
    <cfRule type="cellIs" dxfId="10903" priority="935" operator="lessThan">
      <formula>$C$4</formula>
    </cfRule>
  </conditionalFormatting>
  <conditionalFormatting sqref="AL58">
    <cfRule type="cellIs" dxfId="10902" priority="936" operator="lessThan">
      <formula>$C$4</formula>
    </cfRule>
  </conditionalFormatting>
  <conditionalFormatting sqref="AL59">
    <cfRule type="cellIs" dxfId="10901" priority="937" operator="lessThan">
      <formula>$C$4</formula>
    </cfRule>
  </conditionalFormatting>
  <conditionalFormatting sqref="AL60">
    <cfRule type="cellIs" dxfId="10900" priority="938" operator="lessThan">
      <formula>$C$4</formula>
    </cfRule>
  </conditionalFormatting>
  <conditionalFormatting sqref="AM11">
    <cfRule type="cellIs" dxfId="10899" priority="939" operator="lessThan">
      <formula>$C$4</formula>
    </cfRule>
  </conditionalFormatting>
  <conditionalFormatting sqref="AM12">
    <cfRule type="cellIs" dxfId="10898" priority="940" operator="lessThan">
      <formula>$C$4</formula>
    </cfRule>
  </conditionalFormatting>
  <conditionalFormatting sqref="AM13">
    <cfRule type="cellIs" dxfId="10897" priority="941" operator="lessThan">
      <formula>$C$4</formula>
    </cfRule>
  </conditionalFormatting>
  <conditionalFormatting sqref="AM14">
    <cfRule type="cellIs" dxfId="10896" priority="942" operator="lessThan">
      <formula>$C$4</formula>
    </cfRule>
  </conditionalFormatting>
  <conditionalFormatting sqref="AM15">
    <cfRule type="cellIs" dxfId="10895" priority="943" operator="lessThan">
      <formula>$C$4</formula>
    </cfRule>
  </conditionalFormatting>
  <conditionalFormatting sqref="AM16">
    <cfRule type="cellIs" dxfId="10894" priority="944" operator="lessThan">
      <formula>$C$4</formula>
    </cfRule>
  </conditionalFormatting>
  <conditionalFormatting sqref="AM17">
    <cfRule type="cellIs" dxfId="10893" priority="945" operator="lessThan">
      <formula>$C$4</formula>
    </cfRule>
  </conditionalFormatting>
  <conditionalFormatting sqref="AM18">
    <cfRule type="cellIs" dxfId="10892" priority="946" operator="lessThan">
      <formula>$C$4</formula>
    </cfRule>
  </conditionalFormatting>
  <conditionalFormatting sqref="AM19">
    <cfRule type="cellIs" dxfId="10891" priority="947" operator="lessThan">
      <formula>$C$4</formula>
    </cfRule>
  </conditionalFormatting>
  <conditionalFormatting sqref="AM20">
    <cfRule type="cellIs" dxfId="10890" priority="948" operator="lessThan">
      <formula>$C$4</formula>
    </cfRule>
  </conditionalFormatting>
  <conditionalFormatting sqref="AM21">
    <cfRule type="cellIs" dxfId="10889" priority="949" operator="lessThan">
      <formula>$C$4</formula>
    </cfRule>
  </conditionalFormatting>
  <conditionalFormatting sqref="AM22">
    <cfRule type="cellIs" dxfId="10888" priority="950" operator="lessThan">
      <formula>$C$4</formula>
    </cfRule>
  </conditionalFormatting>
  <conditionalFormatting sqref="AM23">
    <cfRule type="cellIs" dxfId="10887" priority="951" operator="lessThan">
      <formula>$C$4</formula>
    </cfRule>
  </conditionalFormatting>
  <conditionalFormatting sqref="AM24">
    <cfRule type="cellIs" dxfId="10886" priority="952" operator="lessThan">
      <formula>$C$4</formula>
    </cfRule>
  </conditionalFormatting>
  <conditionalFormatting sqref="AM25">
    <cfRule type="cellIs" dxfId="10885" priority="953" operator="lessThan">
      <formula>$C$4</formula>
    </cfRule>
  </conditionalFormatting>
  <conditionalFormatting sqref="AM26">
    <cfRule type="cellIs" dxfId="10884" priority="954" operator="lessThan">
      <formula>$C$4</formula>
    </cfRule>
  </conditionalFormatting>
  <conditionalFormatting sqref="AM27">
    <cfRule type="cellIs" dxfId="10883" priority="955" operator="lessThan">
      <formula>$C$4</formula>
    </cfRule>
  </conditionalFormatting>
  <conditionalFormatting sqref="AM28">
    <cfRule type="cellIs" dxfId="10882" priority="956" operator="lessThan">
      <formula>$C$4</formula>
    </cfRule>
  </conditionalFormatting>
  <conditionalFormatting sqref="AM29">
    <cfRule type="cellIs" dxfId="10881" priority="957" operator="lessThan">
      <formula>$C$4</formula>
    </cfRule>
  </conditionalFormatting>
  <conditionalFormatting sqref="AM30">
    <cfRule type="cellIs" dxfId="10880" priority="958" operator="lessThan">
      <formula>$C$4</formula>
    </cfRule>
  </conditionalFormatting>
  <conditionalFormatting sqref="AM31">
    <cfRule type="cellIs" dxfId="10879" priority="959" operator="lessThan">
      <formula>$C$4</formula>
    </cfRule>
  </conditionalFormatting>
  <conditionalFormatting sqref="AM32">
    <cfRule type="cellIs" dxfId="10878" priority="960" operator="lessThan">
      <formula>$C$4</formula>
    </cfRule>
  </conditionalFormatting>
  <conditionalFormatting sqref="AM33">
    <cfRule type="cellIs" dxfId="10877" priority="961" operator="lessThan">
      <formula>$C$4</formula>
    </cfRule>
  </conditionalFormatting>
  <conditionalFormatting sqref="AM34">
    <cfRule type="cellIs" dxfId="10876" priority="962" operator="lessThan">
      <formula>$C$4</formula>
    </cfRule>
  </conditionalFormatting>
  <conditionalFormatting sqref="AM35">
    <cfRule type="cellIs" dxfId="10875" priority="963" operator="lessThan">
      <formula>$C$4</formula>
    </cfRule>
  </conditionalFormatting>
  <conditionalFormatting sqref="AM36">
    <cfRule type="cellIs" dxfId="10874" priority="964" operator="lessThan">
      <formula>$C$4</formula>
    </cfRule>
  </conditionalFormatting>
  <conditionalFormatting sqref="AM37">
    <cfRule type="cellIs" dxfId="10873" priority="965" operator="lessThan">
      <formula>$C$4</formula>
    </cfRule>
  </conditionalFormatting>
  <conditionalFormatting sqref="AM38">
    <cfRule type="cellIs" dxfId="10872" priority="966" operator="lessThan">
      <formula>$C$4</formula>
    </cfRule>
  </conditionalFormatting>
  <conditionalFormatting sqref="AM39">
    <cfRule type="cellIs" dxfId="10871" priority="967" operator="lessThan">
      <formula>$C$4</formula>
    </cfRule>
  </conditionalFormatting>
  <conditionalFormatting sqref="AM40">
    <cfRule type="cellIs" dxfId="10870" priority="968" operator="lessThan">
      <formula>$C$4</formula>
    </cfRule>
  </conditionalFormatting>
  <conditionalFormatting sqref="AM41">
    <cfRule type="cellIs" dxfId="10869" priority="969" operator="lessThan">
      <formula>$C$4</formula>
    </cfRule>
  </conditionalFormatting>
  <conditionalFormatting sqref="AM42">
    <cfRule type="cellIs" dxfId="10868" priority="970" operator="lessThan">
      <formula>$C$4</formula>
    </cfRule>
  </conditionalFormatting>
  <conditionalFormatting sqref="AM43">
    <cfRule type="cellIs" dxfId="10867" priority="971" operator="lessThan">
      <formula>$C$4</formula>
    </cfRule>
  </conditionalFormatting>
  <conditionalFormatting sqref="AM44">
    <cfRule type="cellIs" dxfId="10866" priority="972" operator="lessThan">
      <formula>$C$4</formula>
    </cfRule>
  </conditionalFormatting>
  <conditionalFormatting sqref="AM45">
    <cfRule type="cellIs" dxfId="10865" priority="973" operator="lessThan">
      <formula>$C$4</formula>
    </cfRule>
  </conditionalFormatting>
  <conditionalFormatting sqref="AM46">
    <cfRule type="cellIs" dxfId="10864" priority="974" operator="lessThan">
      <formula>$C$4</formula>
    </cfRule>
  </conditionalFormatting>
  <conditionalFormatting sqref="AM47">
    <cfRule type="cellIs" dxfId="10863" priority="975" operator="lessThan">
      <formula>$C$4</formula>
    </cfRule>
  </conditionalFormatting>
  <conditionalFormatting sqref="AM48">
    <cfRule type="cellIs" dxfId="10862" priority="976" operator="lessThan">
      <formula>$C$4</formula>
    </cfRule>
  </conditionalFormatting>
  <conditionalFormatting sqref="AM49">
    <cfRule type="cellIs" dxfId="10861" priority="977" operator="lessThan">
      <formula>$C$4</formula>
    </cfRule>
  </conditionalFormatting>
  <conditionalFormatting sqref="AM50">
    <cfRule type="cellIs" dxfId="10860" priority="978" operator="lessThan">
      <formula>$C$4</formula>
    </cfRule>
  </conditionalFormatting>
  <conditionalFormatting sqref="AM51">
    <cfRule type="cellIs" dxfId="10859" priority="979" operator="lessThan">
      <formula>$C$4</formula>
    </cfRule>
  </conditionalFormatting>
  <conditionalFormatting sqref="AM52">
    <cfRule type="cellIs" dxfId="10858" priority="980" operator="lessThan">
      <formula>$C$4</formula>
    </cfRule>
  </conditionalFormatting>
  <conditionalFormatting sqref="AM53">
    <cfRule type="cellIs" dxfId="10857" priority="981" operator="lessThan">
      <formula>$C$4</formula>
    </cfRule>
  </conditionalFormatting>
  <conditionalFormatting sqref="AM54">
    <cfRule type="cellIs" dxfId="10856" priority="982" operator="lessThan">
      <formula>$C$4</formula>
    </cfRule>
  </conditionalFormatting>
  <conditionalFormatting sqref="AM55">
    <cfRule type="cellIs" dxfId="10855" priority="983" operator="lessThan">
      <formula>$C$4</formula>
    </cfRule>
  </conditionalFormatting>
  <conditionalFormatting sqref="AM56">
    <cfRule type="cellIs" dxfId="10854" priority="984" operator="lessThan">
      <formula>$C$4</formula>
    </cfRule>
  </conditionalFormatting>
  <conditionalFormatting sqref="AM57">
    <cfRule type="cellIs" dxfId="10853" priority="985" operator="lessThan">
      <formula>$C$4</formula>
    </cfRule>
  </conditionalFormatting>
  <conditionalFormatting sqref="AM58">
    <cfRule type="cellIs" dxfId="10852" priority="986" operator="lessThan">
      <formula>$C$4</formula>
    </cfRule>
  </conditionalFormatting>
  <conditionalFormatting sqref="AM59">
    <cfRule type="cellIs" dxfId="10851" priority="987" operator="lessThan">
      <formula>$C$4</formula>
    </cfRule>
  </conditionalFormatting>
  <conditionalFormatting sqref="AM60">
    <cfRule type="cellIs" dxfId="10850" priority="988" operator="lessThan">
      <formula>$C$4</formula>
    </cfRule>
  </conditionalFormatting>
  <conditionalFormatting sqref="AN11">
    <cfRule type="cellIs" dxfId="10849" priority="989" operator="lessThan">
      <formula>$C$4</formula>
    </cfRule>
  </conditionalFormatting>
  <conditionalFormatting sqref="AN12">
    <cfRule type="cellIs" dxfId="10848" priority="990" operator="lessThan">
      <formula>$C$4</formula>
    </cfRule>
  </conditionalFormatting>
  <conditionalFormatting sqref="AN13">
    <cfRule type="cellIs" dxfId="10847" priority="991" operator="lessThan">
      <formula>$C$4</formula>
    </cfRule>
  </conditionalFormatting>
  <conditionalFormatting sqref="AN14">
    <cfRule type="cellIs" dxfId="10846" priority="992" operator="lessThan">
      <formula>$C$4</formula>
    </cfRule>
  </conditionalFormatting>
  <conditionalFormatting sqref="AN15">
    <cfRule type="cellIs" dxfId="10845" priority="993" operator="lessThan">
      <formula>$C$4</formula>
    </cfRule>
  </conditionalFormatting>
  <conditionalFormatting sqref="AN16">
    <cfRule type="cellIs" dxfId="10844" priority="994" operator="lessThan">
      <formula>$C$4</formula>
    </cfRule>
  </conditionalFormatting>
  <conditionalFormatting sqref="AN17">
    <cfRule type="cellIs" dxfId="10843" priority="995" operator="lessThan">
      <formula>$C$4</formula>
    </cfRule>
  </conditionalFormatting>
  <conditionalFormatting sqref="AN18">
    <cfRule type="cellIs" dxfId="10842" priority="996" operator="lessThan">
      <formula>$C$4</formula>
    </cfRule>
  </conditionalFormatting>
  <conditionalFormatting sqref="AN19">
    <cfRule type="cellIs" dxfId="10841" priority="997" operator="lessThan">
      <formula>$C$4</formula>
    </cfRule>
  </conditionalFormatting>
  <conditionalFormatting sqref="AN20">
    <cfRule type="cellIs" dxfId="10840" priority="998" operator="lessThan">
      <formula>$C$4</formula>
    </cfRule>
  </conditionalFormatting>
  <conditionalFormatting sqref="AN21">
    <cfRule type="cellIs" dxfId="10839" priority="999" operator="lessThan">
      <formula>$C$4</formula>
    </cfRule>
  </conditionalFormatting>
  <conditionalFormatting sqref="AN22">
    <cfRule type="cellIs" dxfId="10838" priority="1000" operator="lessThan">
      <formula>$C$4</formula>
    </cfRule>
  </conditionalFormatting>
  <conditionalFormatting sqref="AN23">
    <cfRule type="cellIs" dxfId="10837" priority="1001" operator="lessThan">
      <formula>$C$4</formula>
    </cfRule>
  </conditionalFormatting>
  <conditionalFormatting sqref="AN24">
    <cfRule type="cellIs" dxfId="10836" priority="1002" operator="lessThan">
      <formula>$C$4</formula>
    </cfRule>
  </conditionalFormatting>
  <conditionalFormatting sqref="AN25">
    <cfRule type="cellIs" dxfId="10835" priority="1003" operator="lessThan">
      <formula>$C$4</formula>
    </cfRule>
  </conditionalFormatting>
  <conditionalFormatting sqref="AN26">
    <cfRule type="cellIs" dxfId="10834" priority="1004" operator="lessThan">
      <formula>$C$4</formula>
    </cfRule>
  </conditionalFormatting>
  <conditionalFormatting sqref="AN27">
    <cfRule type="cellIs" dxfId="10833" priority="1005" operator="lessThan">
      <formula>$C$4</formula>
    </cfRule>
  </conditionalFormatting>
  <conditionalFormatting sqref="AN28">
    <cfRule type="cellIs" dxfId="10832" priority="1006" operator="lessThan">
      <formula>$C$4</formula>
    </cfRule>
  </conditionalFormatting>
  <conditionalFormatting sqref="AN29">
    <cfRule type="cellIs" dxfId="10831" priority="1007" operator="lessThan">
      <formula>$C$4</formula>
    </cfRule>
  </conditionalFormatting>
  <conditionalFormatting sqref="AN30">
    <cfRule type="cellIs" dxfId="10830" priority="1008" operator="lessThan">
      <formula>$C$4</formula>
    </cfRule>
  </conditionalFormatting>
  <conditionalFormatting sqref="AN31">
    <cfRule type="cellIs" dxfId="10829" priority="1009" operator="lessThan">
      <formula>$C$4</formula>
    </cfRule>
  </conditionalFormatting>
  <conditionalFormatting sqref="AN32">
    <cfRule type="cellIs" dxfId="10828" priority="1010" operator="lessThan">
      <formula>$C$4</formula>
    </cfRule>
  </conditionalFormatting>
  <conditionalFormatting sqref="AN33">
    <cfRule type="cellIs" dxfId="10827" priority="1011" operator="lessThan">
      <formula>$C$4</formula>
    </cfRule>
  </conditionalFormatting>
  <conditionalFormatting sqref="AN34">
    <cfRule type="cellIs" dxfId="10826" priority="1012" operator="lessThan">
      <formula>$C$4</formula>
    </cfRule>
  </conditionalFormatting>
  <conditionalFormatting sqref="AN35">
    <cfRule type="cellIs" dxfId="10825" priority="1013" operator="lessThan">
      <formula>$C$4</formula>
    </cfRule>
  </conditionalFormatting>
  <conditionalFormatting sqref="AN36">
    <cfRule type="cellIs" dxfId="10824" priority="1014" operator="lessThan">
      <formula>$C$4</formula>
    </cfRule>
  </conditionalFormatting>
  <conditionalFormatting sqref="AN37">
    <cfRule type="cellIs" dxfId="10823" priority="1015" operator="lessThan">
      <formula>$C$4</formula>
    </cfRule>
  </conditionalFormatting>
  <conditionalFormatting sqref="AN38">
    <cfRule type="cellIs" dxfId="10822" priority="1016" operator="lessThan">
      <formula>$C$4</formula>
    </cfRule>
  </conditionalFormatting>
  <conditionalFormatting sqref="AN39">
    <cfRule type="cellIs" dxfId="10821" priority="1017" operator="lessThan">
      <formula>$C$4</formula>
    </cfRule>
  </conditionalFormatting>
  <conditionalFormatting sqref="AN40">
    <cfRule type="cellIs" dxfId="10820" priority="1018" operator="lessThan">
      <formula>$C$4</formula>
    </cfRule>
  </conditionalFormatting>
  <conditionalFormatting sqref="AN41">
    <cfRule type="cellIs" dxfId="10819" priority="1019" operator="lessThan">
      <formula>$C$4</formula>
    </cfRule>
  </conditionalFormatting>
  <conditionalFormatting sqref="AN42">
    <cfRule type="cellIs" dxfId="10818" priority="1020" operator="lessThan">
      <formula>$C$4</formula>
    </cfRule>
  </conditionalFormatting>
  <conditionalFormatting sqref="AN43">
    <cfRule type="cellIs" dxfId="10817" priority="1021" operator="lessThan">
      <formula>$C$4</formula>
    </cfRule>
  </conditionalFormatting>
  <conditionalFormatting sqref="AN44">
    <cfRule type="cellIs" dxfId="10816" priority="1022" operator="lessThan">
      <formula>$C$4</formula>
    </cfRule>
  </conditionalFormatting>
  <conditionalFormatting sqref="AN45">
    <cfRule type="cellIs" dxfId="10815" priority="1023" operator="lessThan">
      <formula>$C$4</formula>
    </cfRule>
  </conditionalFormatting>
  <conditionalFormatting sqref="AN46">
    <cfRule type="cellIs" dxfId="10814" priority="1024" operator="lessThan">
      <formula>$C$4</formula>
    </cfRule>
  </conditionalFormatting>
  <conditionalFormatting sqref="AN47">
    <cfRule type="cellIs" dxfId="10813" priority="1025" operator="lessThan">
      <formula>$C$4</formula>
    </cfRule>
  </conditionalFormatting>
  <conditionalFormatting sqref="AN48">
    <cfRule type="cellIs" dxfId="10812" priority="1026" operator="lessThan">
      <formula>$C$4</formula>
    </cfRule>
  </conditionalFormatting>
  <conditionalFormatting sqref="AN49">
    <cfRule type="cellIs" dxfId="10811" priority="1027" operator="lessThan">
      <formula>$C$4</formula>
    </cfRule>
  </conditionalFormatting>
  <conditionalFormatting sqref="AN50">
    <cfRule type="cellIs" dxfId="10810" priority="1028" operator="lessThan">
      <formula>$C$4</formula>
    </cfRule>
  </conditionalFormatting>
  <conditionalFormatting sqref="AN51">
    <cfRule type="cellIs" dxfId="10809" priority="1029" operator="lessThan">
      <formula>$C$4</formula>
    </cfRule>
  </conditionalFormatting>
  <conditionalFormatting sqref="AN52">
    <cfRule type="cellIs" dxfId="10808" priority="1030" operator="lessThan">
      <formula>$C$4</formula>
    </cfRule>
  </conditionalFormatting>
  <conditionalFormatting sqref="AN53">
    <cfRule type="cellIs" dxfId="10807" priority="1031" operator="lessThan">
      <formula>$C$4</formula>
    </cfRule>
  </conditionalFormatting>
  <conditionalFormatting sqref="AN54">
    <cfRule type="cellIs" dxfId="10806" priority="1032" operator="lessThan">
      <formula>$C$4</formula>
    </cfRule>
  </conditionalFormatting>
  <conditionalFormatting sqref="AN55">
    <cfRule type="cellIs" dxfId="10805" priority="1033" operator="lessThan">
      <formula>$C$4</formula>
    </cfRule>
  </conditionalFormatting>
  <conditionalFormatting sqref="AN56">
    <cfRule type="cellIs" dxfId="10804" priority="1034" operator="lessThan">
      <formula>$C$4</formula>
    </cfRule>
  </conditionalFormatting>
  <conditionalFormatting sqref="AN57">
    <cfRule type="cellIs" dxfId="10803" priority="1035" operator="lessThan">
      <formula>$C$4</formula>
    </cfRule>
  </conditionalFormatting>
  <conditionalFormatting sqref="AN58">
    <cfRule type="cellIs" dxfId="10802" priority="1036" operator="lessThan">
      <formula>$C$4</formula>
    </cfRule>
  </conditionalFormatting>
  <conditionalFormatting sqref="AN59">
    <cfRule type="cellIs" dxfId="10801" priority="1037" operator="lessThan">
      <formula>$C$4</formula>
    </cfRule>
  </conditionalFormatting>
  <conditionalFormatting sqref="AN60">
    <cfRule type="cellIs" dxfId="10800" priority="1038" operator="lessThan">
      <formula>$C$4</formula>
    </cfRule>
  </conditionalFormatting>
  <conditionalFormatting sqref="AO11">
    <cfRule type="cellIs" dxfId="10799" priority="1039" operator="lessThan">
      <formula>$C$4</formula>
    </cfRule>
  </conditionalFormatting>
  <conditionalFormatting sqref="AO12">
    <cfRule type="cellIs" dxfId="10798" priority="1040" operator="lessThan">
      <formula>$C$4</formula>
    </cfRule>
  </conditionalFormatting>
  <conditionalFormatting sqref="AO13">
    <cfRule type="cellIs" dxfId="10797" priority="1041" operator="lessThan">
      <formula>$C$4</formula>
    </cfRule>
  </conditionalFormatting>
  <conditionalFormatting sqref="AO14">
    <cfRule type="cellIs" dxfId="10796" priority="1042" operator="lessThan">
      <formula>$C$4</formula>
    </cfRule>
  </conditionalFormatting>
  <conditionalFormatting sqref="AO15">
    <cfRule type="cellIs" dxfId="10795" priority="1043" operator="lessThan">
      <formula>$C$4</formula>
    </cfRule>
  </conditionalFormatting>
  <conditionalFormatting sqref="AO16">
    <cfRule type="cellIs" dxfId="10794" priority="1044" operator="lessThan">
      <formula>$C$4</formula>
    </cfRule>
  </conditionalFormatting>
  <conditionalFormatting sqref="AO17">
    <cfRule type="cellIs" dxfId="10793" priority="1045" operator="lessThan">
      <formula>$C$4</formula>
    </cfRule>
  </conditionalFormatting>
  <conditionalFormatting sqref="AO18">
    <cfRule type="cellIs" dxfId="10792" priority="1046" operator="lessThan">
      <formula>$C$4</formula>
    </cfRule>
  </conditionalFormatting>
  <conditionalFormatting sqref="AO19">
    <cfRule type="cellIs" dxfId="10791" priority="1047" operator="lessThan">
      <formula>$C$4</formula>
    </cfRule>
  </conditionalFormatting>
  <conditionalFormatting sqref="AO20">
    <cfRule type="cellIs" dxfId="10790" priority="1048" operator="lessThan">
      <formula>$C$4</formula>
    </cfRule>
  </conditionalFormatting>
  <conditionalFormatting sqref="AO21">
    <cfRule type="cellIs" dxfId="10789" priority="1049" operator="lessThan">
      <formula>$C$4</formula>
    </cfRule>
  </conditionalFormatting>
  <conditionalFormatting sqref="AO22">
    <cfRule type="cellIs" dxfId="10788" priority="1050" operator="lessThan">
      <formula>$C$4</formula>
    </cfRule>
  </conditionalFormatting>
  <conditionalFormatting sqref="AO23">
    <cfRule type="cellIs" dxfId="10787" priority="1051" operator="lessThan">
      <formula>$C$4</formula>
    </cfRule>
  </conditionalFormatting>
  <conditionalFormatting sqref="AO24">
    <cfRule type="cellIs" dxfId="10786" priority="1052" operator="lessThan">
      <formula>$C$4</formula>
    </cfRule>
  </conditionalFormatting>
  <conditionalFormatting sqref="AO25">
    <cfRule type="cellIs" dxfId="10785" priority="1053" operator="lessThan">
      <formula>$C$4</formula>
    </cfRule>
  </conditionalFormatting>
  <conditionalFormatting sqref="AO26">
    <cfRule type="cellIs" dxfId="10784" priority="1054" operator="lessThan">
      <formula>$C$4</formula>
    </cfRule>
  </conditionalFormatting>
  <conditionalFormatting sqref="AO27">
    <cfRule type="cellIs" dxfId="10783" priority="1055" operator="lessThan">
      <formula>$C$4</formula>
    </cfRule>
  </conditionalFormatting>
  <conditionalFormatting sqref="AO28">
    <cfRule type="cellIs" dxfId="10782" priority="1056" operator="lessThan">
      <formula>$C$4</formula>
    </cfRule>
  </conditionalFormatting>
  <conditionalFormatting sqref="AO29">
    <cfRule type="cellIs" dxfId="10781" priority="1057" operator="lessThan">
      <formula>$C$4</formula>
    </cfRule>
  </conditionalFormatting>
  <conditionalFormatting sqref="AO30">
    <cfRule type="cellIs" dxfId="10780" priority="1058" operator="lessThan">
      <formula>$C$4</formula>
    </cfRule>
  </conditionalFormatting>
  <conditionalFormatting sqref="AO31">
    <cfRule type="cellIs" dxfId="10779" priority="1059" operator="lessThan">
      <formula>$C$4</formula>
    </cfRule>
  </conditionalFormatting>
  <conditionalFormatting sqref="AO32">
    <cfRule type="cellIs" dxfId="10778" priority="1060" operator="lessThan">
      <formula>$C$4</formula>
    </cfRule>
  </conditionalFormatting>
  <conditionalFormatting sqref="AO33">
    <cfRule type="cellIs" dxfId="10777" priority="1061" operator="lessThan">
      <formula>$C$4</formula>
    </cfRule>
  </conditionalFormatting>
  <conditionalFormatting sqref="AO34">
    <cfRule type="cellIs" dxfId="10776" priority="1062" operator="lessThan">
      <formula>$C$4</formula>
    </cfRule>
  </conditionalFormatting>
  <conditionalFormatting sqref="AO35">
    <cfRule type="cellIs" dxfId="10775" priority="1063" operator="lessThan">
      <formula>$C$4</formula>
    </cfRule>
  </conditionalFormatting>
  <conditionalFormatting sqref="AO36">
    <cfRule type="cellIs" dxfId="10774" priority="1064" operator="lessThan">
      <formula>$C$4</formula>
    </cfRule>
  </conditionalFormatting>
  <conditionalFormatting sqref="AO37">
    <cfRule type="cellIs" dxfId="10773" priority="1065" operator="lessThan">
      <formula>$C$4</formula>
    </cfRule>
  </conditionalFormatting>
  <conditionalFormatting sqref="AO38">
    <cfRule type="cellIs" dxfId="10772" priority="1066" operator="lessThan">
      <formula>$C$4</formula>
    </cfRule>
  </conditionalFormatting>
  <conditionalFormatting sqref="AO39">
    <cfRule type="cellIs" dxfId="10771" priority="1067" operator="lessThan">
      <formula>$C$4</formula>
    </cfRule>
  </conditionalFormatting>
  <conditionalFormatting sqref="AO40">
    <cfRule type="cellIs" dxfId="10770" priority="1068" operator="lessThan">
      <formula>$C$4</formula>
    </cfRule>
  </conditionalFormatting>
  <conditionalFormatting sqref="AO41">
    <cfRule type="cellIs" dxfId="10769" priority="1069" operator="lessThan">
      <formula>$C$4</formula>
    </cfRule>
  </conditionalFormatting>
  <conditionalFormatting sqref="AO42">
    <cfRule type="cellIs" dxfId="10768" priority="1070" operator="lessThan">
      <formula>$C$4</formula>
    </cfRule>
  </conditionalFormatting>
  <conditionalFormatting sqref="AO43">
    <cfRule type="cellIs" dxfId="10767" priority="1071" operator="lessThan">
      <formula>$C$4</formula>
    </cfRule>
  </conditionalFormatting>
  <conditionalFormatting sqref="AO44">
    <cfRule type="cellIs" dxfId="10766" priority="1072" operator="lessThan">
      <formula>$C$4</formula>
    </cfRule>
  </conditionalFormatting>
  <conditionalFormatting sqref="AO45">
    <cfRule type="cellIs" dxfId="10765" priority="1073" operator="lessThan">
      <formula>$C$4</formula>
    </cfRule>
  </conditionalFormatting>
  <conditionalFormatting sqref="AO46">
    <cfRule type="cellIs" dxfId="10764" priority="1074" operator="lessThan">
      <formula>$C$4</formula>
    </cfRule>
  </conditionalFormatting>
  <conditionalFormatting sqref="AO47">
    <cfRule type="cellIs" dxfId="10763" priority="1075" operator="lessThan">
      <formula>$C$4</formula>
    </cfRule>
  </conditionalFormatting>
  <conditionalFormatting sqref="AO48">
    <cfRule type="cellIs" dxfId="10762" priority="1076" operator="lessThan">
      <formula>$C$4</formula>
    </cfRule>
  </conditionalFormatting>
  <conditionalFormatting sqref="AO49">
    <cfRule type="cellIs" dxfId="10761" priority="1077" operator="lessThan">
      <formula>$C$4</formula>
    </cfRule>
  </conditionalFormatting>
  <conditionalFormatting sqref="AO50">
    <cfRule type="cellIs" dxfId="10760" priority="1078" operator="lessThan">
      <formula>$C$4</formula>
    </cfRule>
  </conditionalFormatting>
  <conditionalFormatting sqref="AO51">
    <cfRule type="cellIs" dxfId="10759" priority="1079" operator="lessThan">
      <formula>$C$4</formula>
    </cfRule>
  </conditionalFormatting>
  <conditionalFormatting sqref="AO52">
    <cfRule type="cellIs" dxfId="10758" priority="1080" operator="lessThan">
      <formula>$C$4</formula>
    </cfRule>
  </conditionalFormatting>
  <conditionalFormatting sqref="AO53">
    <cfRule type="cellIs" dxfId="10757" priority="1081" operator="lessThan">
      <formula>$C$4</formula>
    </cfRule>
  </conditionalFormatting>
  <conditionalFormatting sqref="AO54">
    <cfRule type="cellIs" dxfId="10756" priority="1082" operator="lessThan">
      <formula>$C$4</formula>
    </cfRule>
  </conditionalFormatting>
  <conditionalFormatting sqref="AO55">
    <cfRule type="cellIs" dxfId="10755" priority="1083" operator="lessThan">
      <formula>$C$4</formula>
    </cfRule>
  </conditionalFormatting>
  <conditionalFormatting sqref="AO56">
    <cfRule type="cellIs" dxfId="10754" priority="1084" operator="lessThan">
      <formula>$C$4</formula>
    </cfRule>
  </conditionalFormatting>
  <conditionalFormatting sqref="AO57">
    <cfRule type="cellIs" dxfId="10753" priority="1085" operator="lessThan">
      <formula>$C$4</formula>
    </cfRule>
  </conditionalFormatting>
  <conditionalFormatting sqref="AO58">
    <cfRule type="cellIs" dxfId="10752" priority="1086" operator="lessThan">
      <formula>$C$4</formula>
    </cfRule>
  </conditionalFormatting>
  <conditionalFormatting sqref="AO59">
    <cfRule type="cellIs" dxfId="10751" priority="1087" operator="lessThan">
      <formula>$C$4</formula>
    </cfRule>
  </conditionalFormatting>
  <conditionalFormatting sqref="AO60">
    <cfRule type="cellIs" dxfId="10750" priority="1088" operator="lessThan">
      <formula>$C$4</formula>
    </cfRule>
  </conditionalFormatting>
  <conditionalFormatting sqref="AP11">
    <cfRule type="cellIs" dxfId="10749" priority="1089" operator="lessThan">
      <formula>$C$4</formula>
    </cfRule>
  </conditionalFormatting>
  <conditionalFormatting sqref="AP12">
    <cfRule type="cellIs" dxfId="10748" priority="1090" operator="lessThan">
      <formula>$C$4</formula>
    </cfRule>
  </conditionalFormatting>
  <conditionalFormatting sqref="AP13">
    <cfRule type="cellIs" dxfId="10747" priority="1091" operator="lessThan">
      <formula>$C$4</formula>
    </cfRule>
  </conditionalFormatting>
  <conditionalFormatting sqref="AP14">
    <cfRule type="cellIs" dxfId="10746" priority="1092" operator="lessThan">
      <formula>$C$4</formula>
    </cfRule>
  </conditionalFormatting>
  <conditionalFormatting sqref="AP15">
    <cfRule type="cellIs" dxfId="10745" priority="1093" operator="lessThan">
      <formula>$C$4</formula>
    </cfRule>
  </conditionalFormatting>
  <conditionalFormatting sqref="AP16">
    <cfRule type="cellIs" dxfId="10744" priority="1094" operator="lessThan">
      <formula>$C$4</formula>
    </cfRule>
  </conditionalFormatting>
  <conditionalFormatting sqref="AP17">
    <cfRule type="cellIs" dxfId="10743" priority="1095" operator="lessThan">
      <formula>$C$4</formula>
    </cfRule>
  </conditionalFormatting>
  <conditionalFormatting sqref="AP18">
    <cfRule type="cellIs" dxfId="10742" priority="1096" operator="lessThan">
      <formula>$C$4</formula>
    </cfRule>
  </conditionalFormatting>
  <conditionalFormatting sqref="AP19">
    <cfRule type="cellIs" dxfId="10741" priority="1097" operator="lessThan">
      <formula>$C$4</formula>
    </cfRule>
  </conditionalFormatting>
  <conditionalFormatting sqref="AP20">
    <cfRule type="cellIs" dxfId="10740" priority="1098" operator="lessThan">
      <formula>$C$4</formula>
    </cfRule>
  </conditionalFormatting>
  <conditionalFormatting sqref="AP21">
    <cfRule type="cellIs" dxfId="10739" priority="1099" operator="lessThan">
      <formula>$C$4</formula>
    </cfRule>
  </conditionalFormatting>
  <conditionalFormatting sqref="AP22">
    <cfRule type="cellIs" dxfId="10738" priority="1100" operator="lessThan">
      <formula>$C$4</formula>
    </cfRule>
  </conditionalFormatting>
  <conditionalFormatting sqref="AP23">
    <cfRule type="cellIs" dxfId="10737" priority="1101" operator="lessThan">
      <formula>$C$4</formula>
    </cfRule>
  </conditionalFormatting>
  <conditionalFormatting sqref="AP24">
    <cfRule type="cellIs" dxfId="10736" priority="1102" operator="lessThan">
      <formula>$C$4</formula>
    </cfRule>
  </conditionalFormatting>
  <conditionalFormatting sqref="AP25">
    <cfRule type="cellIs" dxfId="10735" priority="1103" operator="lessThan">
      <formula>$C$4</formula>
    </cfRule>
  </conditionalFormatting>
  <conditionalFormatting sqref="AP26">
    <cfRule type="cellIs" dxfId="10734" priority="1104" operator="lessThan">
      <formula>$C$4</formula>
    </cfRule>
  </conditionalFormatting>
  <conditionalFormatting sqref="AP27">
    <cfRule type="cellIs" dxfId="10733" priority="1105" operator="lessThan">
      <formula>$C$4</formula>
    </cfRule>
  </conditionalFormatting>
  <conditionalFormatting sqref="AP28">
    <cfRule type="cellIs" dxfId="10732" priority="1106" operator="lessThan">
      <formula>$C$4</formula>
    </cfRule>
  </conditionalFormatting>
  <conditionalFormatting sqref="AP29">
    <cfRule type="cellIs" dxfId="10731" priority="1107" operator="lessThan">
      <formula>$C$4</formula>
    </cfRule>
  </conditionalFormatting>
  <conditionalFormatting sqref="AP30">
    <cfRule type="cellIs" dxfId="10730" priority="1108" operator="lessThan">
      <formula>$C$4</formula>
    </cfRule>
  </conditionalFormatting>
  <conditionalFormatting sqref="AP31">
    <cfRule type="cellIs" dxfId="10729" priority="1109" operator="lessThan">
      <formula>$C$4</formula>
    </cfRule>
  </conditionalFormatting>
  <conditionalFormatting sqref="AP32">
    <cfRule type="cellIs" dxfId="10728" priority="1110" operator="lessThan">
      <formula>$C$4</formula>
    </cfRule>
  </conditionalFormatting>
  <conditionalFormatting sqref="AP33">
    <cfRule type="cellIs" dxfId="10727" priority="1111" operator="lessThan">
      <formula>$C$4</formula>
    </cfRule>
  </conditionalFormatting>
  <conditionalFormatting sqref="AP34">
    <cfRule type="cellIs" dxfId="10726" priority="1112" operator="lessThan">
      <formula>$C$4</formula>
    </cfRule>
  </conditionalFormatting>
  <conditionalFormatting sqref="AP35">
    <cfRule type="cellIs" dxfId="10725" priority="1113" operator="lessThan">
      <formula>$C$4</formula>
    </cfRule>
  </conditionalFormatting>
  <conditionalFormatting sqref="AP36">
    <cfRule type="cellIs" dxfId="10724" priority="1114" operator="lessThan">
      <formula>$C$4</formula>
    </cfRule>
  </conditionalFormatting>
  <conditionalFormatting sqref="AP37">
    <cfRule type="cellIs" dxfId="10723" priority="1115" operator="lessThan">
      <formula>$C$4</formula>
    </cfRule>
  </conditionalFormatting>
  <conditionalFormatting sqref="AP38">
    <cfRule type="cellIs" dxfId="10722" priority="1116" operator="lessThan">
      <formula>$C$4</formula>
    </cfRule>
  </conditionalFormatting>
  <conditionalFormatting sqref="AP39">
    <cfRule type="cellIs" dxfId="10721" priority="1117" operator="lessThan">
      <formula>$C$4</formula>
    </cfRule>
  </conditionalFormatting>
  <conditionalFormatting sqref="AP40">
    <cfRule type="cellIs" dxfId="10720" priority="1118" operator="lessThan">
      <formula>$C$4</formula>
    </cfRule>
  </conditionalFormatting>
  <conditionalFormatting sqref="AP41">
    <cfRule type="cellIs" dxfId="10719" priority="1119" operator="lessThan">
      <formula>$C$4</formula>
    </cfRule>
  </conditionalFormatting>
  <conditionalFormatting sqref="AP42">
    <cfRule type="cellIs" dxfId="10718" priority="1120" operator="lessThan">
      <formula>$C$4</formula>
    </cfRule>
  </conditionalFormatting>
  <conditionalFormatting sqref="AP43">
    <cfRule type="cellIs" dxfId="10717" priority="1121" operator="lessThan">
      <formula>$C$4</formula>
    </cfRule>
  </conditionalFormatting>
  <conditionalFormatting sqref="AP44">
    <cfRule type="cellIs" dxfId="10716" priority="1122" operator="lessThan">
      <formula>$C$4</formula>
    </cfRule>
  </conditionalFormatting>
  <conditionalFormatting sqref="AP45">
    <cfRule type="cellIs" dxfId="10715" priority="1123" operator="lessThan">
      <formula>$C$4</formula>
    </cfRule>
  </conditionalFormatting>
  <conditionalFormatting sqref="AP46">
    <cfRule type="cellIs" dxfId="10714" priority="1124" operator="lessThan">
      <formula>$C$4</formula>
    </cfRule>
  </conditionalFormatting>
  <conditionalFormatting sqref="AP47">
    <cfRule type="cellIs" dxfId="10713" priority="1125" operator="lessThan">
      <formula>$C$4</formula>
    </cfRule>
  </conditionalFormatting>
  <conditionalFormatting sqref="AP48">
    <cfRule type="cellIs" dxfId="10712" priority="1126" operator="lessThan">
      <formula>$C$4</formula>
    </cfRule>
  </conditionalFormatting>
  <conditionalFormatting sqref="AP49">
    <cfRule type="cellIs" dxfId="10711" priority="1127" operator="lessThan">
      <formula>$C$4</formula>
    </cfRule>
  </conditionalFormatting>
  <conditionalFormatting sqref="AP50">
    <cfRule type="cellIs" dxfId="10710" priority="1128" operator="lessThan">
      <formula>$C$4</formula>
    </cfRule>
  </conditionalFormatting>
  <conditionalFormatting sqref="AP51">
    <cfRule type="cellIs" dxfId="10709" priority="1129" operator="lessThan">
      <formula>$C$4</formula>
    </cfRule>
  </conditionalFormatting>
  <conditionalFormatting sqref="AP52">
    <cfRule type="cellIs" dxfId="10708" priority="1130" operator="lessThan">
      <formula>$C$4</formula>
    </cfRule>
  </conditionalFormatting>
  <conditionalFormatting sqref="AP53">
    <cfRule type="cellIs" dxfId="10707" priority="1131" operator="lessThan">
      <formula>$C$4</formula>
    </cfRule>
  </conditionalFormatting>
  <conditionalFormatting sqref="AP54">
    <cfRule type="cellIs" dxfId="10706" priority="1132" operator="lessThan">
      <formula>$C$4</formula>
    </cfRule>
  </conditionalFormatting>
  <conditionalFormatting sqref="AP55">
    <cfRule type="cellIs" dxfId="10705" priority="1133" operator="lessThan">
      <formula>$C$4</formula>
    </cfRule>
  </conditionalFormatting>
  <conditionalFormatting sqref="AP56">
    <cfRule type="cellIs" dxfId="10704" priority="1134" operator="lessThan">
      <formula>$C$4</formula>
    </cfRule>
  </conditionalFormatting>
  <conditionalFormatting sqref="AP57">
    <cfRule type="cellIs" dxfId="10703" priority="1135" operator="lessThan">
      <formula>$C$4</formula>
    </cfRule>
  </conditionalFormatting>
  <conditionalFormatting sqref="AP58">
    <cfRule type="cellIs" dxfId="10702" priority="1136" operator="lessThan">
      <formula>$C$4</formula>
    </cfRule>
  </conditionalFormatting>
  <conditionalFormatting sqref="AP59">
    <cfRule type="cellIs" dxfId="10701" priority="1137" operator="lessThan">
      <formula>$C$4</formula>
    </cfRule>
  </conditionalFormatting>
  <conditionalFormatting sqref="AP60">
    <cfRule type="cellIs" dxfId="10700" priority="1138" operator="lessThan">
      <formula>$C$4</formula>
    </cfRule>
  </conditionalFormatting>
  <conditionalFormatting sqref="AQ11">
    <cfRule type="cellIs" dxfId="10699" priority="1139" operator="lessThan">
      <formula>$C$4</formula>
    </cfRule>
  </conditionalFormatting>
  <conditionalFormatting sqref="AQ12">
    <cfRule type="cellIs" dxfId="10698" priority="1140" operator="lessThan">
      <formula>$C$4</formula>
    </cfRule>
  </conditionalFormatting>
  <conditionalFormatting sqref="AQ13">
    <cfRule type="cellIs" dxfId="10697" priority="1141" operator="lessThan">
      <formula>$C$4</formula>
    </cfRule>
  </conditionalFormatting>
  <conditionalFormatting sqref="AQ14">
    <cfRule type="cellIs" dxfId="10696" priority="1142" operator="lessThan">
      <formula>$C$4</formula>
    </cfRule>
  </conditionalFormatting>
  <conditionalFormatting sqref="AQ15">
    <cfRule type="cellIs" dxfId="10695" priority="1143" operator="lessThan">
      <formula>$C$4</formula>
    </cfRule>
  </conditionalFormatting>
  <conditionalFormatting sqref="AQ16">
    <cfRule type="cellIs" dxfId="10694" priority="1144" operator="lessThan">
      <formula>$C$4</formula>
    </cfRule>
  </conditionalFormatting>
  <conditionalFormatting sqref="AQ17">
    <cfRule type="cellIs" dxfId="10693" priority="1145" operator="lessThan">
      <formula>$C$4</formula>
    </cfRule>
  </conditionalFormatting>
  <conditionalFormatting sqref="AQ18">
    <cfRule type="cellIs" dxfId="10692" priority="1146" operator="lessThan">
      <formula>$C$4</formula>
    </cfRule>
  </conditionalFormatting>
  <conditionalFormatting sqref="AQ19">
    <cfRule type="cellIs" dxfId="10691" priority="1147" operator="lessThan">
      <formula>$C$4</formula>
    </cfRule>
  </conditionalFormatting>
  <conditionalFormatting sqref="AQ20">
    <cfRule type="cellIs" dxfId="10690" priority="1148" operator="lessThan">
      <formula>$C$4</formula>
    </cfRule>
  </conditionalFormatting>
  <conditionalFormatting sqref="AQ21">
    <cfRule type="cellIs" dxfId="10689" priority="1149" operator="lessThan">
      <formula>$C$4</formula>
    </cfRule>
  </conditionalFormatting>
  <conditionalFormatting sqref="AQ22">
    <cfRule type="cellIs" dxfId="10688" priority="1150" operator="lessThan">
      <formula>$C$4</formula>
    </cfRule>
  </conditionalFormatting>
  <conditionalFormatting sqref="AQ23">
    <cfRule type="cellIs" dxfId="10687" priority="1151" operator="lessThan">
      <formula>$C$4</formula>
    </cfRule>
  </conditionalFormatting>
  <conditionalFormatting sqref="AQ24">
    <cfRule type="cellIs" dxfId="10686" priority="1152" operator="lessThan">
      <formula>$C$4</formula>
    </cfRule>
  </conditionalFormatting>
  <conditionalFormatting sqref="AQ25">
    <cfRule type="cellIs" dxfId="10685" priority="1153" operator="lessThan">
      <formula>$C$4</formula>
    </cfRule>
  </conditionalFormatting>
  <conditionalFormatting sqref="AQ26">
    <cfRule type="cellIs" dxfId="10684" priority="1154" operator="lessThan">
      <formula>$C$4</formula>
    </cfRule>
  </conditionalFormatting>
  <conditionalFormatting sqref="AQ27">
    <cfRule type="cellIs" dxfId="10683" priority="1155" operator="lessThan">
      <formula>$C$4</formula>
    </cfRule>
  </conditionalFormatting>
  <conditionalFormatting sqref="AQ28">
    <cfRule type="cellIs" dxfId="10682" priority="1156" operator="lessThan">
      <formula>$C$4</formula>
    </cfRule>
  </conditionalFormatting>
  <conditionalFormatting sqref="AQ29">
    <cfRule type="cellIs" dxfId="10681" priority="1157" operator="lessThan">
      <formula>$C$4</formula>
    </cfRule>
  </conditionalFormatting>
  <conditionalFormatting sqref="AQ30">
    <cfRule type="cellIs" dxfId="10680" priority="1158" operator="lessThan">
      <formula>$C$4</formula>
    </cfRule>
  </conditionalFormatting>
  <conditionalFormatting sqref="AQ31">
    <cfRule type="cellIs" dxfId="10679" priority="1159" operator="lessThan">
      <formula>$C$4</formula>
    </cfRule>
  </conditionalFormatting>
  <conditionalFormatting sqref="AQ32">
    <cfRule type="cellIs" dxfId="10678" priority="1160" operator="lessThan">
      <formula>$C$4</formula>
    </cfRule>
  </conditionalFormatting>
  <conditionalFormatting sqref="AQ33">
    <cfRule type="cellIs" dxfId="10677" priority="1161" operator="lessThan">
      <formula>$C$4</formula>
    </cfRule>
  </conditionalFormatting>
  <conditionalFormatting sqref="AQ34">
    <cfRule type="cellIs" dxfId="10676" priority="1162" operator="lessThan">
      <formula>$C$4</formula>
    </cfRule>
  </conditionalFormatting>
  <conditionalFormatting sqref="AQ35">
    <cfRule type="cellIs" dxfId="10675" priority="1163" operator="lessThan">
      <formula>$C$4</formula>
    </cfRule>
  </conditionalFormatting>
  <conditionalFormatting sqref="AQ36">
    <cfRule type="cellIs" dxfId="10674" priority="1164" operator="lessThan">
      <formula>$C$4</formula>
    </cfRule>
  </conditionalFormatting>
  <conditionalFormatting sqref="AQ37">
    <cfRule type="cellIs" dxfId="10673" priority="1165" operator="lessThan">
      <formula>$C$4</formula>
    </cfRule>
  </conditionalFormatting>
  <conditionalFormatting sqref="AQ38">
    <cfRule type="cellIs" dxfId="10672" priority="1166" operator="lessThan">
      <formula>$C$4</formula>
    </cfRule>
  </conditionalFormatting>
  <conditionalFormatting sqref="AQ39">
    <cfRule type="cellIs" dxfId="10671" priority="1167" operator="lessThan">
      <formula>$C$4</formula>
    </cfRule>
  </conditionalFormatting>
  <conditionalFormatting sqref="AQ40">
    <cfRule type="cellIs" dxfId="10670" priority="1168" operator="lessThan">
      <formula>$C$4</formula>
    </cfRule>
  </conditionalFormatting>
  <conditionalFormatting sqref="AQ41">
    <cfRule type="cellIs" dxfId="10669" priority="1169" operator="lessThan">
      <formula>$C$4</formula>
    </cfRule>
  </conditionalFormatting>
  <conditionalFormatting sqref="AQ42">
    <cfRule type="cellIs" dxfId="10668" priority="1170" operator="lessThan">
      <formula>$C$4</formula>
    </cfRule>
  </conditionalFormatting>
  <conditionalFormatting sqref="AQ43">
    <cfRule type="cellIs" dxfId="10667" priority="1171" operator="lessThan">
      <formula>$C$4</formula>
    </cfRule>
  </conditionalFormatting>
  <conditionalFormatting sqref="AQ44">
    <cfRule type="cellIs" dxfId="10666" priority="1172" operator="lessThan">
      <formula>$C$4</formula>
    </cfRule>
  </conditionalFormatting>
  <conditionalFormatting sqref="AQ45">
    <cfRule type="cellIs" dxfId="10665" priority="1173" operator="lessThan">
      <formula>$C$4</formula>
    </cfRule>
  </conditionalFormatting>
  <conditionalFormatting sqref="AQ46">
    <cfRule type="cellIs" dxfId="10664" priority="1174" operator="lessThan">
      <formula>$C$4</formula>
    </cfRule>
  </conditionalFormatting>
  <conditionalFormatting sqref="AQ47">
    <cfRule type="cellIs" dxfId="10663" priority="1175" operator="lessThan">
      <formula>$C$4</formula>
    </cfRule>
  </conditionalFormatting>
  <conditionalFormatting sqref="AQ48">
    <cfRule type="cellIs" dxfId="10662" priority="1176" operator="lessThan">
      <formula>$C$4</formula>
    </cfRule>
  </conditionalFormatting>
  <conditionalFormatting sqref="AQ49">
    <cfRule type="cellIs" dxfId="10661" priority="1177" operator="lessThan">
      <formula>$C$4</formula>
    </cfRule>
  </conditionalFormatting>
  <conditionalFormatting sqref="AQ50">
    <cfRule type="cellIs" dxfId="10660" priority="1178" operator="lessThan">
      <formula>$C$4</formula>
    </cfRule>
  </conditionalFormatting>
  <conditionalFormatting sqref="AQ51">
    <cfRule type="cellIs" dxfId="10659" priority="1179" operator="lessThan">
      <formula>$C$4</formula>
    </cfRule>
  </conditionalFormatting>
  <conditionalFormatting sqref="AQ52">
    <cfRule type="cellIs" dxfId="10658" priority="1180" operator="lessThan">
      <formula>$C$4</formula>
    </cfRule>
  </conditionalFormatting>
  <conditionalFormatting sqref="AQ53">
    <cfRule type="cellIs" dxfId="10657" priority="1181" operator="lessThan">
      <formula>$C$4</formula>
    </cfRule>
  </conditionalFormatting>
  <conditionalFormatting sqref="AQ54">
    <cfRule type="cellIs" dxfId="10656" priority="1182" operator="lessThan">
      <formula>$C$4</formula>
    </cfRule>
  </conditionalFormatting>
  <conditionalFormatting sqref="AQ55">
    <cfRule type="cellIs" dxfId="10655" priority="1183" operator="lessThan">
      <formula>$C$4</formula>
    </cfRule>
  </conditionalFormatting>
  <conditionalFormatting sqref="AQ56">
    <cfRule type="cellIs" dxfId="10654" priority="1184" operator="lessThan">
      <formula>$C$4</formula>
    </cfRule>
  </conditionalFormatting>
  <conditionalFormatting sqref="AQ57">
    <cfRule type="cellIs" dxfId="10653" priority="1185" operator="lessThan">
      <formula>$C$4</formula>
    </cfRule>
  </conditionalFormatting>
  <conditionalFormatting sqref="AQ58">
    <cfRule type="cellIs" dxfId="10652" priority="1186" operator="lessThan">
      <formula>$C$4</formula>
    </cfRule>
  </conditionalFormatting>
  <conditionalFormatting sqref="AQ59">
    <cfRule type="cellIs" dxfId="10651" priority="1187" operator="lessThan">
      <formula>$C$4</formula>
    </cfRule>
  </conditionalFormatting>
  <conditionalFormatting sqref="AQ60">
    <cfRule type="cellIs" dxfId="10650" priority="1188" operator="lessThan">
      <formula>$C$4</formula>
    </cfRule>
  </conditionalFormatting>
  <conditionalFormatting sqref="AR11">
    <cfRule type="cellIs" dxfId="10649" priority="1189" operator="lessThan">
      <formula>$C$4</formula>
    </cfRule>
  </conditionalFormatting>
  <conditionalFormatting sqref="AR12">
    <cfRule type="cellIs" dxfId="10648" priority="1190" operator="lessThan">
      <formula>$C$4</formula>
    </cfRule>
  </conditionalFormatting>
  <conditionalFormatting sqref="AR13">
    <cfRule type="cellIs" dxfId="10647" priority="1191" operator="lessThan">
      <formula>$C$4</formula>
    </cfRule>
  </conditionalFormatting>
  <conditionalFormatting sqref="AR14">
    <cfRule type="cellIs" dxfId="10646" priority="1192" operator="lessThan">
      <formula>$C$4</formula>
    </cfRule>
  </conditionalFormatting>
  <conditionalFormatting sqref="AR15">
    <cfRule type="cellIs" dxfId="10645" priority="1193" operator="lessThan">
      <formula>$C$4</formula>
    </cfRule>
  </conditionalFormatting>
  <conditionalFormatting sqref="AR16">
    <cfRule type="cellIs" dxfId="10644" priority="1194" operator="lessThan">
      <formula>$C$4</formula>
    </cfRule>
  </conditionalFormatting>
  <conditionalFormatting sqref="AR17">
    <cfRule type="cellIs" dxfId="10643" priority="1195" operator="lessThan">
      <formula>$C$4</formula>
    </cfRule>
  </conditionalFormatting>
  <conditionalFormatting sqref="AR18">
    <cfRule type="cellIs" dxfId="10642" priority="1196" operator="lessThan">
      <formula>$C$4</formula>
    </cfRule>
  </conditionalFormatting>
  <conditionalFormatting sqref="AR19">
    <cfRule type="cellIs" dxfId="10641" priority="1197" operator="lessThan">
      <formula>$C$4</formula>
    </cfRule>
  </conditionalFormatting>
  <conditionalFormatting sqref="AR20">
    <cfRule type="cellIs" dxfId="10640" priority="1198" operator="lessThan">
      <formula>$C$4</formula>
    </cfRule>
  </conditionalFormatting>
  <conditionalFormatting sqref="AR21">
    <cfRule type="cellIs" dxfId="10639" priority="1199" operator="lessThan">
      <formula>$C$4</formula>
    </cfRule>
  </conditionalFormatting>
  <conditionalFormatting sqref="AR22">
    <cfRule type="cellIs" dxfId="10638" priority="1200" operator="lessThan">
      <formula>$C$4</formula>
    </cfRule>
  </conditionalFormatting>
  <conditionalFormatting sqref="AR23">
    <cfRule type="cellIs" dxfId="10637" priority="1201" operator="lessThan">
      <formula>$C$4</formula>
    </cfRule>
  </conditionalFormatting>
  <conditionalFormatting sqref="AR24">
    <cfRule type="cellIs" dxfId="10636" priority="1202" operator="lessThan">
      <formula>$C$4</formula>
    </cfRule>
  </conditionalFormatting>
  <conditionalFormatting sqref="AR25">
    <cfRule type="cellIs" dxfId="10635" priority="1203" operator="lessThan">
      <formula>$C$4</formula>
    </cfRule>
  </conditionalFormatting>
  <conditionalFormatting sqref="AR26">
    <cfRule type="cellIs" dxfId="10634" priority="1204" operator="lessThan">
      <formula>$C$4</formula>
    </cfRule>
  </conditionalFormatting>
  <conditionalFormatting sqref="AR27">
    <cfRule type="cellIs" dxfId="10633" priority="1205" operator="lessThan">
      <formula>$C$4</formula>
    </cfRule>
  </conditionalFormatting>
  <conditionalFormatting sqref="AR28">
    <cfRule type="cellIs" dxfId="10632" priority="1206" operator="lessThan">
      <formula>$C$4</formula>
    </cfRule>
  </conditionalFormatting>
  <conditionalFormatting sqref="AR29">
    <cfRule type="cellIs" dxfId="10631" priority="1207" operator="lessThan">
      <formula>$C$4</formula>
    </cfRule>
  </conditionalFormatting>
  <conditionalFormatting sqref="AR30">
    <cfRule type="cellIs" dxfId="10630" priority="1208" operator="lessThan">
      <formula>$C$4</formula>
    </cfRule>
  </conditionalFormatting>
  <conditionalFormatting sqref="AR31">
    <cfRule type="cellIs" dxfId="10629" priority="1209" operator="lessThan">
      <formula>$C$4</formula>
    </cfRule>
  </conditionalFormatting>
  <conditionalFormatting sqref="AR32">
    <cfRule type="cellIs" dxfId="10628" priority="1210" operator="lessThan">
      <formula>$C$4</formula>
    </cfRule>
  </conditionalFormatting>
  <conditionalFormatting sqref="AR33">
    <cfRule type="cellIs" dxfId="10627" priority="1211" operator="lessThan">
      <formula>$C$4</formula>
    </cfRule>
  </conditionalFormatting>
  <conditionalFormatting sqref="AR34">
    <cfRule type="cellIs" dxfId="10626" priority="1212" operator="lessThan">
      <formula>$C$4</formula>
    </cfRule>
  </conditionalFormatting>
  <conditionalFormatting sqref="AR35">
    <cfRule type="cellIs" dxfId="10625" priority="1213" operator="lessThan">
      <formula>$C$4</formula>
    </cfRule>
  </conditionalFormatting>
  <conditionalFormatting sqref="AR36">
    <cfRule type="cellIs" dxfId="10624" priority="1214" operator="lessThan">
      <formula>$C$4</formula>
    </cfRule>
  </conditionalFormatting>
  <conditionalFormatting sqref="AR37">
    <cfRule type="cellIs" dxfId="10623" priority="1215" operator="lessThan">
      <formula>$C$4</formula>
    </cfRule>
  </conditionalFormatting>
  <conditionalFormatting sqref="AR38">
    <cfRule type="cellIs" dxfId="10622" priority="1216" operator="lessThan">
      <formula>$C$4</formula>
    </cfRule>
  </conditionalFormatting>
  <conditionalFormatting sqref="AR39">
    <cfRule type="cellIs" dxfId="10621" priority="1217" operator="lessThan">
      <formula>$C$4</formula>
    </cfRule>
  </conditionalFormatting>
  <conditionalFormatting sqref="AR40">
    <cfRule type="cellIs" dxfId="10620" priority="1218" operator="lessThan">
      <formula>$C$4</formula>
    </cfRule>
  </conditionalFormatting>
  <conditionalFormatting sqref="AR41">
    <cfRule type="cellIs" dxfId="10619" priority="1219" operator="lessThan">
      <formula>$C$4</formula>
    </cfRule>
  </conditionalFormatting>
  <conditionalFormatting sqref="AR42">
    <cfRule type="cellIs" dxfId="10618" priority="1220" operator="lessThan">
      <formula>$C$4</formula>
    </cfRule>
  </conditionalFormatting>
  <conditionalFormatting sqref="AR43">
    <cfRule type="cellIs" dxfId="10617" priority="1221" operator="lessThan">
      <formula>$C$4</formula>
    </cfRule>
  </conditionalFormatting>
  <conditionalFormatting sqref="AR44">
    <cfRule type="cellIs" dxfId="10616" priority="1222" operator="lessThan">
      <formula>$C$4</formula>
    </cfRule>
  </conditionalFormatting>
  <conditionalFormatting sqref="AR45">
    <cfRule type="cellIs" dxfId="10615" priority="1223" operator="lessThan">
      <formula>$C$4</formula>
    </cfRule>
  </conditionalFormatting>
  <conditionalFormatting sqref="AR46">
    <cfRule type="cellIs" dxfId="10614" priority="1224" operator="lessThan">
      <formula>$C$4</formula>
    </cfRule>
  </conditionalFormatting>
  <conditionalFormatting sqref="AR47">
    <cfRule type="cellIs" dxfId="10613" priority="1225" operator="lessThan">
      <formula>$C$4</formula>
    </cfRule>
  </conditionalFormatting>
  <conditionalFormatting sqref="AR48">
    <cfRule type="cellIs" dxfId="10612" priority="1226" operator="lessThan">
      <formula>$C$4</formula>
    </cfRule>
  </conditionalFormatting>
  <conditionalFormatting sqref="AR49">
    <cfRule type="cellIs" dxfId="10611" priority="1227" operator="lessThan">
      <formula>$C$4</formula>
    </cfRule>
  </conditionalFormatting>
  <conditionalFormatting sqref="AR50">
    <cfRule type="cellIs" dxfId="10610" priority="1228" operator="lessThan">
      <formula>$C$4</formula>
    </cfRule>
  </conditionalFormatting>
  <conditionalFormatting sqref="AR51">
    <cfRule type="cellIs" dxfId="10609" priority="1229" operator="lessThan">
      <formula>$C$4</formula>
    </cfRule>
  </conditionalFormatting>
  <conditionalFormatting sqref="AR52">
    <cfRule type="cellIs" dxfId="10608" priority="1230" operator="lessThan">
      <formula>$C$4</formula>
    </cfRule>
  </conditionalFormatting>
  <conditionalFormatting sqref="AR53">
    <cfRule type="cellIs" dxfId="10607" priority="1231" operator="lessThan">
      <formula>$C$4</formula>
    </cfRule>
  </conditionalFormatting>
  <conditionalFormatting sqref="AR54">
    <cfRule type="cellIs" dxfId="10606" priority="1232" operator="lessThan">
      <formula>$C$4</formula>
    </cfRule>
  </conditionalFormatting>
  <conditionalFormatting sqref="AR55">
    <cfRule type="cellIs" dxfId="10605" priority="1233" operator="lessThan">
      <formula>$C$4</formula>
    </cfRule>
  </conditionalFormatting>
  <conditionalFormatting sqref="AR56">
    <cfRule type="cellIs" dxfId="10604" priority="1234" operator="lessThan">
      <formula>$C$4</formula>
    </cfRule>
  </conditionalFormatting>
  <conditionalFormatting sqref="AR57">
    <cfRule type="cellIs" dxfId="10603" priority="1235" operator="lessThan">
      <formula>$C$4</formula>
    </cfRule>
  </conditionalFormatting>
  <conditionalFormatting sqref="AR58">
    <cfRule type="cellIs" dxfId="10602" priority="1236" operator="lessThan">
      <formula>$C$4</formula>
    </cfRule>
  </conditionalFormatting>
  <conditionalFormatting sqref="AR59">
    <cfRule type="cellIs" dxfId="10601" priority="1237" operator="lessThan">
      <formula>$C$4</formula>
    </cfRule>
  </conditionalFormatting>
  <conditionalFormatting sqref="AR60">
    <cfRule type="cellIs" dxfId="10600" priority="1238" operator="lessThan">
      <formula>$C$4</formula>
    </cfRule>
  </conditionalFormatting>
  <conditionalFormatting sqref="AS11">
    <cfRule type="cellIs" dxfId="10599" priority="1239" operator="lessThan">
      <formula>$C$4</formula>
    </cfRule>
  </conditionalFormatting>
  <conditionalFormatting sqref="AS12">
    <cfRule type="cellIs" dxfId="10598" priority="1240" operator="lessThan">
      <formula>$C$4</formula>
    </cfRule>
  </conditionalFormatting>
  <conditionalFormatting sqref="AS13">
    <cfRule type="cellIs" dxfId="10597" priority="1241" operator="lessThan">
      <formula>$C$4</formula>
    </cfRule>
  </conditionalFormatting>
  <conditionalFormatting sqref="AS14">
    <cfRule type="cellIs" dxfId="10596" priority="1242" operator="lessThan">
      <formula>$C$4</formula>
    </cfRule>
  </conditionalFormatting>
  <conditionalFormatting sqref="AS15">
    <cfRule type="cellIs" dxfId="10595" priority="1243" operator="lessThan">
      <formula>$C$4</formula>
    </cfRule>
  </conditionalFormatting>
  <conditionalFormatting sqref="AS16">
    <cfRule type="cellIs" dxfId="10594" priority="1244" operator="lessThan">
      <formula>$C$4</formula>
    </cfRule>
  </conditionalFormatting>
  <conditionalFormatting sqref="AS17">
    <cfRule type="cellIs" dxfId="10593" priority="1245" operator="lessThan">
      <formula>$C$4</formula>
    </cfRule>
  </conditionalFormatting>
  <conditionalFormatting sqref="AS18">
    <cfRule type="cellIs" dxfId="10592" priority="1246" operator="lessThan">
      <formula>$C$4</formula>
    </cfRule>
  </conditionalFormatting>
  <conditionalFormatting sqref="AS19">
    <cfRule type="cellIs" dxfId="10591" priority="1247" operator="lessThan">
      <formula>$C$4</formula>
    </cfRule>
  </conditionalFormatting>
  <conditionalFormatting sqref="AS20">
    <cfRule type="cellIs" dxfId="10590" priority="1248" operator="lessThan">
      <formula>$C$4</formula>
    </cfRule>
  </conditionalFormatting>
  <conditionalFormatting sqref="AS21">
    <cfRule type="cellIs" dxfId="10589" priority="1249" operator="lessThan">
      <formula>$C$4</formula>
    </cfRule>
  </conditionalFormatting>
  <conditionalFormatting sqref="AS22">
    <cfRule type="cellIs" dxfId="10588" priority="1250" operator="lessThan">
      <formula>$C$4</formula>
    </cfRule>
  </conditionalFormatting>
  <conditionalFormatting sqref="AS23">
    <cfRule type="cellIs" dxfId="10587" priority="1251" operator="lessThan">
      <formula>$C$4</formula>
    </cfRule>
  </conditionalFormatting>
  <conditionalFormatting sqref="AS24">
    <cfRule type="cellIs" dxfId="10586" priority="1252" operator="lessThan">
      <formula>$C$4</formula>
    </cfRule>
  </conditionalFormatting>
  <conditionalFormatting sqref="AS25">
    <cfRule type="cellIs" dxfId="10585" priority="1253" operator="lessThan">
      <formula>$C$4</formula>
    </cfRule>
  </conditionalFormatting>
  <conditionalFormatting sqref="AS26">
    <cfRule type="cellIs" dxfId="10584" priority="1254" operator="lessThan">
      <formula>$C$4</formula>
    </cfRule>
  </conditionalFormatting>
  <conditionalFormatting sqref="AS27">
    <cfRule type="cellIs" dxfId="10583" priority="1255" operator="lessThan">
      <formula>$C$4</formula>
    </cfRule>
  </conditionalFormatting>
  <conditionalFormatting sqref="AS28">
    <cfRule type="cellIs" dxfId="10582" priority="1256" operator="lessThan">
      <formula>$C$4</formula>
    </cfRule>
  </conditionalFormatting>
  <conditionalFormatting sqref="AS29">
    <cfRule type="cellIs" dxfId="10581" priority="1257" operator="lessThan">
      <formula>$C$4</formula>
    </cfRule>
  </conditionalFormatting>
  <conditionalFormatting sqref="AS30">
    <cfRule type="cellIs" dxfId="10580" priority="1258" operator="lessThan">
      <formula>$C$4</formula>
    </cfRule>
  </conditionalFormatting>
  <conditionalFormatting sqref="AS31">
    <cfRule type="cellIs" dxfId="10579" priority="1259" operator="lessThan">
      <formula>$C$4</formula>
    </cfRule>
  </conditionalFormatting>
  <conditionalFormatting sqref="AS32">
    <cfRule type="cellIs" dxfId="10578" priority="1260" operator="lessThan">
      <formula>$C$4</formula>
    </cfRule>
  </conditionalFormatting>
  <conditionalFormatting sqref="AS33">
    <cfRule type="cellIs" dxfId="10577" priority="1261" operator="lessThan">
      <formula>$C$4</formula>
    </cfRule>
  </conditionalFormatting>
  <conditionalFormatting sqref="AS34">
    <cfRule type="cellIs" dxfId="10576" priority="1262" operator="lessThan">
      <formula>$C$4</formula>
    </cfRule>
  </conditionalFormatting>
  <conditionalFormatting sqref="AS35">
    <cfRule type="cellIs" dxfId="10575" priority="1263" operator="lessThan">
      <formula>$C$4</formula>
    </cfRule>
  </conditionalFormatting>
  <conditionalFormatting sqref="AS36">
    <cfRule type="cellIs" dxfId="10574" priority="1264" operator="lessThan">
      <formula>$C$4</formula>
    </cfRule>
  </conditionalFormatting>
  <conditionalFormatting sqref="AS37">
    <cfRule type="cellIs" dxfId="10573" priority="1265" operator="lessThan">
      <formula>$C$4</formula>
    </cfRule>
  </conditionalFormatting>
  <conditionalFormatting sqref="AS38">
    <cfRule type="cellIs" dxfId="10572" priority="1266" operator="lessThan">
      <formula>$C$4</formula>
    </cfRule>
  </conditionalFormatting>
  <conditionalFormatting sqref="AS39">
    <cfRule type="cellIs" dxfId="10571" priority="1267" operator="lessThan">
      <formula>$C$4</formula>
    </cfRule>
  </conditionalFormatting>
  <conditionalFormatting sqref="AS40">
    <cfRule type="cellIs" dxfId="10570" priority="1268" operator="lessThan">
      <formula>$C$4</formula>
    </cfRule>
  </conditionalFormatting>
  <conditionalFormatting sqref="AS41">
    <cfRule type="cellIs" dxfId="10569" priority="1269" operator="lessThan">
      <formula>$C$4</formula>
    </cfRule>
  </conditionalFormatting>
  <conditionalFormatting sqref="AS42">
    <cfRule type="cellIs" dxfId="10568" priority="1270" operator="lessThan">
      <formula>$C$4</formula>
    </cfRule>
  </conditionalFormatting>
  <conditionalFormatting sqref="AS43">
    <cfRule type="cellIs" dxfId="10567" priority="1271" operator="lessThan">
      <formula>$C$4</formula>
    </cfRule>
  </conditionalFormatting>
  <conditionalFormatting sqref="AS44">
    <cfRule type="cellIs" dxfId="10566" priority="1272" operator="lessThan">
      <formula>$C$4</formula>
    </cfRule>
  </conditionalFormatting>
  <conditionalFormatting sqref="AS45">
    <cfRule type="cellIs" dxfId="10565" priority="1273" operator="lessThan">
      <formula>$C$4</formula>
    </cfRule>
  </conditionalFormatting>
  <conditionalFormatting sqref="AS46">
    <cfRule type="cellIs" dxfId="10564" priority="1274" operator="lessThan">
      <formula>$C$4</formula>
    </cfRule>
  </conditionalFormatting>
  <conditionalFormatting sqref="AS47">
    <cfRule type="cellIs" dxfId="10563" priority="1275" operator="lessThan">
      <formula>$C$4</formula>
    </cfRule>
  </conditionalFormatting>
  <conditionalFormatting sqref="AS48">
    <cfRule type="cellIs" dxfId="10562" priority="1276" operator="lessThan">
      <formula>$C$4</formula>
    </cfRule>
  </conditionalFormatting>
  <conditionalFormatting sqref="AS49">
    <cfRule type="cellIs" dxfId="10561" priority="1277" operator="lessThan">
      <formula>$C$4</formula>
    </cfRule>
  </conditionalFormatting>
  <conditionalFormatting sqref="AS50">
    <cfRule type="cellIs" dxfId="10560" priority="1278" operator="lessThan">
      <formula>$C$4</formula>
    </cfRule>
  </conditionalFormatting>
  <conditionalFormatting sqref="AS51">
    <cfRule type="cellIs" dxfId="10559" priority="1279" operator="lessThan">
      <formula>$C$4</formula>
    </cfRule>
  </conditionalFormatting>
  <conditionalFormatting sqref="AS52">
    <cfRule type="cellIs" dxfId="10558" priority="1280" operator="lessThan">
      <formula>$C$4</formula>
    </cfRule>
  </conditionalFormatting>
  <conditionalFormatting sqref="AS53">
    <cfRule type="cellIs" dxfId="10557" priority="1281" operator="lessThan">
      <formula>$C$4</formula>
    </cfRule>
  </conditionalFormatting>
  <conditionalFormatting sqref="AS54">
    <cfRule type="cellIs" dxfId="10556" priority="1282" operator="lessThan">
      <formula>$C$4</formula>
    </cfRule>
  </conditionalFormatting>
  <conditionalFormatting sqref="AS55">
    <cfRule type="cellIs" dxfId="10555" priority="1283" operator="lessThan">
      <formula>$C$4</formula>
    </cfRule>
  </conditionalFormatting>
  <conditionalFormatting sqref="AS56">
    <cfRule type="cellIs" dxfId="10554" priority="1284" operator="lessThan">
      <formula>$C$4</formula>
    </cfRule>
  </conditionalFormatting>
  <conditionalFormatting sqref="AS57">
    <cfRule type="cellIs" dxfId="10553" priority="1285" operator="lessThan">
      <formula>$C$4</formula>
    </cfRule>
  </conditionalFormatting>
  <conditionalFormatting sqref="AS58">
    <cfRule type="cellIs" dxfId="10552" priority="1286" operator="lessThan">
      <formula>$C$4</formula>
    </cfRule>
  </conditionalFormatting>
  <conditionalFormatting sqref="AS59">
    <cfRule type="cellIs" dxfId="10551" priority="1287" operator="lessThan">
      <formula>$C$4</formula>
    </cfRule>
  </conditionalFormatting>
  <conditionalFormatting sqref="AS60">
    <cfRule type="cellIs" dxfId="10550" priority="1288" operator="lessThan">
      <formula>$C$4</formula>
    </cfRule>
  </conditionalFormatting>
  <conditionalFormatting sqref="AT11">
    <cfRule type="cellIs" dxfId="10549" priority="1289" operator="lessThan">
      <formula>$C$4</formula>
    </cfRule>
  </conditionalFormatting>
  <conditionalFormatting sqref="AT12">
    <cfRule type="cellIs" dxfId="10548" priority="1290" operator="lessThan">
      <formula>$C$4</formula>
    </cfRule>
  </conditionalFormatting>
  <conditionalFormatting sqref="AT13">
    <cfRule type="cellIs" dxfId="10547" priority="1291" operator="lessThan">
      <formula>$C$4</formula>
    </cfRule>
  </conditionalFormatting>
  <conditionalFormatting sqref="AT14">
    <cfRule type="cellIs" dxfId="10546" priority="1292" operator="lessThan">
      <formula>$C$4</formula>
    </cfRule>
  </conditionalFormatting>
  <conditionalFormatting sqref="AT15">
    <cfRule type="cellIs" dxfId="10545" priority="1293" operator="lessThan">
      <formula>$C$4</formula>
    </cfRule>
  </conditionalFormatting>
  <conditionalFormatting sqref="AT16">
    <cfRule type="cellIs" dxfId="10544" priority="1294" operator="lessThan">
      <formula>$C$4</formula>
    </cfRule>
  </conditionalFormatting>
  <conditionalFormatting sqref="AT17">
    <cfRule type="cellIs" dxfId="10543" priority="1295" operator="lessThan">
      <formula>$C$4</formula>
    </cfRule>
  </conditionalFormatting>
  <conditionalFormatting sqref="AT18">
    <cfRule type="cellIs" dxfId="10542" priority="1296" operator="lessThan">
      <formula>$C$4</formula>
    </cfRule>
  </conditionalFormatting>
  <conditionalFormatting sqref="AT19">
    <cfRule type="cellIs" dxfId="10541" priority="1297" operator="lessThan">
      <formula>$C$4</formula>
    </cfRule>
  </conditionalFormatting>
  <conditionalFormatting sqref="AT20">
    <cfRule type="cellIs" dxfId="10540" priority="1298" operator="lessThan">
      <formula>$C$4</formula>
    </cfRule>
  </conditionalFormatting>
  <conditionalFormatting sqref="AT21">
    <cfRule type="cellIs" dxfId="10539" priority="1299" operator="lessThan">
      <formula>$C$4</formula>
    </cfRule>
  </conditionalFormatting>
  <conditionalFormatting sqref="AT22">
    <cfRule type="cellIs" dxfId="10538" priority="1300" operator="lessThan">
      <formula>$C$4</formula>
    </cfRule>
  </conditionalFormatting>
  <conditionalFormatting sqref="AT23">
    <cfRule type="cellIs" dxfId="10537" priority="1301" operator="lessThan">
      <formula>$C$4</formula>
    </cfRule>
  </conditionalFormatting>
  <conditionalFormatting sqref="AT24">
    <cfRule type="cellIs" dxfId="10536" priority="1302" operator="lessThan">
      <formula>$C$4</formula>
    </cfRule>
  </conditionalFormatting>
  <conditionalFormatting sqref="AT25">
    <cfRule type="cellIs" dxfId="10535" priority="1303" operator="lessThan">
      <formula>$C$4</formula>
    </cfRule>
  </conditionalFormatting>
  <conditionalFormatting sqref="AT26">
    <cfRule type="cellIs" dxfId="10534" priority="1304" operator="lessThan">
      <formula>$C$4</formula>
    </cfRule>
  </conditionalFormatting>
  <conditionalFormatting sqref="AT27">
    <cfRule type="cellIs" dxfId="10533" priority="1305" operator="lessThan">
      <formula>$C$4</formula>
    </cfRule>
  </conditionalFormatting>
  <conditionalFormatting sqref="AT28">
    <cfRule type="cellIs" dxfId="10532" priority="1306" operator="lessThan">
      <formula>$C$4</formula>
    </cfRule>
  </conditionalFormatting>
  <conditionalFormatting sqref="AT29">
    <cfRule type="cellIs" dxfId="10531" priority="1307" operator="lessThan">
      <formula>$C$4</formula>
    </cfRule>
  </conditionalFormatting>
  <conditionalFormatting sqref="AT30">
    <cfRule type="cellIs" dxfId="10530" priority="1308" operator="lessThan">
      <formula>$C$4</formula>
    </cfRule>
  </conditionalFormatting>
  <conditionalFormatting sqref="AT31">
    <cfRule type="cellIs" dxfId="10529" priority="1309" operator="lessThan">
      <formula>$C$4</formula>
    </cfRule>
  </conditionalFormatting>
  <conditionalFormatting sqref="AT32">
    <cfRule type="cellIs" dxfId="10528" priority="1310" operator="lessThan">
      <formula>$C$4</formula>
    </cfRule>
  </conditionalFormatting>
  <conditionalFormatting sqref="AT33">
    <cfRule type="cellIs" dxfId="10527" priority="1311" operator="lessThan">
      <formula>$C$4</formula>
    </cfRule>
  </conditionalFormatting>
  <conditionalFormatting sqref="AT34">
    <cfRule type="cellIs" dxfId="10526" priority="1312" operator="lessThan">
      <formula>$C$4</formula>
    </cfRule>
  </conditionalFormatting>
  <conditionalFormatting sqref="AT35">
    <cfRule type="cellIs" dxfId="10525" priority="1313" operator="lessThan">
      <formula>$C$4</formula>
    </cfRule>
  </conditionalFormatting>
  <conditionalFormatting sqref="AT36">
    <cfRule type="cellIs" dxfId="10524" priority="1314" operator="lessThan">
      <formula>$C$4</formula>
    </cfRule>
  </conditionalFormatting>
  <conditionalFormatting sqref="AT37">
    <cfRule type="cellIs" dxfId="10523" priority="1315" operator="lessThan">
      <formula>$C$4</formula>
    </cfRule>
  </conditionalFormatting>
  <conditionalFormatting sqref="AT38">
    <cfRule type="cellIs" dxfId="10522" priority="1316" operator="lessThan">
      <formula>$C$4</formula>
    </cfRule>
  </conditionalFormatting>
  <conditionalFormatting sqref="AT39">
    <cfRule type="cellIs" dxfId="10521" priority="1317" operator="lessThan">
      <formula>$C$4</formula>
    </cfRule>
  </conditionalFormatting>
  <conditionalFormatting sqref="AT40">
    <cfRule type="cellIs" dxfId="10520" priority="1318" operator="lessThan">
      <formula>$C$4</formula>
    </cfRule>
  </conditionalFormatting>
  <conditionalFormatting sqref="AT41">
    <cfRule type="cellIs" dxfId="10519" priority="1319" operator="lessThan">
      <formula>$C$4</formula>
    </cfRule>
  </conditionalFormatting>
  <conditionalFormatting sqref="AT42">
    <cfRule type="cellIs" dxfId="10518" priority="1320" operator="lessThan">
      <formula>$C$4</formula>
    </cfRule>
  </conditionalFormatting>
  <conditionalFormatting sqref="AT43">
    <cfRule type="cellIs" dxfId="10517" priority="1321" operator="lessThan">
      <formula>$C$4</formula>
    </cfRule>
  </conditionalFormatting>
  <conditionalFormatting sqref="AT44">
    <cfRule type="cellIs" dxfId="10516" priority="1322" operator="lessThan">
      <formula>$C$4</formula>
    </cfRule>
  </conditionalFormatting>
  <conditionalFormatting sqref="AT45">
    <cfRule type="cellIs" dxfId="10515" priority="1323" operator="lessThan">
      <formula>$C$4</formula>
    </cfRule>
  </conditionalFormatting>
  <conditionalFormatting sqref="AT46">
    <cfRule type="cellIs" dxfId="10514" priority="1324" operator="lessThan">
      <formula>$C$4</formula>
    </cfRule>
  </conditionalFormatting>
  <conditionalFormatting sqref="AT47">
    <cfRule type="cellIs" dxfId="10513" priority="1325" operator="lessThan">
      <formula>$C$4</formula>
    </cfRule>
  </conditionalFormatting>
  <conditionalFormatting sqref="AT48">
    <cfRule type="cellIs" dxfId="10512" priority="1326" operator="lessThan">
      <formula>$C$4</formula>
    </cfRule>
  </conditionalFormatting>
  <conditionalFormatting sqref="AT49">
    <cfRule type="cellIs" dxfId="10511" priority="1327" operator="lessThan">
      <formula>$C$4</formula>
    </cfRule>
  </conditionalFormatting>
  <conditionalFormatting sqref="AT50">
    <cfRule type="cellIs" dxfId="10510" priority="1328" operator="lessThan">
      <formula>$C$4</formula>
    </cfRule>
  </conditionalFormatting>
  <conditionalFormatting sqref="AT51">
    <cfRule type="cellIs" dxfId="10509" priority="1329" operator="lessThan">
      <formula>$C$4</formula>
    </cfRule>
  </conditionalFormatting>
  <conditionalFormatting sqref="AT52">
    <cfRule type="cellIs" dxfId="10508" priority="1330" operator="lessThan">
      <formula>$C$4</formula>
    </cfRule>
  </conditionalFormatting>
  <conditionalFormatting sqref="AT53">
    <cfRule type="cellIs" dxfId="10507" priority="1331" operator="lessThan">
      <formula>$C$4</formula>
    </cfRule>
  </conditionalFormatting>
  <conditionalFormatting sqref="AT54">
    <cfRule type="cellIs" dxfId="10506" priority="1332" operator="lessThan">
      <formula>$C$4</formula>
    </cfRule>
  </conditionalFormatting>
  <conditionalFormatting sqref="AT55">
    <cfRule type="cellIs" dxfId="10505" priority="1333" operator="lessThan">
      <formula>$C$4</formula>
    </cfRule>
  </conditionalFormatting>
  <conditionalFormatting sqref="AT56">
    <cfRule type="cellIs" dxfId="10504" priority="1334" operator="lessThan">
      <formula>$C$4</formula>
    </cfRule>
  </conditionalFormatting>
  <conditionalFormatting sqref="AT57">
    <cfRule type="cellIs" dxfId="10503" priority="1335" operator="lessThan">
      <formula>$C$4</formula>
    </cfRule>
  </conditionalFormatting>
  <conditionalFormatting sqref="AT58">
    <cfRule type="cellIs" dxfId="10502" priority="1336" operator="lessThan">
      <formula>$C$4</formula>
    </cfRule>
  </conditionalFormatting>
  <conditionalFormatting sqref="AT59">
    <cfRule type="cellIs" dxfId="10501" priority="1337" operator="lessThan">
      <formula>$C$4</formula>
    </cfRule>
  </conditionalFormatting>
  <conditionalFormatting sqref="AT60">
    <cfRule type="cellIs" dxfId="10500" priority="1338" operator="lessThan">
      <formula>$C$4</formula>
    </cfRule>
  </conditionalFormatting>
  <conditionalFormatting sqref="AU11">
    <cfRule type="cellIs" dxfId="10499" priority="1339" operator="lessThan">
      <formula>$C$4</formula>
    </cfRule>
  </conditionalFormatting>
  <conditionalFormatting sqref="AU12">
    <cfRule type="cellIs" dxfId="10498" priority="1340" operator="lessThan">
      <formula>$C$4</formula>
    </cfRule>
  </conditionalFormatting>
  <conditionalFormatting sqref="AU13">
    <cfRule type="cellIs" dxfId="10497" priority="1341" operator="lessThan">
      <formula>$C$4</formula>
    </cfRule>
  </conditionalFormatting>
  <conditionalFormatting sqref="AU14">
    <cfRule type="cellIs" dxfId="10496" priority="1342" operator="lessThan">
      <formula>$C$4</formula>
    </cfRule>
  </conditionalFormatting>
  <conditionalFormatting sqref="AU15">
    <cfRule type="cellIs" dxfId="10495" priority="1343" operator="lessThan">
      <formula>$C$4</formula>
    </cfRule>
  </conditionalFormatting>
  <conditionalFormatting sqref="AU16">
    <cfRule type="cellIs" dxfId="10494" priority="1344" operator="lessThan">
      <formula>$C$4</formula>
    </cfRule>
  </conditionalFormatting>
  <conditionalFormatting sqref="AU17">
    <cfRule type="cellIs" dxfId="10493" priority="1345" operator="lessThan">
      <formula>$C$4</formula>
    </cfRule>
  </conditionalFormatting>
  <conditionalFormatting sqref="AU18">
    <cfRule type="cellIs" dxfId="10492" priority="1346" operator="lessThan">
      <formula>$C$4</formula>
    </cfRule>
  </conditionalFormatting>
  <conditionalFormatting sqref="AU19">
    <cfRule type="cellIs" dxfId="10491" priority="1347" operator="lessThan">
      <formula>$C$4</formula>
    </cfRule>
  </conditionalFormatting>
  <conditionalFormatting sqref="AU20">
    <cfRule type="cellIs" dxfId="10490" priority="1348" operator="lessThan">
      <formula>$C$4</formula>
    </cfRule>
  </conditionalFormatting>
  <conditionalFormatting sqref="AU21">
    <cfRule type="cellIs" dxfId="10489" priority="1349" operator="lessThan">
      <formula>$C$4</formula>
    </cfRule>
  </conditionalFormatting>
  <conditionalFormatting sqref="AU22">
    <cfRule type="cellIs" dxfId="10488" priority="1350" operator="lessThan">
      <formula>$C$4</formula>
    </cfRule>
  </conditionalFormatting>
  <conditionalFormatting sqref="AU23">
    <cfRule type="cellIs" dxfId="10487" priority="1351" operator="lessThan">
      <formula>$C$4</formula>
    </cfRule>
  </conditionalFormatting>
  <conditionalFormatting sqref="AU24">
    <cfRule type="cellIs" dxfId="10486" priority="1352" operator="lessThan">
      <formula>$C$4</formula>
    </cfRule>
  </conditionalFormatting>
  <conditionalFormatting sqref="AU25">
    <cfRule type="cellIs" dxfId="10485" priority="1353" operator="lessThan">
      <formula>$C$4</formula>
    </cfRule>
  </conditionalFormatting>
  <conditionalFormatting sqref="AU26">
    <cfRule type="cellIs" dxfId="10484" priority="1354" operator="lessThan">
      <formula>$C$4</formula>
    </cfRule>
  </conditionalFormatting>
  <conditionalFormatting sqref="AU27">
    <cfRule type="cellIs" dxfId="10483" priority="1355" operator="lessThan">
      <formula>$C$4</formula>
    </cfRule>
  </conditionalFormatting>
  <conditionalFormatting sqref="AU28">
    <cfRule type="cellIs" dxfId="10482" priority="1356" operator="lessThan">
      <formula>$C$4</formula>
    </cfRule>
  </conditionalFormatting>
  <conditionalFormatting sqref="AU29">
    <cfRule type="cellIs" dxfId="10481" priority="1357" operator="lessThan">
      <formula>$C$4</formula>
    </cfRule>
  </conditionalFormatting>
  <conditionalFormatting sqref="AU30">
    <cfRule type="cellIs" dxfId="10480" priority="1358" operator="lessThan">
      <formula>$C$4</formula>
    </cfRule>
  </conditionalFormatting>
  <conditionalFormatting sqref="AU31">
    <cfRule type="cellIs" dxfId="10479" priority="1359" operator="lessThan">
      <formula>$C$4</formula>
    </cfRule>
  </conditionalFormatting>
  <conditionalFormatting sqref="AU32">
    <cfRule type="cellIs" dxfId="10478" priority="1360" operator="lessThan">
      <formula>$C$4</formula>
    </cfRule>
  </conditionalFormatting>
  <conditionalFormatting sqref="AU33">
    <cfRule type="cellIs" dxfId="10477" priority="1361" operator="lessThan">
      <formula>$C$4</formula>
    </cfRule>
  </conditionalFormatting>
  <conditionalFormatting sqref="AU34">
    <cfRule type="cellIs" dxfId="10476" priority="1362" operator="lessThan">
      <formula>$C$4</formula>
    </cfRule>
  </conditionalFormatting>
  <conditionalFormatting sqref="AU35">
    <cfRule type="cellIs" dxfId="10475" priority="1363" operator="lessThan">
      <formula>$C$4</formula>
    </cfRule>
  </conditionalFormatting>
  <conditionalFormatting sqref="AU36">
    <cfRule type="cellIs" dxfId="10474" priority="1364" operator="lessThan">
      <formula>$C$4</formula>
    </cfRule>
  </conditionalFormatting>
  <conditionalFormatting sqref="AU37">
    <cfRule type="cellIs" dxfId="10473" priority="1365" operator="lessThan">
      <formula>$C$4</formula>
    </cfRule>
  </conditionalFormatting>
  <conditionalFormatting sqref="AU38">
    <cfRule type="cellIs" dxfId="10472" priority="1366" operator="lessThan">
      <formula>$C$4</formula>
    </cfRule>
  </conditionalFormatting>
  <conditionalFormatting sqref="AU39">
    <cfRule type="cellIs" dxfId="10471" priority="1367" operator="lessThan">
      <formula>$C$4</formula>
    </cfRule>
  </conditionalFormatting>
  <conditionalFormatting sqref="AU40">
    <cfRule type="cellIs" dxfId="10470" priority="1368" operator="lessThan">
      <formula>$C$4</formula>
    </cfRule>
  </conditionalFormatting>
  <conditionalFormatting sqref="AU41">
    <cfRule type="cellIs" dxfId="10469" priority="1369" operator="lessThan">
      <formula>$C$4</formula>
    </cfRule>
  </conditionalFormatting>
  <conditionalFormatting sqref="AU42">
    <cfRule type="cellIs" dxfId="10468" priority="1370" operator="lessThan">
      <formula>$C$4</formula>
    </cfRule>
  </conditionalFormatting>
  <conditionalFormatting sqref="AU43">
    <cfRule type="cellIs" dxfId="10467" priority="1371" operator="lessThan">
      <formula>$C$4</formula>
    </cfRule>
  </conditionalFormatting>
  <conditionalFormatting sqref="AU44">
    <cfRule type="cellIs" dxfId="10466" priority="1372" operator="lessThan">
      <formula>$C$4</formula>
    </cfRule>
  </conditionalFormatting>
  <conditionalFormatting sqref="AU45">
    <cfRule type="cellIs" dxfId="10465" priority="1373" operator="lessThan">
      <formula>$C$4</formula>
    </cfRule>
  </conditionalFormatting>
  <conditionalFormatting sqref="AU46">
    <cfRule type="cellIs" dxfId="10464" priority="1374" operator="lessThan">
      <formula>$C$4</formula>
    </cfRule>
  </conditionalFormatting>
  <conditionalFormatting sqref="AU47">
    <cfRule type="cellIs" dxfId="10463" priority="1375" operator="lessThan">
      <formula>$C$4</formula>
    </cfRule>
  </conditionalFormatting>
  <conditionalFormatting sqref="AU48">
    <cfRule type="cellIs" dxfId="10462" priority="1376" operator="lessThan">
      <formula>$C$4</formula>
    </cfRule>
  </conditionalFormatting>
  <conditionalFormatting sqref="AU49">
    <cfRule type="cellIs" dxfId="10461" priority="1377" operator="lessThan">
      <formula>$C$4</formula>
    </cfRule>
  </conditionalFormatting>
  <conditionalFormatting sqref="AU50">
    <cfRule type="cellIs" dxfId="10460" priority="1378" operator="lessThan">
      <formula>$C$4</formula>
    </cfRule>
  </conditionalFormatting>
  <conditionalFormatting sqref="AU51">
    <cfRule type="cellIs" dxfId="10459" priority="1379" operator="lessThan">
      <formula>$C$4</formula>
    </cfRule>
  </conditionalFormatting>
  <conditionalFormatting sqref="AU52">
    <cfRule type="cellIs" dxfId="10458" priority="1380" operator="lessThan">
      <formula>$C$4</formula>
    </cfRule>
  </conditionalFormatting>
  <conditionalFormatting sqref="AU53">
    <cfRule type="cellIs" dxfId="10457" priority="1381" operator="lessThan">
      <formula>$C$4</formula>
    </cfRule>
  </conditionalFormatting>
  <conditionalFormatting sqref="AU54">
    <cfRule type="cellIs" dxfId="10456" priority="1382" operator="lessThan">
      <formula>$C$4</formula>
    </cfRule>
  </conditionalFormatting>
  <conditionalFormatting sqref="AU55">
    <cfRule type="cellIs" dxfId="10455" priority="1383" operator="lessThan">
      <formula>$C$4</formula>
    </cfRule>
  </conditionalFormatting>
  <conditionalFormatting sqref="AU56">
    <cfRule type="cellIs" dxfId="10454" priority="1384" operator="lessThan">
      <formula>$C$4</formula>
    </cfRule>
  </conditionalFormatting>
  <conditionalFormatting sqref="AU57">
    <cfRule type="cellIs" dxfId="10453" priority="1385" operator="lessThan">
      <formula>$C$4</formula>
    </cfRule>
  </conditionalFormatting>
  <conditionalFormatting sqref="AU58">
    <cfRule type="cellIs" dxfId="10452" priority="1386" operator="lessThan">
      <formula>$C$4</formula>
    </cfRule>
  </conditionalFormatting>
  <conditionalFormatting sqref="AU59">
    <cfRule type="cellIs" dxfId="10451" priority="1387" operator="lessThan">
      <formula>$C$4</formula>
    </cfRule>
  </conditionalFormatting>
  <conditionalFormatting sqref="AU60">
    <cfRule type="cellIs" dxfId="10450" priority="1388" operator="lessThan">
      <formula>$C$4</formula>
    </cfRule>
  </conditionalFormatting>
  <conditionalFormatting sqref="AV11">
    <cfRule type="cellIs" dxfId="10449" priority="1389" operator="lessThan">
      <formula>$C$4</formula>
    </cfRule>
  </conditionalFormatting>
  <conditionalFormatting sqref="AV12">
    <cfRule type="cellIs" dxfId="10448" priority="1390" operator="lessThan">
      <formula>$C$4</formula>
    </cfRule>
  </conditionalFormatting>
  <conditionalFormatting sqref="AV13">
    <cfRule type="cellIs" dxfId="10447" priority="1391" operator="lessThan">
      <formula>$C$4</formula>
    </cfRule>
  </conditionalFormatting>
  <conditionalFormatting sqref="AV14">
    <cfRule type="cellIs" dxfId="10446" priority="1392" operator="lessThan">
      <formula>$C$4</formula>
    </cfRule>
  </conditionalFormatting>
  <conditionalFormatting sqref="AV15">
    <cfRule type="cellIs" dxfId="10445" priority="1393" operator="lessThan">
      <formula>$C$4</formula>
    </cfRule>
  </conditionalFormatting>
  <conditionalFormatting sqref="AV16">
    <cfRule type="cellIs" dxfId="10444" priority="1394" operator="lessThan">
      <formula>$C$4</formula>
    </cfRule>
  </conditionalFormatting>
  <conditionalFormatting sqref="AV17">
    <cfRule type="cellIs" dxfId="10443" priority="1395" operator="lessThan">
      <formula>$C$4</formula>
    </cfRule>
  </conditionalFormatting>
  <conditionalFormatting sqref="AV18">
    <cfRule type="cellIs" dxfId="10442" priority="1396" operator="lessThan">
      <formula>$C$4</formula>
    </cfRule>
  </conditionalFormatting>
  <conditionalFormatting sqref="AV19">
    <cfRule type="cellIs" dxfId="10441" priority="1397" operator="lessThan">
      <formula>$C$4</formula>
    </cfRule>
  </conditionalFormatting>
  <conditionalFormatting sqref="AV20">
    <cfRule type="cellIs" dxfId="10440" priority="1398" operator="lessThan">
      <formula>$C$4</formula>
    </cfRule>
  </conditionalFormatting>
  <conditionalFormatting sqref="AV21">
    <cfRule type="cellIs" dxfId="10439" priority="1399" operator="lessThan">
      <formula>$C$4</formula>
    </cfRule>
  </conditionalFormatting>
  <conditionalFormatting sqref="AV22">
    <cfRule type="cellIs" dxfId="10438" priority="1400" operator="lessThan">
      <formula>$C$4</formula>
    </cfRule>
  </conditionalFormatting>
  <conditionalFormatting sqref="AV23">
    <cfRule type="cellIs" dxfId="10437" priority="1401" operator="lessThan">
      <formula>$C$4</formula>
    </cfRule>
  </conditionalFormatting>
  <conditionalFormatting sqref="AV24">
    <cfRule type="cellIs" dxfId="10436" priority="1402" operator="lessThan">
      <formula>$C$4</formula>
    </cfRule>
  </conditionalFormatting>
  <conditionalFormatting sqref="AV25">
    <cfRule type="cellIs" dxfId="10435" priority="1403" operator="lessThan">
      <formula>$C$4</formula>
    </cfRule>
  </conditionalFormatting>
  <conditionalFormatting sqref="AV26">
    <cfRule type="cellIs" dxfId="10434" priority="1404" operator="lessThan">
      <formula>$C$4</formula>
    </cfRule>
  </conditionalFormatting>
  <conditionalFormatting sqref="AV27">
    <cfRule type="cellIs" dxfId="10433" priority="1405" operator="lessThan">
      <formula>$C$4</formula>
    </cfRule>
  </conditionalFormatting>
  <conditionalFormatting sqref="AV28">
    <cfRule type="cellIs" dxfId="10432" priority="1406" operator="lessThan">
      <formula>$C$4</formula>
    </cfRule>
  </conditionalFormatting>
  <conditionalFormatting sqref="AV29">
    <cfRule type="cellIs" dxfId="10431" priority="1407" operator="lessThan">
      <formula>$C$4</formula>
    </cfRule>
  </conditionalFormatting>
  <conditionalFormatting sqref="AV30">
    <cfRule type="cellIs" dxfId="10430" priority="1408" operator="lessThan">
      <formula>$C$4</formula>
    </cfRule>
  </conditionalFormatting>
  <conditionalFormatting sqref="AV31">
    <cfRule type="cellIs" dxfId="10429" priority="1409" operator="lessThan">
      <formula>$C$4</formula>
    </cfRule>
  </conditionalFormatting>
  <conditionalFormatting sqref="AV32">
    <cfRule type="cellIs" dxfId="10428" priority="1410" operator="lessThan">
      <formula>$C$4</formula>
    </cfRule>
  </conditionalFormatting>
  <conditionalFormatting sqref="AV33">
    <cfRule type="cellIs" dxfId="10427" priority="1411" operator="lessThan">
      <formula>$C$4</formula>
    </cfRule>
  </conditionalFormatting>
  <conditionalFormatting sqref="AV34">
    <cfRule type="cellIs" dxfId="10426" priority="1412" operator="lessThan">
      <formula>$C$4</formula>
    </cfRule>
  </conditionalFormatting>
  <conditionalFormatting sqref="AV35">
    <cfRule type="cellIs" dxfId="10425" priority="1413" operator="lessThan">
      <formula>$C$4</formula>
    </cfRule>
  </conditionalFormatting>
  <conditionalFormatting sqref="AV36">
    <cfRule type="cellIs" dxfId="10424" priority="1414" operator="lessThan">
      <formula>$C$4</formula>
    </cfRule>
  </conditionalFormatting>
  <conditionalFormatting sqref="AV37">
    <cfRule type="cellIs" dxfId="10423" priority="1415" operator="lessThan">
      <formula>$C$4</formula>
    </cfRule>
  </conditionalFormatting>
  <conditionalFormatting sqref="AV38">
    <cfRule type="cellIs" dxfId="10422" priority="1416" operator="lessThan">
      <formula>$C$4</formula>
    </cfRule>
  </conditionalFormatting>
  <conditionalFormatting sqref="AV39">
    <cfRule type="cellIs" dxfId="10421" priority="1417" operator="lessThan">
      <formula>$C$4</formula>
    </cfRule>
  </conditionalFormatting>
  <conditionalFormatting sqref="AV40">
    <cfRule type="cellIs" dxfId="10420" priority="1418" operator="lessThan">
      <formula>$C$4</formula>
    </cfRule>
  </conditionalFormatting>
  <conditionalFormatting sqref="AV41">
    <cfRule type="cellIs" dxfId="10419" priority="1419" operator="lessThan">
      <formula>$C$4</formula>
    </cfRule>
  </conditionalFormatting>
  <conditionalFormatting sqref="AV42">
    <cfRule type="cellIs" dxfId="10418" priority="1420" operator="lessThan">
      <formula>$C$4</formula>
    </cfRule>
  </conditionalFormatting>
  <conditionalFormatting sqref="AV43">
    <cfRule type="cellIs" dxfId="10417" priority="1421" operator="lessThan">
      <formula>$C$4</formula>
    </cfRule>
  </conditionalFormatting>
  <conditionalFormatting sqref="AV44">
    <cfRule type="cellIs" dxfId="10416" priority="1422" operator="lessThan">
      <formula>$C$4</formula>
    </cfRule>
  </conditionalFormatting>
  <conditionalFormatting sqref="AV45">
    <cfRule type="cellIs" dxfId="10415" priority="1423" operator="lessThan">
      <formula>$C$4</formula>
    </cfRule>
  </conditionalFormatting>
  <conditionalFormatting sqref="AV46">
    <cfRule type="cellIs" dxfId="10414" priority="1424" operator="lessThan">
      <formula>$C$4</formula>
    </cfRule>
  </conditionalFormatting>
  <conditionalFormatting sqref="AV47">
    <cfRule type="cellIs" dxfId="10413" priority="1425" operator="lessThan">
      <formula>$C$4</formula>
    </cfRule>
  </conditionalFormatting>
  <conditionalFormatting sqref="AV48">
    <cfRule type="cellIs" dxfId="10412" priority="1426" operator="lessThan">
      <formula>$C$4</formula>
    </cfRule>
  </conditionalFormatting>
  <conditionalFormatting sqref="AV49">
    <cfRule type="cellIs" dxfId="10411" priority="1427" operator="lessThan">
      <formula>$C$4</formula>
    </cfRule>
  </conditionalFormatting>
  <conditionalFormatting sqref="AV50">
    <cfRule type="cellIs" dxfId="10410" priority="1428" operator="lessThan">
      <formula>$C$4</formula>
    </cfRule>
  </conditionalFormatting>
  <conditionalFormatting sqref="AV51">
    <cfRule type="cellIs" dxfId="10409" priority="1429" operator="lessThan">
      <formula>$C$4</formula>
    </cfRule>
  </conditionalFormatting>
  <conditionalFormatting sqref="AV52">
    <cfRule type="cellIs" dxfId="10408" priority="1430" operator="lessThan">
      <formula>$C$4</formula>
    </cfRule>
  </conditionalFormatting>
  <conditionalFormatting sqref="AV53">
    <cfRule type="cellIs" dxfId="10407" priority="1431" operator="lessThan">
      <formula>$C$4</formula>
    </cfRule>
  </conditionalFormatting>
  <conditionalFormatting sqref="AV54">
    <cfRule type="cellIs" dxfId="10406" priority="1432" operator="lessThan">
      <formula>$C$4</formula>
    </cfRule>
  </conditionalFormatting>
  <conditionalFormatting sqref="AV55">
    <cfRule type="cellIs" dxfId="10405" priority="1433" operator="lessThan">
      <formula>$C$4</formula>
    </cfRule>
  </conditionalFormatting>
  <conditionalFormatting sqref="AV56">
    <cfRule type="cellIs" dxfId="10404" priority="1434" operator="lessThan">
      <formula>$C$4</formula>
    </cfRule>
  </conditionalFormatting>
  <conditionalFormatting sqref="AV57">
    <cfRule type="cellIs" dxfId="10403" priority="1435" operator="lessThan">
      <formula>$C$4</formula>
    </cfRule>
  </conditionalFormatting>
  <conditionalFormatting sqref="AV58">
    <cfRule type="cellIs" dxfId="10402" priority="1436" operator="lessThan">
      <formula>$C$4</formula>
    </cfRule>
  </conditionalFormatting>
  <conditionalFormatting sqref="AV59">
    <cfRule type="cellIs" dxfId="10401" priority="1437" operator="lessThan">
      <formula>$C$4</formula>
    </cfRule>
  </conditionalFormatting>
  <conditionalFormatting sqref="AV60">
    <cfRule type="cellIs" dxfId="10400" priority="1438" operator="lessThan">
      <formula>$C$4</formula>
    </cfRule>
  </conditionalFormatting>
  <conditionalFormatting sqref="AW11">
    <cfRule type="cellIs" dxfId="10399" priority="1439" operator="lessThan">
      <formula>$C$4</formula>
    </cfRule>
  </conditionalFormatting>
  <conditionalFormatting sqref="AW12">
    <cfRule type="cellIs" dxfId="10398" priority="1440" operator="lessThan">
      <formula>$C$4</formula>
    </cfRule>
  </conditionalFormatting>
  <conditionalFormatting sqref="AW13">
    <cfRule type="cellIs" dxfId="10397" priority="1441" operator="lessThan">
      <formula>$C$4</formula>
    </cfRule>
  </conditionalFormatting>
  <conditionalFormatting sqref="AW14">
    <cfRule type="cellIs" dxfId="10396" priority="1442" operator="lessThan">
      <formula>$C$4</formula>
    </cfRule>
  </conditionalFormatting>
  <conditionalFormatting sqref="AW15">
    <cfRule type="cellIs" dxfId="10395" priority="1443" operator="lessThan">
      <formula>$C$4</formula>
    </cfRule>
  </conditionalFormatting>
  <conditionalFormatting sqref="AW16">
    <cfRule type="cellIs" dxfId="10394" priority="1444" operator="lessThan">
      <formula>$C$4</formula>
    </cfRule>
  </conditionalFormatting>
  <conditionalFormatting sqref="AW17">
    <cfRule type="cellIs" dxfId="10393" priority="1445" operator="lessThan">
      <formula>$C$4</formula>
    </cfRule>
  </conditionalFormatting>
  <conditionalFormatting sqref="AW18">
    <cfRule type="cellIs" dxfId="10392" priority="1446" operator="lessThan">
      <formula>$C$4</formula>
    </cfRule>
  </conditionalFormatting>
  <conditionalFormatting sqref="AW19">
    <cfRule type="cellIs" dxfId="10391" priority="1447" operator="lessThan">
      <formula>$C$4</formula>
    </cfRule>
  </conditionalFormatting>
  <conditionalFormatting sqref="AW20">
    <cfRule type="cellIs" dxfId="10390" priority="1448" operator="lessThan">
      <formula>$C$4</formula>
    </cfRule>
  </conditionalFormatting>
  <conditionalFormatting sqref="AW21">
    <cfRule type="cellIs" dxfId="10389" priority="1449" operator="lessThan">
      <formula>$C$4</formula>
    </cfRule>
  </conditionalFormatting>
  <conditionalFormatting sqref="AW22">
    <cfRule type="cellIs" dxfId="10388" priority="1450" operator="lessThan">
      <formula>$C$4</formula>
    </cfRule>
  </conditionalFormatting>
  <conditionalFormatting sqref="AW23">
    <cfRule type="cellIs" dxfId="10387" priority="1451" operator="lessThan">
      <formula>$C$4</formula>
    </cfRule>
  </conditionalFormatting>
  <conditionalFormatting sqref="AW24">
    <cfRule type="cellIs" dxfId="10386" priority="1452" operator="lessThan">
      <formula>$C$4</formula>
    </cfRule>
  </conditionalFormatting>
  <conditionalFormatting sqref="AW25">
    <cfRule type="cellIs" dxfId="10385" priority="1453" operator="lessThan">
      <formula>$C$4</formula>
    </cfRule>
  </conditionalFormatting>
  <conditionalFormatting sqref="AW26">
    <cfRule type="cellIs" dxfId="10384" priority="1454" operator="lessThan">
      <formula>$C$4</formula>
    </cfRule>
  </conditionalFormatting>
  <conditionalFormatting sqref="AW27">
    <cfRule type="cellIs" dxfId="10383" priority="1455" operator="lessThan">
      <formula>$C$4</formula>
    </cfRule>
  </conditionalFormatting>
  <conditionalFormatting sqref="AW28">
    <cfRule type="cellIs" dxfId="10382" priority="1456" operator="lessThan">
      <formula>$C$4</formula>
    </cfRule>
  </conditionalFormatting>
  <conditionalFormatting sqref="AW29">
    <cfRule type="cellIs" dxfId="10381" priority="1457" operator="lessThan">
      <formula>$C$4</formula>
    </cfRule>
  </conditionalFormatting>
  <conditionalFormatting sqref="AW30">
    <cfRule type="cellIs" dxfId="10380" priority="1458" operator="lessThan">
      <formula>$C$4</formula>
    </cfRule>
  </conditionalFormatting>
  <conditionalFormatting sqref="AW31">
    <cfRule type="cellIs" dxfId="10379" priority="1459" operator="lessThan">
      <formula>$C$4</formula>
    </cfRule>
  </conditionalFormatting>
  <conditionalFormatting sqref="AW32">
    <cfRule type="cellIs" dxfId="10378" priority="1460" operator="lessThan">
      <formula>$C$4</formula>
    </cfRule>
  </conditionalFormatting>
  <conditionalFormatting sqref="AW33">
    <cfRule type="cellIs" dxfId="10377" priority="1461" operator="lessThan">
      <formula>$C$4</formula>
    </cfRule>
  </conditionalFormatting>
  <conditionalFormatting sqref="AW34">
    <cfRule type="cellIs" dxfId="10376" priority="1462" operator="lessThan">
      <formula>$C$4</formula>
    </cfRule>
  </conditionalFormatting>
  <conditionalFormatting sqref="AW35">
    <cfRule type="cellIs" dxfId="10375" priority="1463" operator="lessThan">
      <formula>$C$4</formula>
    </cfRule>
  </conditionalFormatting>
  <conditionalFormatting sqref="AW36">
    <cfRule type="cellIs" dxfId="10374" priority="1464" operator="lessThan">
      <formula>$C$4</formula>
    </cfRule>
  </conditionalFormatting>
  <conditionalFormatting sqref="AW37">
    <cfRule type="cellIs" dxfId="10373" priority="1465" operator="lessThan">
      <formula>$C$4</formula>
    </cfRule>
  </conditionalFormatting>
  <conditionalFormatting sqref="AW38">
    <cfRule type="cellIs" dxfId="10372" priority="1466" operator="lessThan">
      <formula>$C$4</formula>
    </cfRule>
  </conditionalFormatting>
  <conditionalFormatting sqref="AW39">
    <cfRule type="cellIs" dxfId="10371" priority="1467" operator="lessThan">
      <formula>$C$4</formula>
    </cfRule>
  </conditionalFormatting>
  <conditionalFormatting sqref="AW40">
    <cfRule type="cellIs" dxfId="10370" priority="1468" operator="lessThan">
      <formula>$C$4</formula>
    </cfRule>
  </conditionalFormatting>
  <conditionalFormatting sqref="AW41">
    <cfRule type="cellIs" dxfId="10369" priority="1469" operator="lessThan">
      <formula>$C$4</formula>
    </cfRule>
  </conditionalFormatting>
  <conditionalFormatting sqref="AW42">
    <cfRule type="cellIs" dxfId="10368" priority="1470" operator="lessThan">
      <formula>$C$4</formula>
    </cfRule>
  </conditionalFormatting>
  <conditionalFormatting sqref="AW43">
    <cfRule type="cellIs" dxfId="10367" priority="1471" operator="lessThan">
      <formula>$C$4</formula>
    </cfRule>
  </conditionalFormatting>
  <conditionalFormatting sqref="AW44">
    <cfRule type="cellIs" dxfId="10366" priority="1472" operator="lessThan">
      <formula>$C$4</formula>
    </cfRule>
  </conditionalFormatting>
  <conditionalFormatting sqref="AW45">
    <cfRule type="cellIs" dxfId="10365" priority="1473" operator="lessThan">
      <formula>$C$4</formula>
    </cfRule>
  </conditionalFormatting>
  <conditionalFormatting sqref="AW46">
    <cfRule type="cellIs" dxfId="10364" priority="1474" operator="lessThan">
      <formula>$C$4</formula>
    </cfRule>
  </conditionalFormatting>
  <conditionalFormatting sqref="AW47">
    <cfRule type="cellIs" dxfId="10363" priority="1475" operator="lessThan">
      <formula>$C$4</formula>
    </cfRule>
  </conditionalFormatting>
  <conditionalFormatting sqref="AW48">
    <cfRule type="cellIs" dxfId="10362" priority="1476" operator="lessThan">
      <formula>$C$4</formula>
    </cfRule>
  </conditionalFormatting>
  <conditionalFormatting sqref="AW49">
    <cfRule type="cellIs" dxfId="10361" priority="1477" operator="lessThan">
      <formula>$C$4</formula>
    </cfRule>
  </conditionalFormatting>
  <conditionalFormatting sqref="AW50">
    <cfRule type="cellIs" dxfId="10360" priority="1478" operator="lessThan">
      <formula>$C$4</formula>
    </cfRule>
  </conditionalFormatting>
  <conditionalFormatting sqref="AW51">
    <cfRule type="cellIs" dxfId="10359" priority="1479" operator="lessThan">
      <formula>$C$4</formula>
    </cfRule>
  </conditionalFormatting>
  <conditionalFormatting sqref="AW52">
    <cfRule type="cellIs" dxfId="10358" priority="1480" operator="lessThan">
      <formula>$C$4</formula>
    </cfRule>
  </conditionalFormatting>
  <conditionalFormatting sqref="AW53">
    <cfRule type="cellIs" dxfId="10357" priority="1481" operator="lessThan">
      <formula>$C$4</formula>
    </cfRule>
  </conditionalFormatting>
  <conditionalFormatting sqref="AW54">
    <cfRule type="cellIs" dxfId="10356" priority="1482" operator="lessThan">
      <formula>$C$4</formula>
    </cfRule>
  </conditionalFormatting>
  <conditionalFormatting sqref="AW55">
    <cfRule type="cellIs" dxfId="10355" priority="1483" operator="lessThan">
      <formula>$C$4</formula>
    </cfRule>
  </conditionalFormatting>
  <conditionalFormatting sqref="AW56">
    <cfRule type="cellIs" dxfId="10354" priority="1484" operator="lessThan">
      <formula>$C$4</formula>
    </cfRule>
  </conditionalFormatting>
  <conditionalFormatting sqref="AW57">
    <cfRule type="cellIs" dxfId="10353" priority="1485" operator="lessThan">
      <formula>$C$4</formula>
    </cfRule>
  </conditionalFormatting>
  <conditionalFormatting sqref="AW58">
    <cfRule type="cellIs" dxfId="10352" priority="1486" operator="lessThan">
      <formula>$C$4</formula>
    </cfRule>
  </conditionalFormatting>
  <conditionalFormatting sqref="AW59">
    <cfRule type="cellIs" dxfId="10351" priority="1487" operator="lessThan">
      <formula>$C$4</formula>
    </cfRule>
  </conditionalFormatting>
  <conditionalFormatting sqref="AW60">
    <cfRule type="cellIs" dxfId="10350" priority="1488" operator="lessThan">
      <formula>$C$4</formula>
    </cfRule>
  </conditionalFormatting>
  <conditionalFormatting sqref="AX11">
    <cfRule type="cellIs" dxfId="10349" priority="1489" operator="lessThan">
      <formula>$C$4</formula>
    </cfRule>
  </conditionalFormatting>
  <conditionalFormatting sqref="AX12">
    <cfRule type="cellIs" dxfId="10348" priority="1490" operator="lessThan">
      <formula>$C$4</formula>
    </cfRule>
  </conditionalFormatting>
  <conditionalFormatting sqref="AX13">
    <cfRule type="cellIs" dxfId="10347" priority="1491" operator="lessThan">
      <formula>$C$4</formula>
    </cfRule>
  </conditionalFormatting>
  <conditionalFormatting sqref="AX14">
    <cfRule type="cellIs" dxfId="10346" priority="1492" operator="lessThan">
      <formula>$C$4</formula>
    </cfRule>
  </conditionalFormatting>
  <conditionalFormatting sqref="AX15">
    <cfRule type="cellIs" dxfId="10345" priority="1493" operator="lessThan">
      <formula>$C$4</formula>
    </cfRule>
  </conditionalFormatting>
  <conditionalFormatting sqref="AX16">
    <cfRule type="cellIs" dxfId="10344" priority="1494" operator="lessThan">
      <formula>$C$4</formula>
    </cfRule>
  </conditionalFormatting>
  <conditionalFormatting sqref="AX17">
    <cfRule type="cellIs" dxfId="10343" priority="1495" operator="lessThan">
      <formula>$C$4</formula>
    </cfRule>
  </conditionalFormatting>
  <conditionalFormatting sqref="AX18">
    <cfRule type="cellIs" dxfId="10342" priority="1496" operator="lessThan">
      <formula>$C$4</formula>
    </cfRule>
  </conditionalFormatting>
  <conditionalFormatting sqref="AX19">
    <cfRule type="cellIs" dxfId="10341" priority="1497" operator="lessThan">
      <formula>$C$4</formula>
    </cfRule>
  </conditionalFormatting>
  <conditionalFormatting sqref="AX20">
    <cfRule type="cellIs" dxfId="10340" priority="1498" operator="lessThan">
      <formula>$C$4</formula>
    </cfRule>
  </conditionalFormatting>
  <conditionalFormatting sqref="AX21">
    <cfRule type="cellIs" dxfId="10339" priority="1499" operator="lessThan">
      <formula>$C$4</formula>
    </cfRule>
  </conditionalFormatting>
  <conditionalFormatting sqref="AX22">
    <cfRule type="cellIs" dxfId="10338" priority="1500" operator="lessThan">
      <formula>$C$4</formula>
    </cfRule>
  </conditionalFormatting>
  <conditionalFormatting sqref="AX23">
    <cfRule type="cellIs" dxfId="10337" priority="1501" operator="lessThan">
      <formula>$C$4</formula>
    </cfRule>
  </conditionalFormatting>
  <conditionalFormatting sqref="AX24">
    <cfRule type="cellIs" dxfId="10336" priority="1502" operator="lessThan">
      <formula>$C$4</formula>
    </cfRule>
  </conditionalFormatting>
  <conditionalFormatting sqref="AX25">
    <cfRule type="cellIs" dxfId="10335" priority="1503" operator="lessThan">
      <formula>$C$4</formula>
    </cfRule>
  </conditionalFormatting>
  <conditionalFormatting sqref="AX26">
    <cfRule type="cellIs" dxfId="10334" priority="1504" operator="lessThan">
      <formula>$C$4</formula>
    </cfRule>
  </conditionalFormatting>
  <conditionalFormatting sqref="AX27">
    <cfRule type="cellIs" dxfId="10333" priority="1505" operator="lessThan">
      <formula>$C$4</formula>
    </cfRule>
  </conditionalFormatting>
  <conditionalFormatting sqref="AX28">
    <cfRule type="cellIs" dxfId="10332" priority="1506" operator="lessThan">
      <formula>$C$4</formula>
    </cfRule>
  </conditionalFormatting>
  <conditionalFormatting sqref="AX29">
    <cfRule type="cellIs" dxfId="10331" priority="1507" operator="lessThan">
      <formula>$C$4</formula>
    </cfRule>
  </conditionalFormatting>
  <conditionalFormatting sqref="AX30">
    <cfRule type="cellIs" dxfId="10330" priority="1508" operator="lessThan">
      <formula>$C$4</formula>
    </cfRule>
  </conditionalFormatting>
  <conditionalFormatting sqref="AX31">
    <cfRule type="cellIs" dxfId="10329" priority="1509" operator="lessThan">
      <formula>$C$4</formula>
    </cfRule>
  </conditionalFormatting>
  <conditionalFormatting sqref="AX32">
    <cfRule type="cellIs" dxfId="10328" priority="1510" operator="lessThan">
      <formula>$C$4</formula>
    </cfRule>
  </conditionalFormatting>
  <conditionalFormatting sqref="AX33">
    <cfRule type="cellIs" dxfId="10327" priority="1511" operator="lessThan">
      <formula>$C$4</formula>
    </cfRule>
  </conditionalFormatting>
  <conditionalFormatting sqref="AX34">
    <cfRule type="cellIs" dxfId="10326" priority="1512" operator="lessThan">
      <formula>$C$4</formula>
    </cfRule>
  </conditionalFormatting>
  <conditionalFormatting sqref="AX35">
    <cfRule type="cellIs" dxfId="10325" priority="1513" operator="lessThan">
      <formula>$C$4</formula>
    </cfRule>
  </conditionalFormatting>
  <conditionalFormatting sqref="AX36">
    <cfRule type="cellIs" dxfId="10324" priority="1514" operator="lessThan">
      <formula>$C$4</formula>
    </cfRule>
  </conditionalFormatting>
  <conditionalFormatting sqref="AX37">
    <cfRule type="cellIs" dxfId="10323" priority="1515" operator="lessThan">
      <formula>$C$4</formula>
    </cfRule>
  </conditionalFormatting>
  <conditionalFormatting sqref="AX38">
    <cfRule type="cellIs" dxfId="10322" priority="1516" operator="lessThan">
      <formula>$C$4</formula>
    </cfRule>
  </conditionalFormatting>
  <conditionalFormatting sqref="AX39">
    <cfRule type="cellIs" dxfId="10321" priority="1517" operator="lessThan">
      <formula>$C$4</formula>
    </cfRule>
  </conditionalFormatting>
  <conditionalFormatting sqref="AX40">
    <cfRule type="cellIs" dxfId="10320" priority="1518" operator="lessThan">
      <formula>$C$4</formula>
    </cfRule>
  </conditionalFormatting>
  <conditionalFormatting sqref="AX41">
    <cfRule type="cellIs" dxfId="10319" priority="1519" operator="lessThan">
      <formula>$C$4</formula>
    </cfRule>
  </conditionalFormatting>
  <conditionalFormatting sqref="AX42">
    <cfRule type="cellIs" dxfId="10318" priority="1520" operator="lessThan">
      <formula>$C$4</formula>
    </cfRule>
  </conditionalFormatting>
  <conditionalFormatting sqref="AX43">
    <cfRule type="cellIs" dxfId="10317" priority="1521" operator="lessThan">
      <formula>$C$4</formula>
    </cfRule>
  </conditionalFormatting>
  <conditionalFormatting sqref="AX44">
    <cfRule type="cellIs" dxfId="10316" priority="1522" operator="lessThan">
      <formula>$C$4</formula>
    </cfRule>
  </conditionalFormatting>
  <conditionalFormatting sqref="AX45">
    <cfRule type="cellIs" dxfId="10315" priority="1523" operator="lessThan">
      <formula>$C$4</formula>
    </cfRule>
  </conditionalFormatting>
  <conditionalFormatting sqref="AX46">
    <cfRule type="cellIs" dxfId="10314" priority="1524" operator="lessThan">
      <formula>$C$4</formula>
    </cfRule>
  </conditionalFormatting>
  <conditionalFormatting sqref="AX47">
    <cfRule type="cellIs" dxfId="10313" priority="1525" operator="lessThan">
      <formula>$C$4</formula>
    </cfRule>
  </conditionalFormatting>
  <conditionalFormatting sqref="AX48">
    <cfRule type="cellIs" dxfId="10312" priority="1526" operator="lessThan">
      <formula>$C$4</formula>
    </cfRule>
  </conditionalFormatting>
  <conditionalFormatting sqref="AX49">
    <cfRule type="cellIs" dxfId="10311" priority="1527" operator="lessThan">
      <formula>$C$4</formula>
    </cfRule>
  </conditionalFormatting>
  <conditionalFormatting sqref="AX50">
    <cfRule type="cellIs" dxfId="10310" priority="1528" operator="lessThan">
      <formula>$C$4</formula>
    </cfRule>
  </conditionalFormatting>
  <conditionalFormatting sqref="AX51">
    <cfRule type="cellIs" dxfId="10309" priority="1529" operator="lessThan">
      <formula>$C$4</formula>
    </cfRule>
  </conditionalFormatting>
  <conditionalFormatting sqref="AX52">
    <cfRule type="cellIs" dxfId="10308" priority="1530" operator="lessThan">
      <formula>$C$4</formula>
    </cfRule>
  </conditionalFormatting>
  <conditionalFormatting sqref="AX53">
    <cfRule type="cellIs" dxfId="10307" priority="1531" operator="lessThan">
      <formula>$C$4</formula>
    </cfRule>
  </conditionalFormatting>
  <conditionalFormatting sqref="AX54">
    <cfRule type="cellIs" dxfId="10306" priority="1532" operator="lessThan">
      <formula>$C$4</formula>
    </cfRule>
  </conditionalFormatting>
  <conditionalFormatting sqref="AX55">
    <cfRule type="cellIs" dxfId="10305" priority="1533" operator="lessThan">
      <formula>$C$4</formula>
    </cfRule>
  </conditionalFormatting>
  <conditionalFormatting sqref="AX56">
    <cfRule type="cellIs" dxfId="10304" priority="1534" operator="lessThan">
      <formula>$C$4</formula>
    </cfRule>
  </conditionalFormatting>
  <conditionalFormatting sqref="AX57">
    <cfRule type="cellIs" dxfId="10303" priority="1535" operator="lessThan">
      <formula>$C$4</formula>
    </cfRule>
  </conditionalFormatting>
  <conditionalFormatting sqref="AX58">
    <cfRule type="cellIs" dxfId="10302" priority="1536" operator="lessThan">
      <formula>$C$4</formula>
    </cfRule>
  </conditionalFormatting>
  <conditionalFormatting sqref="AX59">
    <cfRule type="cellIs" dxfId="10301" priority="1537" operator="lessThan">
      <formula>$C$4</formula>
    </cfRule>
  </conditionalFormatting>
  <conditionalFormatting sqref="AX60">
    <cfRule type="cellIs" dxfId="10300" priority="1538" operator="lessThan">
      <formula>$C$4</formula>
    </cfRule>
  </conditionalFormatting>
  <conditionalFormatting sqref="AY11">
    <cfRule type="cellIs" dxfId="10299" priority="1539" operator="lessThan">
      <formula>$C$4</formula>
    </cfRule>
  </conditionalFormatting>
  <conditionalFormatting sqref="AY12">
    <cfRule type="cellIs" dxfId="10298" priority="1540" operator="lessThan">
      <formula>$C$4</formula>
    </cfRule>
  </conditionalFormatting>
  <conditionalFormatting sqref="AY13">
    <cfRule type="cellIs" dxfId="10297" priority="1541" operator="lessThan">
      <formula>$C$4</formula>
    </cfRule>
  </conditionalFormatting>
  <conditionalFormatting sqref="AY14">
    <cfRule type="cellIs" dxfId="10296" priority="1542" operator="lessThan">
      <formula>$C$4</formula>
    </cfRule>
  </conditionalFormatting>
  <conditionalFormatting sqref="AY15">
    <cfRule type="cellIs" dxfId="10295" priority="1543" operator="lessThan">
      <formula>$C$4</formula>
    </cfRule>
  </conditionalFormatting>
  <conditionalFormatting sqref="AY16">
    <cfRule type="cellIs" dxfId="10294" priority="1544" operator="lessThan">
      <formula>$C$4</formula>
    </cfRule>
  </conditionalFormatting>
  <conditionalFormatting sqref="AY17">
    <cfRule type="cellIs" dxfId="10293" priority="1545" operator="lessThan">
      <formula>$C$4</formula>
    </cfRule>
  </conditionalFormatting>
  <conditionalFormatting sqref="AY18">
    <cfRule type="cellIs" dxfId="10292" priority="1546" operator="lessThan">
      <formula>$C$4</formula>
    </cfRule>
  </conditionalFormatting>
  <conditionalFormatting sqref="AY19">
    <cfRule type="cellIs" dxfId="10291" priority="1547" operator="lessThan">
      <formula>$C$4</formula>
    </cfRule>
  </conditionalFormatting>
  <conditionalFormatting sqref="AY20">
    <cfRule type="cellIs" dxfId="10290" priority="1548" operator="lessThan">
      <formula>$C$4</formula>
    </cfRule>
  </conditionalFormatting>
  <conditionalFormatting sqref="AY21">
    <cfRule type="cellIs" dxfId="10289" priority="1549" operator="lessThan">
      <formula>$C$4</formula>
    </cfRule>
  </conditionalFormatting>
  <conditionalFormatting sqref="AY22">
    <cfRule type="cellIs" dxfId="10288" priority="1550" operator="lessThan">
      <formula>$C$4</formula>
    </cfRule>
  </conditionalFormatting>
  <conditionalFormatting sqref="AY23">
    <cfRule type="cellIs" dxfId="10287" priority="1551" operator="lessThan">
      <formula>$C$4</formula>
    </cfRule>
  </conditionalFormatting>
  <conditionalFormatting sqref="AY24">
    <cfRule type="cellIs" dxfId="10286" priority="1552" operator="lessThan">
      <formula>$C$4</formula>
    </cfRule>
  </conditionalFormatting>
  <conditionalFormatting sqref="AY25">
    <cfRule type="cellIs" dxfId="10285" priority="1553" operator="lessThan">
      <formula>$C$4</formula>
    </cfRule>
  </conditionalFormatting>
  <conditionalFormatting sqref="AY26">
    <cfRule type="cellIs" dxfId="10284" priority="1554" operator="lessThan">
      <formula>$C$4</formula>
    </cfRule>
  </conditionalFormatting>
  <conditionalFormatting sqref="AY27">
    <cfRule type="cellIs" dxfId="10283" priority="1555" operator="lessThan">
      <formula>$C$4</formula>
    </cfRule>
  </conditionalFormatting>
  <conditionalFormatting sqref="AY28">
    <cfRule type="cellIs" dxfId="10282" priority="1556" operator="lessThan">
      <formula>$C$4</formula>
    </cfRule>
  </conditionalFormatting>
  <conditionalFormatting sqref="AY29">
    <cfRule type="cellIs" dxfId="10281" priority="1557" operator="lessThan">
      <formula>$C$4</formula>
    </cfRule>
  </conditionalFormatting>
  <conditionalFormatting sqref="AY30">
    <cfRule type="cellIs" dxfId="10280" priority="1558" operator="lessThan">
      <formula>$C$4</formula>
    </cfRule>
  </conditionalFormatting>
  <conditionalFormatting sqref="AY31">
    <cfRule type="cellIs" dxfId="10279" priority="1559" operator="lessThan">
      <formula>$C$4</formula>
    </cfRule>
  </conditionalFormatting>
  <conditionalFormatting sqref="AY32">
    <cfRule type="cellIs" dxfId="10278" priority="1560" operator="lessThan">
      <formula>$C$4</formula>
    </cfRule>
  </conditionalFormatting>
  <conditionalFormatting sqref="AY33">
    <cfRule type="cellIs" dxfId="10277" priority="1561" operator="lessThan">
      <formula>$C$4</formula>
    </cfRule>
  </conditionalFormatting>
  <conditionalFormatting sqref="AY34">
    <cfRule type="cellIs" dxfId="10276" priority="1562" operator="lessThan">
      <formula>$C$4</formula>
    </cfRule>
  </conditionalFormatting>
  <conditionalFormatting sqref="AY35">
    <cfRule type="cellIs" dxfId="10275" priority="1563" operator="lessThan">
      <formula>$C$4</formula>
    </cfRule>
  </conditionalFormatting>
  <conditionalFormatting sqref="AY36">
    <cfRule type="cellIs" dxfId="10274" priority="1564" operator="lessThan">
      <formula>$C$4</formula>
    </cfRule>
  </conditionalFormatting>
  <conditionalFormatting sqref="AY37">
    <cfRule type="cellIs" dxfId="10273" priority="1565" operator="lessThan">
      <formula>$C$4</formula>
    </cfRule>
  </conditionalFormatting>
  <conditionalFormatting sqref="AY38">
    <cfRule type="cellIs" dxfId="10272" priority="1566" operator="lessThan">
      <formula>$C$4</formula>
    </cfRule>
  </conditionalFormatting>
  <conditionalFormatting sqref="AY39">
    <cfRule type="cellIs" dxfId="10271" priority="1567" operator="lessThan">
      <formula>$C$4</formula>
    </cfRule>
  </conditionalFormatting>
  <conditionalFormatting sqref="AY40">
    <cfRule type="cellIs" dxfId="10270" priority="1568" operator="lessThan">
      <formula>$C$4</formula>
    </cfRule>
  </conditionalFormatting>
  <conditionalFormatting sqref="AY41">
    <cfRule type="cellIs" dxfId="10269" priority="1569" operator="lessThan">
      <formula>$C$4</formula>
    </cfRule>
  </conditionalFormatting>
  <conditionalFormatting sqref="AY42">
    <cfRule type="cellIs" dxfId="10268" priority="1570" operator="lessThan">
      <formula>$C$4</formula>
    </cfRule>
  </conditionalFormatting>
  <conditionalFormatting sqref="AY43">
    <cfRule type="cellIs" dxfId="10267" priority="1571" operator="lessThan">
      <formula>$C$4</formula>
    </cfRule>
  </conditionalFormatting>
  <conditionalFormatting sqref="AY44">
    <cfRule type="cellIs" dxfId="10266" priority="1572" operator="lessThan">
      <formula>$C$4</formula>
    </cfRule>
  </conditionalFormatting>
  <conditionalFormatting sqref="AY45">
    <cfRule type="cellIs" dxfId="10265" priority="1573" operator="lessThan">
      <formula>$C$4</formula>
    </cfRule>
  </conditionalFormatting>
  <conditionalFormatting sqref="AY46">
    <cfRule type="cellIs" dxfId="10264" priority="1574" operator="lessThan">
      <formula>$C$4</formula>
    </cfRule>
  </conditionalFormatting>
  <conditionalFormatting sqref="AY47">
    <cfRule type="cellIs" dxfId="10263" priority="1575" operator="lessThan">
      <formula>$C$4</formula>
    </cfRule>
  </conditionalFormatting>
  <conditionalFormatting sqref="AY48">
    <cfRule type="cellIs" dxfId="10262" priority="1576" operator="lessThan">
      <formula>$C$4</formula>
    </cfRule>
  </conditionalFormatting>
  <conditionalFormatting sqref="AY49">
    <cfRule type="cellIs" dxfId="10261" priority="1577" operator="lessThan">
      <formula>$C$4</formula>
    </cfRule>
  </conditionalFormatting>
  <conditionalFormatting sqref="AY50">
    <cfRule type="cellIs" dxfId="10260" priority="1578" operator="lessThan">
      <formula>$C$4</formula>
    </cfRule>
  </conditionalFormatting>
  <conditionalFormatting sqref="AY51">
    <cfRule type="cellIs" dxfId="10259" priority="1579" operator="lessThan">
      <formula>$C$4</formula>
    </cfRule>
  </conditionalFormatting>
  <conditionalFormatting sqref="AY52">
    <cfRule type="cellIs" dxfId="10258" priority="1580" operator="lessThan">
      <formula>$C$4</formula>
    </cfRule>
  </conditionalFormatting>
  <conditionalFormatting sqref="AY53">
    <cfRule type="cellIs" dxfId="10257" priority="1581" operator="lessThan">
      <formula>$C$4</formula>
    </cfRule>
  </conditionalFormatting>
  <conditionalFormatting sqref="AY54">
    <cfRule type="cellIs" dxfId="10256" priority="1582" operator="lessThan">
      <formula>$C$4</formula>
    </cfRule>
  </conditionalFormatting>
  <conditionalFormatting sqref="AY55">
    <cfRule type="cellIs" dxfId="10255" priority="1583" operator="lessThan">
      <formula>$C$4</formula>
    </cfRule>
  </conditionalFormatting>
  <conditionalFormatting sqref="AY56">
    <cfRule type="cellIs" dxfId="10254" priority="1584" operator="lessThan">
      <formula>$C$4</formula>
    </cfRule>
  </conditionalFormatting>
  <conditionalFormatting sqref="AY57">
    <cfRule type="cellIs" dxfId="10253" priority="1585" operator="lessThan">
      <formula>$C$4</formula>
    </cfRule>
  </conditionalFormatting>
  <conditionalFormatting sqref="AY58">
    <cfRule type="cellIs" dxfId="10252" priority="1586" operator="lessThan">
      <formula>$C$4</formula>
    </cfRule>
  </conditionalFormatting>
  <conditionalFormatting sqref="AY59">
    <cfRule type="cellIs" dxfId="10251" priority="1587" operator="lessThan">
      <formula>$C$4</formula>
    </cfRule>
  </conditionalFormatting>
  <conditionalFormatting sqref="AY60">
    <cfRule type="cellIs" dxfId="10250" priority="1588" operator="lessThan">
      <formula>$C$4</formula>
    </cfRule>
  </conditionalFormatting>
  <conditionalFormatting sqref="BO11">
    <cfRule type="cellIs" dxfId="10249" priority="1589" operator="lessThan">
      <formula>$C$4</formula>
    </cfRule>
  </conditionalFormatting>
  <conditionalFormatting sqref="BO12">
    <cfRule type="cellIs" dxfId="10248" priority="1590" operator="lessThan">
      <formula>$C$4</formula>
    </cfRule>
  </conditionalFormatting>
  <conditionalFormatting sqref="BO13">
    <cfRule type="cellIs" dxfId="10247" priority="1591" operator="lessThan">
      <formula>$C$4</formula>
    </cfRule>
  </conditionalFormatting>
  <conditionalFormatting sqref="BO14">
    <cfRule type="cellIs" dxfId="10246" priority="1592" operator="lessThan">
      <formula>$C$4</formula>
    </cfRule>
  </conditionalFormatting>
  <conditionalFormatting sqref="BO15">
    <cfRule type="cellIs" dxfId="10245" priority="1593" operator="lessThan">
      <formula>$C$4</formula>
    </cfRule>
  </conditionalFormatting>
  <conditionalFormatting sqref="BO16">
    <cfRule type="cellIs" dxfId="10244" priority="1594" operator="lessThan">
      <formula>$C$4</formula>
    </cfRule>
  </conditionalFormatting>
  <conditionalFormatting sqref="BO17">
    <cfRule type="cellIs" dxfId="10243" priority="1595" operator="lessThan">
      <formula>$C$4</formula>
    </cfRule>
  </conditionalFormatting>
  <conditionalFormatting sqref="BO18">
    <cfRule type="cellIs" dxfId="10242" priority="1596" operator="lessThan">
      <formula>$C$4</formula>
    </cfRule>
  </conditionalFormatting>
  <conditionalFormatting sqref="BO19">
    <cfRule type="cellIs" dxfId="10241" priority="1597" operator="lessThan">
      <formula>$C$4</formula>
    </cfRule>
  </conditionalFormatting>
  <conditionalFormatting sqref="BO20">
    <cfRule type="cellIs" dxfId="10240" priority="1598" operator="lessThan">
      <formula>$C$4</formula>
    </cfRule>
  </conditionalFormatting>
  <conditionalFormatting sqref="BO21">
    <cfRule type="cellIs" dxfId="10239" priority="1599" operator="lessThan">
      <formula>$C$4</formula>
    </cfRule>
  </conditionalFormatting>
  <conditionalFormatting sqref="BO22">
    <cfRule type="cellIs" dxfId="10238" priority="1600" operator="lessThan">
      <formula>$C$4</formula>
    </cfRule>
  </conditionalFormatting>
  <conditionalFormatting sqref="BO23">
    <cfRule type="cellIs" dxfId="10237" priority="1601" operator="lessThan">
      <formula>$C$4</formula>
    </cfRule>
  </conditionalFormatting>
  <conditionalFormatting sqref="BO24">
    <cfRule type="cellIs" dxfId="10236" priority="1602" operator="lessThan">
      <formula>$C$4</formula>
    </cfRule>
  </conditionalFormatting>
  <conditionalFormatting sqref="BO25">
    <cfRule type="cellIs" dxfId="10235" priority="1603" operator="lessThan">
      <formula>$C$4</formula>
    </cfRule>
  </conditionalFormatting>
  <conditionalFormatting sqref="BO26">
    <cfRule type="cellIs" dxfId="10234" priority="1604" operator="lessThan">
      <formula>$C$4</formula>
    </cfRule>
  </conditionalFormatting>
  <conditionalFormatting sqref="BO27">
    <cfRule type="cellIs" dxfId="10233" priority="1605" operator="lessThan">
      <formula>$C$4</formula>
    </cfRule>
  </conditionalFormatting>
  <conditionalFormatting sqref="BO28">
    <cfRule type="cellIs" dxfId="10232" priority="1606" operator="lessThan">
      <formula>$C$4</formula>
    </cfRule>
  </conditionalFormatting>
  <conditionalFormatting sqref="BO29">
    <cfRule type="cellIs" dxfId="10231" priority="1607" operator="lessThan">
      <formula>$C$4</formula>
    </cfRule>
  </conditionalFormatting>
  <conditionalFormatting sqref="BO30">
    <cfRule type="cellIs" dxfId="10230" priority="1608" operator="lessThan">
      <formula>$C$4</formula>
    </cfRule>
  </conditionalFormatting>
  <conditionalFormatting sqref="BO31">
    <cfRule type="cellIs" dxfId="10229" priority="1609" operator="lessThan">
      <formula>$C$4</formula>
    </cfRule>
  </conditionalFormatting>
  <conditionalFormatting sqref="BO32">
    <cfRule type="cellIs" dxfId="10228" priority="1610" operator="lessThan">
      <formula>$C$4</formula>
    </cfRule>
  </conditionalFormatting>
  <conditionalFormatting sqref="BO33">
    <cfRule type="cellIs" dxfId="10227" priority="1611" operator="lessThan">
      <formula>$C$4</formula>
    </cfRule>
  </conditionalFormatting>
  <conditionalFormatting sqref="BO34">
    <cfRule type="cellIs" dxfId="10226" priority="1612" operator="lessThan">
      <formula>$C$4</formula>
    </cfRule>
  </conditionalFormatting>
  <conditionalFormatting sqref="BO35">
    <cfRule type="cellIs" dxfId="10225" priority="1613" operator="lessThan">
      <formula>$C$4</formula>
    </cfRule>
  </conditionalFormatting>
  <conditionalFormatting sqref="BO36">
    <cfRule type="cellIs" dxfId="10224" priority="1614" operator="lessThan">
      <formula>$C$4</formula>
    </cfRule>
  </conditionalFormatting>
  <conditionalFormatting sqref="BO37">
    <cfRule type="cellIs" dxfId="10223" priority="1615" operator="lessThan">
      <formula>$C$4</formula>
    </cfRule>
  </conditionalFormatting>
  <conditionalFormatting sqref="BO38">
    <cfRule type="cellIs" dxfId="10222" priority="1616" operator="lessThan">
      <formula>$C$4</formula>
    </cfRule>
  </conditionalFormatting>
  <conditionalFormatting sqref="BO39">
    <cfRule type="cellIs" dxfId="10221" priority="1617" operator="lessThan">
      <formula>$C$4</formula>
    </cfRule>
  </conditionalFormatting>
  <conditionalFormatting sqref="BO40">
    <cfRule type="cellIs" dxfId="10220" priority="1618" operator="lessThan">
      <formula>$C$4</formula>
    </cfRule>
  </conditionalFormatting>
  <conditionalFormatting sqref="BO41">
    <cfRule type="cellIs" dxfId="10219" priority="1619" operator="lessThan">
      <formula>$C$4</formula>
    </cfRule>
  </conditionalFormatting>
  <conditionalFormatting sqref="BO42">
    <cfRule type="cellIs" dxfId="10218" priority="1620" operator="lessThan">
      <formula>$C$4</formula>
    </cfRule>
  </conditionalFormatting>
  <conditionalFormatting sqref="BO43">
    <cfRule type="cellIs" dxfId="10217" priority="1621" operator="lessThan">
      <formula>$C$4</formula>
    </cfRule>
  </conditionalFormatting>
  <conditionalFormatting sqref="BO44">
    <cfRule type="cellIs" dxfId="10216" priority="1622" operator="lessThan">
      <formula>$C$4</formula>
    </cfRule>
  </conditionalFormatting>
  <conditionalFormatting sqref="BO45">
    <cfRule type="cellIs" dxfId="10215" priority="1623" operator="lessThan">
      <formula>$C$4</formula>
    </cfRule>
  </conditionalFormatting>
  <conditionalFormatting sqref="BO46">
    <cfRule type="cellIs" dxfId="10214" priority="1624" operator="lessThan">
      <formula>$C$4</formula>
    </cfRule>
  </conditionalFormatting>
  <conditionalFormatting sqref="BO47">
    <cfRule type="cellIs" dxfId="10213" priority="1625" operator="lessThan">
      <formula>$C$4</formula>
    </cfRule>
  </conditionalFormatting>
  <conditionalFormatting sqref="BO48">
    <cfRule type="cellIs" dxfId="10212" priority="1626" operator="lessThan">
      <formula>$C$4</formula>
    </cfRule>
  </conditionalFormatting>
  <conditionalFormatting sqref="BO49">
    <cfRule type="cellIs" dxfId="10211" priority="1627" operator="lessThan">
      <formula>$C$4</formula>
    </cfRule>
  </conditionalFormatting>
  <conditionalFormatting sqref="BO50">
    <cfRule type="cellIs" dxfId="10210" priority="1628" operator="lessThan">
      <formula>$C$4</formula>
    </cfRule>
  </conditionalFormatting>
  <conditionalFormatting sqref="BO51">
    <cfRule type="cellIs" dxfId="10209" priority="1629" operator="lessThan">
      <formula>$C$4</formula>
    </cfRule>
  </conditionalFormatting>
  <conditionalFormatting sqref="BO52">
    <cfRule type="cellIs" dxfId="10208" priority="1630" operator="lessThan">
      <formula>$C$4</formula>
    </cfRule>
  </conditionalFormatting>
  <conditionalFormatting sqref="BO53">
    <cfRule type="cellIs" dxfId="10207" priority="1631" operator="lessThan">
      <formula>$C$4</formula>
    </cfRule>
  </conditionalFormatting>
  <conditionalFormatting sqref="BO54">
    <cfRule type="cellIs" dxfId="10206" priority="1632" operator="lessThan">
      <formula>$C$4</formula>
    </cfRule>
  </conditionalFormatting>
  <conditionalFormatting sqref="BO55">
    <cfRule type="cellIs" dxfId="10205" priority="1633" operator="lessThan">
      <formula>$C$4</formula>
    </cfRule>
  </conditionalFormatting>
  <conditionalFormatting sqref="BO56">
    <cfRule type="cellIs" dxfId="10204" priority="1634" operator="lessThan">
      <formula>$C$4</formula>
    </cfRule>
  </conditionalFormatting>
  <conditionalFormatting sqref="BO57">
    <cfRule type="cellIs" dxfId="10203" priority="1635" operator="lessThan">
      <formula>$C$4</formula>
    </cfRule>
  </conditionalFormatting>
  <conditionalFormatting sqref="BO58">
    <cfRule type="cellIs" dxfId="10202" priority="1636" operator="lessThan">
      <formula>$C$4</formula>
    </cfRule>
  </conditionalFormatting>
  <conditionalFormatting sqref="BO59">
    <cfRule type="cellIs" dxfId="10201" priority="1637" operator="lessThan">
      <formula>$C$4</formula>
    </cfRule>
  </conditionalFormatting>
  <conditionalFormatting sqref="BO60">
    <cfRule type="cellIs" dxfId="10200" priority="1638" operator="lessThan">
      <formula>$C$4</formula>
    </cfRule>
  </conditionalFormatting>
  <conditionalFormatting sqref="BP11">
    <cfRule type="cellIs" dxfId="10199" priority="1639" operator="lessThan">
      <formula>$C$4</formula>
    </cfRule>
  </conditionalFormatting>
  <conditionalFormatting sqref="BP12">
    <cfRule type="cellIs" dxfId="10198" priority="1640" operator="lessThan">
      <formula>$C$4</formula>
    </cfRule>
  </conditionalFormatting>
  <conditionalFormatting sqref="BP13">
    <cfRule type="cellIs" dxfId="10197" priority="1641" operator="lessThan">
      <formula>$C$4</formula>
    </cfRule>
  </conditionalFormatting>
  <conditionalFormatting sqref="BP14">
    <cfRule type="cellIs" dxfId="10196" priority="1642" operator="lessThan">
      <formula>$C$4</formula>
    </cfRule>
  </conditionalFormatting>
  <conditionalFormatting sqref="BP15">
    <cfRule type="cellIs" dxfId="10195" priority="1643" operator="lessThan">
      <formula>$C$4</formula>
    </cfRule>
  </conditionalFormatting>
  <conditionalFormatting sqref="BP16">
    <cfRule type="cellIs" dxfId="10194" priority="1644" operator="lessThan">
      <formula>$C$4</formula>
    </cfRule>
  </conditionalFormatting>
  <conditionalFormatting sqref="BP17">
    <cfRule type="cellIs" dxfId="10193" priority="1645" operator="lessThan">
      <formula>$C$4</formula>
    </cfRule>
  </conditionalFormatting>
  <conditionalFormatting sqref="BP18">
    <cfRule type="cellIs" dxfId="10192" priority="1646" operator="lessThan">
      <formula>$C$4</formula>
    </cfRule>
  </conditionalFormatting>
  <conditionalFormatting sqref="BP19">
    <cfRule type="cellIs" dxfId="10191" priority="1647" operator="lessThan">
      <formula>$C$4</formula>
    </cfRule>
  </conditionalFormatting>
  <conditionalFormatting sqref="BP20">
    <cfRule type="cellIs" dxfId="10190" priority="1648" operator="lessThan">
      <formula>$C$4</formula>
    </cfRule>
  </conditionalFormatting>
  <conditionalFormatting sqref="BP21">
    <cfRule type="cellIs" dxfId="10189" priority="1649" operator="lessThan">
      <formula>$C$4</formula>
    </cfRule>
  </conditionalFormatting>
  <conditionalFormatting sqref="BP22">
    <cfRule type="cellIs" dxfId="10188" priority="1650" operator="lessThan">
      <formula>$C$4</formula>
    </cfRule>
  </conditionalFormatting>
  <conditionalFormatting sqref="BP23">
    <cfRule type="cellIs" dxfId="10187" priority="1651" operator="lessThan">
      <formula>$C$4</formula>
    </cfRule>
  </conditionalFormatting>
  <conditionalFormatting sqref="BP24">
    <cfRule type="cellIs" dxfId="10186" priority="1652" operator="lessThan">
      <formula>$C$4</formula>
    </cfRule>
  </conditionalFormatting>
  <conditionalFormatting sqref="BP25">
    <cfRule type="cellIs" dxfId="10185" priority="1653" operator="lessThan">
      <formula>$C$4</formula>
    </cfRule>
  </conditionalFormatting>
  <conditionalFormatting sqref="BP26">
    <cfRule type="cellIs" dxfId="10184" priority="1654" operator="lessThan">
      <formula>$C$4</formula>
    </cfRule>
  </conditionalFormatting>
  <conditionalFormatting sqref="BP27">
    <cfRule type="cellIs" dxfId="10183" priority="1655" operator="lessThan">
      <formula>$C$4</formula>
    </cfRule>
  </conditionalFormatting>
  <conditionalFormatting sqref="BP28">
    <cfRule type="cellIs" dxfId="10182" priority="1656" operator="lessThan">
      <formula>$C$4</formula>
    </cfRule>
  </conditionalFormatting>
  <conditionalFormatting sqref="BP29">
    <cfRule type="cellIs" dxfId="10181" priority="1657" operator="lessThan">
      <formula>$C$4</formula>
    </cfRule>
  </conditionalFormatting>
  <conditionalFormatting sqref="BP30">
    <cfRule type="cellIs" dxfId="10180" priority="1658" operator="lessThan">
      <formula>$C$4</formula>
    </cfRule>
  </conditionalFormatting>
  <conditionalFormatting sqref="BP31">
    <cfRule type="cellIs" dxfId="10179" priority="1659" operator="lessThan">
      <formula>$C$4</formula>
    </cfRule>
  </conditionalFormatting>
  <conditionalFormatting sqref="BP32">
    <cfRule type="cellIs" dxfId="10178" priority="1660" operator="lessThan">
      <formula>$C$4</formula>
    </cfRule>
  </conditionalFormatting>
  <conditionalFormatting sqref="BP33">
    <cfRule type="cellIs" dxfId="10177" priority="1661" operator="lessThan">
      <formula>$C$4</formula>
    </cfRule>
  </conditionalFormatting>
  <conditionalFormatting sqref="BP34">
    <cfRule type="cellIs" dxfId="10176" priority="1662" operator="lessThan">
      <formula>$C$4</formula>
    </cfRule>
  </conditionalFormatting>
  <conditionalFormatting sqref="BP35">
    <cfRule type="cellIs" dxfId="10175" priority="1663" operator="lessThan">
      <formula>$C$4</formula>
    </cfRule>
  </conditionalFormatting>
  <conditionalFormatting sqref="BP36">
    <cfRule type="cellIs" dxfId="10174" priority="1664" operator="lessThan">
      <formula>$C$4</formula>
    </cfRule>
  </conditionalFormatting>
  <conditionalFormatting sqref="BP37">
    <cfRule type="cellIs" dxfId="10173" priority="1665" operator="lessThan">
      <formula>$C$4</formula>
    </cfRule>
  </conditionalFormatting>
  <conditionalFormatting sqref="BP38">
    <cfRule type="cellIs" dxfId="10172" priority="1666" operator="lessThan">
      <formula>$C$4</formula>
    </cfRule>
  </conditionalFormatting>
  <conditionalFormatting sqref="BP39">
    <cfRule type="cellIs" dxfId="10171" priority="1667" operator="lessThan">
      <formula>$C$4</formula>
    </cfRule>
  </conditionalFormatting>
  <conditionalFormatting sqref="BP40">
    <cfRule type="cellIs" dxfId="10170" priority="1668" operator="lessThan">
      <formula>$C$4</formula>
    </cfRule>
  </conditionalFormatting>
  <conditionalFormatting sqref="BP41">
    <cfRule type="cellIs" dxfId="10169" priority="1669" operator="lessThan">
      <formula>$C$4</formula>
    </cfRule>
  </conditionalFormatting>
  <conditionalFormatting sqref="BP42">
    <cfRule type="cellIs" dxfId="10168" priority="1670" operator="lessThan">
      <formula>$C$4</formula>
    </cfRule>
  </conditionalFormatting>
  <conditionalFormatting sqref="BP43">
    <cfRule type="cellIs" dxfId="10167" priority="1671" operator="lessThan">
      <formula>$C$4</formula>
    </cfRule>
  </conditionalFormatting>
  <conditionalFormatting sqref="BP44">
    <cfRule type="cellIs" dxfId="10166" priority="1672" operator="lessThan">
      <formula>$C$4</formula>
    </cfRule>
  </conditionalFormatting>
  <conditionalFormatting sqref="BP45">
    <cfRule type="cellIs" dxfId="10165" priority="1673" operator="lessThan">
      <formula>$C$4</formula>
    </cfRule>
  </conditionalFormatting>
  <conditionalFormatting sqref="BP46">
    <cfRule type="cellIs" dxfId="10164" priority="1674" operator="lessThan">
      <formula>$C$4</formula>
    </cfRule>
  </conditionalFormatting>
  <conditionalFormatting sqref="BP47">
    <cfRule type="cellIs" dxfId="10163" priority="1675" operator="lessThan">
      <formula>$C$4</formula>
    </cfRule>
  </conditionalFormatting>
  <conditionalFormatting sqref="BP48">
    <cfRule type="cellIs" dxfId="10162" priority="1676" operator="lessThan">
      <formula>$C$4</formula>
    </cfRule>
  </conditionalFormatting>
  <conditionalFormatting sqref="BP49">
    <cfRule type="cellIs" dxfId="10161" priority="1677" operator="lessThan">
      <formula>$C$4</formula>
    </cfRule>
  </conditionalFormatting>
  <conditionalFormatting sqref="BP50">
    <cfRule type="cellIs" dxfId="10160" priority="1678" operator="lessThan">
      <formula>$C$4</formula>
    </cfRule>
  </conditionalFormatting>
  <conditionalFormatting sqref="BP51">
    <cfRule type="cellIs" dxfId="10159" priority="1679" operator="lessThan">
      <formula>$C$4</formula>
    </cfRule>
  </conditionalFormatting>
  <conditionalFormatting sqref="BP52">
    <cfRule type="cellIs" dxfId="10158" priority="1680" operator="lessThan">
      <formula>$C$4</formula>
    </cfRule>
  </conditionalFormatting>
  <conditionalFormatting sqref="BP53">
    <cfRule type="cellIs" dxfId="10157" priority="1681" operator="lessThan">
      <formula>$C$4</formula>
    </cfRule>
  </conditionalFormatting>
  <conditionalFormatting sqref="BP54">
    <cfRule type="cellIs" dxfId="10156" priority="1682" operator="lessThan">
      <formula>$C$4</formula>
    </cfRule>
  </conditionalFormatting>
  <conditionalFormatting sqref="BP55">
    <cfRule type="cellIs" dxfId="10155" priority="1683" operator="lessThan">
      <formula>$C$4</formula>
    </cfRule>
  </conditionalFormatting>
  <conditionalFormatting sqref="BP56">
    <cfRule type="cellIs" dxfId="10154" priority="1684" operator="lessThan">
      <formula>$C$4</formula>
    </cfRule>
  </conditionalFormatting>
  <conditionalFormatting sqref="BP57">
    <cfRule type="cellIs" dxfId="10153" priority="1685" operator="lessThan">
      <formula>$C$4</formula>
    </cfRule>
  </conditionalFormatting>
  <conditionalFormatting sqref="BP58">
    <cfRule type="cellIs" dxfId="10152" priority="1686" operator="lessThan">
      <formula>$C$4</formula>
    </cfRule>
  </conditionalFormatting>
  <conditionalFormatting sqref="BP59">
    <cfRule type="cellIs" dxfId="10151" priority="1687" operator="lessThan">
      <formula>$C$4</formula>
    </cfRule>
  </conditionalFormatting>
  <conditionalFormatting sqref="BP60">
    <cfRule type="cellIs" dxfId="10150" priority="1688" operator="lessThan">
      <formula>$C$4</formula>
    </cfRule>
  </conditionalFormatting>
  <conditionalFormatting sqref="BQ11">
    <cfRule type="cellIs" dxfId="10149" priority="1689" operator="lessThan">
      <formula>$C$4</formula>
    </cfRule>
  </conditionalFormatting>
  <conditionalFormatting sqref="BQ12">
    <cfRule type="cellIs" dxfId="10148" priority="1690" operator="lessThan">
      <formula>$C$4</formula>
    </cfRule>
  </conditionalFormatting>
  <conditionalFormatting sqref="BQ13">
    <cfRule type="cellIs" dxfId="10147" priority="1691" operator="lessThan">
      <formula>$C$4</formula>
    </cfRule>
  </conditionalFormatting>
  <conditionalFormatting sqref="BQ14">
    <cfRule type="cellIs" dxfId="10146" priority="1692" operator="lessThan">
      <formula>$C$4</formula>
    </cfRule>
  </conditionalFormatting>
  <conditionalFormatting sqref="BQ15">
    <cfRule type="cellIs" dxfId="10145" priority="1693" operator="lessThan">
      <formula>$C$4</formula>
    </cfRule>
  </conditionalFormatting>
  <conditionalFormatting sqref="BQ16">
    <cfRule type="cellIs" dxfId="10144" priority="1694" operator="lessThan">
      <formula>$C$4</formula>
    </cfRule>
  </conditionalFormatting>
  <conditionalFormatting sqref="BQ17">
    <cfRule type="cellIs" dxfId="10143" priority="1695" operator="lessThan">
      <formula>$C$4</formula>
    </cfRule>
  </conditionalFormatting>
  <conditionalFormatting sqref="BQ18">
    <cfRule type="cellIs" dxfId="10142" priority="1696" operator="lessThan">
      <formula>$C$4</formula>
    </cfRule>
  </conditionalFormatting>
  <conditionalFormatting sqref="BQ19">
    <cfRule type="cellIs" dxfId="10141" priority="1697" operator="lessThan">
      <formula>$C$4</formula>
    </cfRule>
  </conditionalFormatting>
  <conditionalFormatting sqref="BQ20">
    <cfRule type="cellIs" dxfId="10140" priority="1698" operator="lessThan">
      <formula>$C$4</formula>
    </cfRule>
  </conditionalFormatting>
  <conditionalFormatting sqref="BQ21">
    <cfRule type="cellIs" dxfId="10139" priority="1699" operator="lessThan">
      <formula>$C$4</formula>
    </cfRule>
  </conditionalFormatting>
  <conditionalFormatting sqref="BQ22">
    <cfRule type="cellIs" dxfId="10138" priority="1700" operator="lessThan">
      <formula>$C$4</formula>
    </cfRule>
  </conditionalFormatting>
  <conditionalFormatting sqref="BQ23">
    <cfRule type="cellIs" dxfId="10137" priority="1701" operator="lessThan">
      <formula>$C$4</formula>
    </cfRule>
  </conditionalFormatting>
  <conditionalFormatting sqref="BQ24">
    <cfRule type="cellIs" dxfId="10136" priority="1702" operator="lessThan">
      <formula>$C$4</formula>
    </cfRule>
  </conditionalFormatting>
  <conditionalFormatting sqref="BQ25">
    <cfRule type="cellIs" dxfId="10135" priority="1703" operator="lessThan">
      <formula>$C$4</formula>
    </cfRule>
  </conditionalFormatting>
  <conditionalFormatting sqref="BQ26">
    <cfRule type="cellIs" dxfId="10134" priority="1704" operator="lessThan">
      <formula>$C$4</formula>
    </cfRule>
  </conditionalFormatting>
  <conditionalFormatting sqref="BQ27">
    <cfRule type="cellIs" dxfId="10133" priority="1705" operator="lessThan">
      <formula>$C$4</formula>
    </cfRule>
  </conditionalFormatting>
  <conditionalFormatting sqref="BQ28">
    <cfRule type="cellIs" dxfId="10132" priority="1706" operator="lessThan">
      <formula>$C$4</formula>
    </cfRule>
  </conditionalFormatting>
  <conditionalFormatting sqref="BQ29">
    <cfRule type="cellIs" dxfId="10131" priority="1707" operator="lessThan">
      <formula>$C$4</formula>
    </cfRule>
  </conditionalFormatting>
  <conditionalFormatting sqref="BQ30">
    <cfRule type="cellIs" dxfId="10130" priority="1708" operator="lessThan">
      <formula>$C$4</formula>
    </cfRule>
  </conditionalFormatting>
  <conditionalFormatting sqref="BQ31">
    <cfRule type="cellIs" dxfId="10129" priority="1709" operator="lessThan">
      <formula>$C$4</formula>
    </cfRule>
  </conditionalFormatting>
  <conditionalFormatting sqref="BQ32">
    <cfRule type="cellIs" dxfId="10128" priority="1710" operator="lessThan">
      <formula>$C$4</formula>
    </cfRule>
  </conditionalFormatting>
  <conditionalFormatting sqref="BQ33">
    <cfRule type="cellIs" dxfId="10127" priority="1711" operator="lessThan">
      <formula>$C$4</formula>
    </cfRule>
  </conditionalFormatting>
  <conditionalFormatting sqref="BQ34">
    <cfRule type="cellIs" dxfId="10126" priority="1712" operator="lessThan">
      <formula>$C$4</formula>
    </cfRule>
  </conditionalFormatting>
  <conditionalFormatting sqref="BQ35">
    <cfRule type="cellIs" dxfId="10125" priority="1713" operator="lessThan">
      <formula>$C$4</formula>
    </cfRule>
  </conditionalFormatting>
  <conditionalFormatting sqref="BQ36">
    <cfRule type="cellIs" dxfId="10124" priority="1714" operator="lessThan">
      <formula>$C$4</formula>
    </cfRule>
  </conditionalFormatting>
  <conditionalFormatting sqref="BQ37">
    <cfRule type="cellIs" dxfId="10123" priority="1715" operator="lessThan">
      <formula>$C$4</formula>
    </cfRule>
  </conditionalFormatting>
  <conditionalFormatting sqref="BQ38">
    <cfRule type="cellIs" dxfId="10122" priority="1716" operator="lessThan">
      <formula>$C$4</formula>
    </cfRule>
  </conditionalFormatting>
  <conditionalFormatting sqref="BQ39">
    <cfRule type="cellIs" dxfId="10121" priority="1717" operator="lessThan">
      <formula>$C$4</formula>
    </cfRule>
  </conditionalFormatting>
  <conditionalFormatting sqref="BQ40">
    <cfRule type="cellIs" dxfId="10120" priority="1718" operator="lessThan">
      <formula>$C$4</formula>
    </cfRule>
  </conditionalFormatting>
  <conditionalFormatting sqref="BQ41">
    <cfRule type="cellIs" dxfId="10119" priority="1719" operator="lessThan">
      <formula>$C$4</formula>
    </cfRule>
  </conditionalFormatting>
  <conditionalFormatting sqref="BQ42">
    <cfRule type="cellIs" dxfId="10118" priority="1720" operator="lessThan">
      <formula>$C$4</formula>
    </cfRule>
  </conditionalFormatting>
  <conditionalFormatting sqref="BQ43">
    <cfRule type="cellIs" dxfId="10117" priority="1721" operator="lessThan">
      <formula>$C$4</formula>
    </cfRule>
  </conditionalFormatting>
  <conditionalFormatting sqref="BQ44">
    <cfRule type="cellIs" dxfId="10116" priority="1722" operator="lessThan">
      <formula>$C$4</formula>
    </cfRule>
  </conditionalFormatting>
  <conditionalFormatting sqref="BQ45">
    <cfRule type="cellIs" dxfId="10115" priority="1723" operator="lessThan">
      <formula>$C$4</formula>
    </cfRule>
  </conditionalFormatting>
  <conditionalFormatting sqref="BQ46">
    <cfRule type="cellIs" dxfId="10114" priority="1724" operator="lessThan">
      <formula>$C$4</formula>
    </cfRule>
  </conditionalFormatting>
  <conditionalFormatting sqref="BQ47">
    <cfRule type="cellIs" dxfId="10113" priority="1725" operator="lessThan">
      <formula>$C$4</formula>
    </cfRule>
  </conditionalFormatting>
  <conditionalFormatting sqref="BQ48">
    <cfRule type="cellIs" dxfId="10112" priority="1726" operator="lessThan">
      <formula>$C$4</formula>
    </cfRule>
  </conditionalFormatting>
  <conditionalFormatting sqref="BQ49">
    <cfRule type="cellIs" dxfId="10111" priority="1727" operator="lessThan">
      <formula>$C$4</formula>
    </cfRule>
  </conditionalFormatting>
  <conditionalFormatting sqref="BQ50">
    <cfRule type="cellIs" dxfId="10110" priority="1728" operator="lessThan">
      <formula>$C$4</formula>
    </cfRule>
  </conditionalFormatting>
  <conditionalFormatting sqref="BQ51">
    <cfRule type="cellIs" dxfId="10109" priority="1729" operator="lessThan">
      <formula>$C$4</formula>
    </cfRule>
  </conditionalFormatting>
  <conditionalFormatting sqref="BQ52">
    <cfRule type="cellIs" dxfId="10108" priority="1730" operator="lessThan">
      <formula>$C$4</formula>
    </cfRule>
  </conditionalFormatting>
  <conditionalFormatting sqref="BQ53">
    <cfRule type="cellIs" dxfId="10107" priority="1731" operator="lessThan">
      <formula>$C$4</formula>
    </cfRule>
  </conditionalFormatting>
  <conditionalFormatting sqref="BQ54">
    <cfRule type="cellIs" dxfId="10106" priority="1732" operator="lessThan">
      <formula>$C$4</formula>
    </cfRule>
  </conditionalFormatting>
  <conditionalFormatting sqref="BQ55">
    <cfRule type="cellIs" dxfId="10105" priority="1733" operator="lessThan">
      <formula>$C$4</formula>
    </cfRule>
  </conditionalFormatting>
  <conditionalFormatting sqref="BQ56">
    <cfRule type="cellIs" dxfId="10104" priority="1734" operator="lessThan">
      <formula>$C$4</formula>
    </cfRule>
  </conditionalFormatting>
  <conditionalFormatting sqref="BQ57">
    <cfRule type="cellIs" dxfId="10103" priority="1735" operator="lessThan">
      <formula>$C$4</formula>
    </cfRule>
  </conditionalFormatting>
  <conditionalFormatting sqref="BQ58">
    <cfRule type="cellIs" dxfId="10102" priority="1736" operator="lessThan">
      <formula>$C$4</formula>
    </cfRule>
  </conditionalFormatting>
  <conditionalFormatting sqref="BQ59">
    <cfRule type="cellIs" dxfId="10101" priority="1737" operator="lessThan">
      <formula>$C$4</formula>
    </cfRule>
  </conditionalFormatting>
  <conditionalFormatting sqref="BQ60">
    <cfRule type="cellIs" dxfId="10100" priority="1738" operator="lessThan">
      <formula>$C$4</formula>
    </cfRule>
  </conditionalFormatting>
  <conditionalFormatting sqref="BR11">
    <cfRule type="cellIs" dxfId="10099" priority="1739" operator="lessThan">
      <formula>$C$4</formula>
    </cfRule>
  </conditionalFormatting>
  <conditionalFormatting sqref="BR12">
    <cfRule type="cellIs" dxfId="10098" priority="1740" operator="lessThan">
      <formula>$C$4</formula>
    </cfRule>
  </conditionalFormatting>
  <conditionalFormatting sqref="BR13">
    <cfRule type="cellIs" dxfId="10097" priority="1741" operator="lessThan">
      <formula>$C$4</formula>
    </cfRule>
  </conditionalFormatting>
  <conditionalFormatting sqref="BR14">
    <cfRule type="cellIs" dxfId="10096" priority="1742" operator="lessThan">
      <formula>$C$4</formula>
    </cfRule>
  </conditionalFormatting>
  <conditionalFormatting sqref="BR15">
    <cfRule type="cellIs" dxfId="10095" priority="1743" operator="lessThan">
      <formula>$C$4</formula>
    </cfRule>
  </conditionalFormatting>
  <conditionalFormatting sqref="BR16">
    <cfRule type="cellIs" dxfId="10094" priority="1744" operator="lessThan">
      <formula>$C$4</formula>
    </cfRule>
  </conditionalFormatting>
  <conditionalFormatting sqref="BR17">
    <cfRule type="cellIs" dxfId="10093" priority="1745" operator="lessThan">
      <formula>$C$4</formula>
    </cfRule>
  </conditionalFormatting>
  <conditionalFormatting sqref="BR18">
    <cfRule type="cellIs" dxfId="10092" priority="1746" operator="lessThan">
      <formula>$C$4</formula>
    </cfRule>
  </conditionalFormatting>
  <conditionalFormatting sqref="BR19">
    <cfRule type="cellIs" dxfId="10091" priority="1747" operator="lessThan">
      <formula>$C$4</formula>
    </cfRule>
  </conditionalFormatting>
  <conditionalFormatting sqref="BR20">
    <cfRule type="cellIs" dxfId="10090" priority="1748" operator="lessThan">
      <formula>$C$4</formula>
    </cfRule>
  </conditionalFormatting>
  <conditionalFormatting sqref="BR21">
    <cfRule type="cellIs" dxfId="10089" priority="1749" operator="lessThan">
      <formula>$C$4</formula>
    </cfRule>
  </conditionalFormatting>
  <conditionalFormatting sqref="BR22">
    <cfRule type="cellIs" dxfId="10088" priority="1750" operator="lessThan">
      <formula>$C$4</formula>
    </cfRule>
  </conditionalFormatting>
  <conditionalFormatting sqref="BR23">
    <cfRule type="cellIs" dxfId="10087" priority="1751" operator="lessThan">
      <formula>$C$4</formula>
    </cfRule>
  </conditionalFormatting>
  <conditionalFormatting sqref="BR24">
    <cfRule type="cellIs" dxfId="10086" priority="1752" operator="lessThan">
      <formula>$C$4</formula>
    </cfRule>
  </conditionalFormatting>
  <conditionalFormatting sqref="BR25">
    <cfRule type="cellIs" dxfId="10085" priority="1753" operator="lessThan">
      <formula>$C$4</formula>
    </cfRule>
  </conditionalFormatting>
  <conditionalFormatting sqref="BR26">
    <cfRule type="cellIs" dxfId="10084" priority="1754" operator="lessThan">
      <formula>$C$4</formula>
    </cfRule>
  </conditionalFormatting>
  <conditionalFormatting sqref="BR27">
    <cfRule type="cellIs" dxfId="10083" priority="1755" operator="lessThan">
      <formula>$C$4</formula>
    </cfRule>
  </conditionalFormatting>
  <conditionalFormatting sqref="BR28">
    <cfRule type="cellIs" dxfId="10082" priority="1756" operator="lessThan">
      <formula>$C$4</formula>
    </cfRule>
  </conditionalFormatting>
  <conditionalFormatting sqref="BR29">
    <cfRule type="cellIs" dxfId="10081" priority="1757" operator="lessThan">
      <formula>$C$4</formula>
    </cfRule>
  </conditionalFormatting>
  <conditionalFormatting sqref="BR30">
    <cfRule type="cellIs" dxfId="10080" priority="1758" operator="lessThan">
      <formula>$C$4</formula>
    </cfRule>
  </conditionalFormatting>
  <conditionalFormatting sqref="BR31">
    <cfRule type="cellIs" dxfId="10079" priority="1759" operator="lessThan">
      <formula>$C$4</formula>
    </cfRule>
  </conditionalFormatting>
  <conditionalFormatting sqref="BR32">
    <cfRule type="cellIs" dxfId="10078" priority="1760" operator="lessThan">
      <formula>$C$4</formula>
    </cfRule>
  </conditionalFormatting>
  <conditionalFormatting sqref="BR33">
    <cfRule type="cellIs" dxfId="10077" priority="1761" operator="lessThan">
      <formula>$C$4</formula>
    </cfRule>
  </conditionalFormatting>
  <conditionalFormatting sqref="BR34">
    <cfRule type="cellIs" dxfId="10076" priority="1762" operator="lessThan">
      <formula>$C$4</formula>
    </cfRule>
  </conditionalFormatting>
  <conditionalFormatting sqref="BR35">
    <cfRule type="cellIs" dxfId="10075" priority="1763" operator="lessThan">
      <formula>$C$4</formula>
    </cfRule>
  </conditionalFormatting>
  <conditionalFormatting sqref="BR36">
    <cfRule type="cellIs" dxfId="10074" priority="1764" operator="lessThan">
      <formula>$C$4</formula>
    </cfRule>
  </conditionalFormatting>
  <conditionalFormatting sqref="BR37">
    <cfRule type="cellIs" dxfId="10073" priority="1765" operator="lessThan">
      <formula>$C$4</formula>
    </cfRule>
  </conditionalFormatting>
  <conditionalFormatting sqref="BR38">
    <cfRule type="cellIs" dxfId="10072" priority="1766" operator="lessThan">
      <formula>$C$4</formula>
    </cfRule>
  </conditionalFormatting>
  <conditionalFormatting sqref="BR39">
    <cfRule type="cellIs" dxfId="10071" priority="1767" operator="lessThan">
      <formula>$C$4</formula>
    </cfRule>
  </conditionalFormatting>
  <conditionalFormatting sqref="BR40">
    <cfRule type="cellIs" dxfId="10070" priority="1768" operator="lessThan">
      <formula>$C$4</formula>
    </cfRule>
  </conditionalFormatting>
  <conditionalFormatting sqref="BR41">
    <cfRule type="cellIs" dxfId="10069" priority="1769" operator="lessThan">
      <formula>$C$4</formula>
    </cfRule>
  </conditionalFormatting>
  <conditionalFormatting sqref="BR42">
    <cfRule type="cellIs" dxfId="10068" priority="1770" operator="lessThan">
      <formula>$C$4</formula>
    </cfRule>
  </conditionalFormatting>
  <conditionalFormatting sqref="BR43">
    <cfRule type="cellIs" dxfId="10067" priority="1771" operator="lessThan">
      <formula>$C$4</formula>
    </cfRule>
  </conditionalFormatting>
  <conditionalFormatting sqref="BR44">
    <cfRule type="cellIs" dxfId="10066" priority="1772" operator="lessThan">
      <formula>$C$4</formula>
    </cfRule>
  </conditionalFormatting>
  <conditionalFormatting sqref="BR45">
    <cfRule type="cellIs" dxfId="10065" priority="1773" operator="lessThan">
      <formula>$C$4</formula>
    </cfRule>
  </conditionalFormatting>
  <conditionalFormatting sqref="BR46">
    <cfRule type="cellIs" dxfId="10064" priority="1774" operator="lessThan">
      <formula>$C$4</formula>
    </cfRule>
  </conditionalFormatting>
  <conditionalFormatting sqref="BR47">
    <cfRule type="cellIs" dxfId="10063" priority="1775" operator="lessThan">
      <formula>$C$4</formula>
    </cfRule>
  </conditionalFormatting>
  <conditionalFormatting sqref="BR48">
    <cfRule type="cellIs" dxfId="10062" priority="1776" operator="lessThan">
      <formula>$C$4</formula>
    </cfRule>
  </conditionalFormatting>
  <conditionalFormatting sqref="BR49">
    <cfRule type="cellIs" dxfId="10061" priority="1777" operator="lessThan">
      <formula>$C$4</formula>
    </cfRule>
  </conditionalFormatting>
  <conditionalFormatting sqref="BR50">
    <cfRule type="cellIs" dxfId="10060" priority="1778" operator="lessThan">
      <formula>$C$4</formula>
    </cfRule>
  </conditionalFormatting>
  <conditionalFormatting sqref="BR51">
    <cfRule type="cellIs" dxfId="10059" priority="1779" operator="lessThan">
      <formula>$C$4</formula>
    </cfRule>
  </conditionalFormatting>
  <conditionalFormatting sqref="BR52">
    <cfRule type="cellIs" dxfId="10058" priority="1780" operator="lessThan">
      <formula>$C$4</formula>
    </cfRule>
  </conditionalFormatting>
  <conditionalFormatting sqref="BR53">
    <cfRule type="cellIs" dxfId="10057" priority="1781" operator="lessThan">
      <formula>$C$4</formula>
    </cfRule>
  </conditionalFormatting>
  <conditionalFormatting sqref="BR54">
    <cfRule type="cellIs" dxfId="10056" priority="1782" operator="lessThan">
      <formula>$C$4</formula>
    </cfRule>
  </conditionalFormatting>
  <conditionalFormatting sqref="BR55">
    <cfRule type="cellIs" dxfId="10055" priority="1783" operator="lessThan">
      <formula>$C$4</formula>
    </cfRule>
  </conditionalFormatting>
  <conditionalFormatting sqref="BR56">
    <cfRule type="cellIs" dxfId="10054" priority="1784" operator="lessThan">
      <formula>$C$4</formula>
    </cfRule>
  </conditionalFormatting>
  <conditionalFormatting sqref="BR57">
    <cfRule type="cellIs" dxfId="10053" priority="1785" operator="lessThan">
      <formula>$C$4</formula>
    </cfRule>
  </conditionalFormatting>
  <conditionalFormatting sqref="BR58">
    <cfRule type="cellIs" dxfId="10052" priority="1786" operator="lessThan">
      <formula>$C$4</formula>
    </cfRule>
  </conditionalFormatting>
  <conditionalFormatting sqref="BR59">
    <cfRule type="cellIs" dxfId="10051" priority="1787" operator="lessThan">
      <formula>$C$4</formula>
    </cfRule>
  </conditionalFormatting>
  <conditionalFormatting sqref="BR60">
    <cfRule type="cellIs" dxfId="10050" priority="1788" operator="lessThan">
      <formula>$C$4</formula>
    </cfRule>
  </conditionalFormatting>
  <conditionalFormatting sqref="BS11">
    <cfRule type="cellIs" dxfId="10049" priority="1789" operator="lessThan">
      <formula>$C$4</formula>
    </cfRule>
  </conditionalFormatting>
  <conditionalFormatting sqref="BS12">
    <cfRule type="cellIs" dxfId="10048" priority="1790" operator="lessThan">
      <formula>$C$4</formula>
    </cfRule>
  </conditionalFormatting>
  <conditionalFormatting sqref="BS13">
    <cfRule type="cellIs" dxfId="10047" priority="1791" operator="lessThan">
      <formula>$C$4</formula>
    </cfRule>
  </conditionalFormatting>
  <conditionalFormatting sqref="BS14">
    <cfRule type="cellIs" dxfId="10046" priority="1792" operator="lessThan">
      <formula>$C$4</formula>
    </cfRule>
  </conditionalFormatting>
  <conditionalFormatting sqref="BS15">
    <cfRule type="cellIs" dxfId="10045" priority="1793" operator="lessThan">
      <formula>$C$4</formula>
    </cfRule>
  </conditionalFormatting>
  <conditionalFormatting sqref="BS16">
    <cfRule type="cellIs" dxfId="10044" priority="1794" operator="lessThan">
      <formula>$C$4</formula>
    </cfRule>
  </conditionalFormatting>
  <conditionalFormatting sqref="BS17">
    <cfRule type="cellIs" dxfId="10043" priority="1795" operator="lessThan">
      <formula>$C$4</formula>
    </cfRule>
  </conditionalFormatting>
  <conditionalFormatting sqref="BS18">
    <cfRule type="cellIs" dxfId="10042" priority="1796" operator="lessThan">
      <formula>$C$4</formula>
    </cfRule>
  </conditionalFormatting>
  <conditionalFormatting sqref="BS19">
    <cfRule type="cellIs" dxfId="10041" priority="1797" operator="lessThan">
      <formula>$C$4</formula>
    </cfRule>
  </conditionalFormatting>
  <conditionalFormatting sqref="BS20">
    <cfRule type="cellIs" dxfId="10040" priority="1798" operator="lessThan">
      <formula>$C$4</formula>
    </cfRule>
  </conditionalFormatting>
  <conditionalFormatting sqref="BS21">
    <cfRule type="cellIs" dxfId="10039" priority="1799" operator="lessThan">
      <formula>$C$4</formula>
    </cfRule>
  </conditionalFormatting>
  <conditionalFormatting sqref="BS22">
    <cfRule type="cellIs" dxfId="10038" priority="1800" operator="lessThan">
      <formula>$C$4</formula>
    </cfRule>
  </conditionalFormatting>
  <conditionalFormatting sqref="BS23">
    <cfRule type="cellIs" dxfId="10037" priority="1801" operator="lessThan">
      <formula>$C$4</formula>
    </cfRule>
  </conditionalFormatting>
  <conditionalFormatting sqref="BS24">
    <cfRule type="cellIs" dxfId="10036" priority="1802" operator="lessThan">
      <formula>$C$4</formula>
    </cfRule>
  </conditionalFormatting>
  <conditionalFormatting sqref="BS25">
    <cfRule type="cellIs" dxfId="10035" priority="1803" operator="lessThan">
      <formula>$C$4</formula>
    </cfRule>
  </conditionalFormatting>
  <conditionalFormatting sqref="BS26">
    <cfRule type="cellIs" dxfId="10034" priority="1804" operator="lessThan">
      <formula>$C$4</formula>
    </cfRule>
  </conditionalFormatting>
  <conditionalFormatting sqref="BS27">
    <cfRule type="cellIs" dxfId="10033" priority="1805" operator="lessThan">
      <formula>$C$4</formula>
    </cfRule>
  </conditionalFormatting>
  <conditionalFormatting sqref="BS28">
    <cfRule type="cellIs" dxfId="10032" priority="1806" operator="lessThan">
      <formula>$C$4</formula>
    </cfRule>
  </conditionalFormatting>
  <conditionalFormatting sqref="BS29">
    <cfRule type="cellIs" dxfId="10031" priority="1807" operator="lessThan">
      <formula>$C$4</formula>
    </cfRule>
  </conditionalFormatting>
  <conditionalFormatting sqref="BS30">
    <cfRule type="cellIs" dxfId="10030" priority="1808" operator="lessThan">
      <formula>$C$4</formula>
    </cfRule>
  </conditionalFormatting>
  <conditionalFormatting sqref="BS31">
    <cfRule type="cellIs" dxfId="10029" priority="1809" operator="lessThan">
      <formula>$C$4</formula>
    </cfRule>
  </conditionalFormatting>
  <conditionalFormatting sqref="BS32">
    <cfRule type="cellIs" dxfId="10028" priority="1810" operator="lessThan">
      <formula>$C$4</formula>
    </cfRule>
  </conditionalFormatting>
  <conditionalFormatting sqref="BS33">
    <cfRule type="cellIs" dxfId="10027" priority="1811" operator="lessThan">
      <formula>$C$4</formula>
    </cfRule>
  </conditionalFormatting>
  <conditionalFormatting sqref="BS34">
    <cfRule type="cellIs" dxfId="10026" priority="1812" operator="lessThan">
      <formula>$C$4</formula>
    </cfRule>
  </conditionalFormatting>
  <conditionalFormatting sqref="BS35">
    <cfRule type="cellIs" dxfId="10025" priority="1813" operator="lessThan">
      <formula>$C$4</formula>
    </cfRule>
  </conditionalFormatting>
  <conditionalFormatting sqref="BS36">
    <cfRule type="cellIs" dxfId="10024" priority="1814" operator="lessThan">
      <formula>$C$4</formula>
    </cfRule>
  </conditionalFormatting>
  <conditionalFormatting sqref="BS37">
    <cfRule type="cellIs" dxfId="10023" priority="1815" operator="lessThan">
      <formula>$C$4</formula>
    </cfRule>
  </conditionalFormatting>
  <conditionalFormatting sqref="BS38">
    <cfRule type="cellIs" dxfId="10022" priority="1816" operator="lessThan">
      <formula>$C$4</formula>
    </cfRule>
  </conditionalFormatting>
  <conditionalFormatting sqref="BS39">
    <cfRule type="cellIs" dxfId="10021" priority="1817" operator="lessThan">
      <formula>$C$4</formula>
    </cfRule>
  </conditionalFormatting>
  <conditionalFormatting sqref="BS40">
    <cfRule type="cellIs" dxfId="10020" priority="1818" operator="lessThan">
      <formula>$C$4</formula>
    </cfRule>
  </conditionalFormatting>
  <conditionalFormatting sqref="BS41">
    <cfRule type="cellIs" dxfId="10019" priority="1819" operator="lessThan">
      <formula>$C$4</formula>
    </cfRule>
  </conditionalFormatting>
  <conditionalFormatting sqref="BS42">
    <cfRule type="cellIs" dxfId="10018" priority="1820" operator="lessThan">
      <formula>$C$4</formula>
    </cfRule>
  </conditionalFormatting>
  <conditionalFormatting sqref="BS43">
    <cfRule type="cellIs" dxfId="10017" priority="1821" operator="lessThan">
      <formula>$C$4</formula>
    </cfRule>
  </conditionalFormatting>
  <conditionalFormatting sqref="BS44">
    <cfRule type="cellIs" dxfId="10016" priority="1822" operator="lessThan">
      <formula>$C$4</formula>
    </cfRule>
  </conditionalFormatting>
  <conditionalFormatting sqref="BS45">
    <cfRule type="cellIs" dxfId="10015" priority="1823" operator="lessThan">
      <formula>$C$4</formula>
    </cfRule>
  </conditionalFormatting>
  <conditionalFormatting sqref="BS46">
    <cfRule type="cellIs" dxfId="10014" priority="1824" operator="lessThan">
      <formula>$C$4</formula>
    </cfRule>
  </conditionalFormatting>
  <conditionalFormatting sqref="BS47">
    <cfRule type="cellIs" dxfId="10013" priority="1825" operator="lessThan">
      <formula>$C$4</formula>
    </cfRule>
  </conditionalFormatting>
  <conditionalFormatting sqref="BS48">
    <cfRule type="cellIs" dxfId="10012" priority="1826" operator="lessThan">
      <formula>$C$4</formula>
    </cfRule>
  </conditionalFormatting>
  <conditionalFormatting sqref="BS49">
    <cfRule type="cellIs" dxfId="10011" priority="1827" operator="lessThan">
      <formula>$C$4</formula>
    </cfRule>
  </conditionalFormatting>
  <conditionalFormatting sqref="BS50">
    <cfRule type="cellIs" dxfId="10010" priority="1828" operator="lessThan">
      <formula>$C$4</formula>
    </cfRule>
  </conditionalFormatting>
  <conditionalFormatting sqref="BS51">
    <cfRule type="cellIs" dxfId="10009" priority="1829" operator="lessThan">
      <formula>$C$4</formula>
    </cfRule>
  </conditionalFormatting>
  <conditionalFormatting sqref="BS52">
    <cfRule type="cellIs" dxfId="10008" priority="1830" operator="lessThan">
      <formula>$C$4</formula>
    </cfRule>
  </conditionalFormatting>
  <conditionalFormatting sqref="BS53">
    <cfRule type="cellIs" dxfId="10007" priority="1831" operator="lessThan">
      <formula>$C$4</formula>
    </cfRule>
  </conditionalFormatting>
  <conditionalFormatting sqref="BS54">
    <cfRule type="cellIs" dxfId="10006" priority="1832" operator="lessThan">
      <formula>$C$4</formula>
    </cfRule>
  </conditionalFormatting>
  <conditionalFormatting sqref="BS55">
    <cfRule type="cellIs" dxfId="10005" priority="1833" operator="lessThan">
      <formula>$C$4</formula>
    </cfRule>
  </conditionalFormatting>
  <conditionalFormatting sqref="BS56">
    <cfRule type="cellIs" dxfId="10004" priority="1834" operator="lessThan">
      <formula>$C$4</formula>
    </cfRule>
  </conditionalFormatting>
  <conditionalFormatting sqref="BS57">
    <cfRule type="cellIs" dxfId="10003" priority="1835" operator="lessThan">
      <formula>$C$4</formula>
    </cfRule>
  </conditionalFormatting>
  <conditionalFormatting sqref="BS58">
    <cfRule type="cellIs" dxfId="10002" priority="1836" operator="lessThan">
      <formula>$C$4</formula>
    </cfRule>
  </conditionalFormatting>
  <conditionalFormatting sqref="BS59">
    <cfRule type="cellIs" dxfId="10001" priority="1837" operator="lessThan">
      <formula>$C$4</formula>
    </cfRule>
  </conditionalFormatting>
  <conditionalFormatting sqref="BS60">
    <cfRule type="cellIs" dxfId="10000" priority="1838" operator="lessThan">
      <formula>$C$4</formula>
    </cfRule>
  </conditionalFormatting>
  <conditionalFormatting sqref="BT11">
    <cfRule type="cellIs" dxfId="9999" priority="1839" operator="lessThan">
      <formula>$C$4</formula>
    </cfRule>
  </conditionalFormatting>
  <conditionalFormatting sqref="BT12">
    <cfRule type="cellIs" dxfId="9998" priority="1840" operator="lessThan">
      <formula>$C$4</formula>
    </cfRule>
  </conditionalFormatting>
  <conditionalFormatting sqref="BT13">
    <cfRule type="cellIs" dxfId="9997" priority="1841" operator="lessThan">
      <formula>$C$4</formula>
    </cfRule>
  </conditionalFormatting>
  <conditionalFormatting sqref="BT14">
    <cfRule type="cellIs" dxfId="9996" priority="1842" operator="lessThan">
      <formula>$C$4</formula>
    </cfRule>
  </conditionalFormatting>
  <conditionalFormatting sqref="BT15">
    <cfRule type="cellIs" dxfId="9995" priority="1843" operator="lessThan">
      <formula>$C$4</formula>
    </cfRule>
  </conditionalFormatting>
  <conditionalFormatting sqref="BT16">
    <cfRule type="cellIs" dxfId="9994" priority="1844" operator="lessThan">
      <formula>$C$4</formula>
    </cfRule>
  </conditionalFormatting>
  <conditionalFormatting sqref="BT17">
    <cfRule type="cellIs" dxfId="9993" priority="1845" operator="lessThan">
      <formula>$C$4</formula>
    </cfRule>
  </conditionalFormatting>
  <conditionalFormatting sqref="BT18">
    <cfRule type="cellIs" dxfId="9992" priority="1846" operator="lessThan">
      <formula>$C$4</formula>
    </cfRule>
  </conditionalFormatting>
  <conditionalFormatting sqref="BT19">
    <cfRule type="cellIs" dxfId="9991" priority="1847" operator="lessThan">
      <formula>$C$4</formula>
    </cfRule>
  </conditionalFormatting>
  <conditionalFormatting sqref="BT20">
    <cfRule type="cellIs" dxfId="9990" priority="1848" operator="lessThan">
      <formula>$C$4</formula>
    </cfRule>
  </conditionalFormatting>
  <conditionalFormatting sqref="BT21">
    <cfRule type="cellIs" dxfId="9989" priority="1849" operator="lessThan">
      <formula>$C$4</formula>
    </cfRule>
  </conditionalFormatting>
  <conditionalFormatting sqref="BT22">
    <cfRule type="cellIs" dxfId="9988" priority="1850" operator="lessThan">
      <formula>$C$4</formula>
    </cfRule>
  </conditionalFormatting>
  <conditionalFormatting sqref="BT23">
    <cfRule type="cellIs" dxfId="9987" priority="1851" operator="lessThan">
      <formula>$C$4</formula>
    </cfRule>
  </conditionalFormatting>
  <conditionalFormatting sqref="BT24">
    <cfRule type="cellIs" dxfId="9986" priority="1852" operator="lessThan">
      <formula>$C$4</formula>
    </cfRule>
  </conditionalFormatting>
  <conditionalFormatting sqref="BT25">
    <cfRule type="cellIs" dxfId="9985" priority="1853" operator="lessThan">
      <formula>$C$4</formula>
    </cfRule>
  </conditionalFormatting>
  <conditionalFormatting sqref="BT26">
    <cfRule type="cellIs" dxfId="9984" priority="1854" operator="lessThan">
      <formula>$C$4</formula>
    </cfRule>
  </conditionalFormatting>
  <conditionalFormatting sqref="BT27">
    <cfRule type="cellIs" dxfId="9983" priority="1855" operator="lessThan">
      <formula>$C$4</formula>
    </cfRule>
  </conditionalFormatting>
  <conditionalFormatting sqref="BT28">
    <cfRule type="cellIs" dxfId="9982" priority="1856" operator="lessThan">
      <formula>$C$4</formula>
    </cfRule>
  </conditionalFormatting>
  <conditionalFormatting sqref="BT29">
    <cfRule type="cellIs" dxfId="9981" priority="1857" operator="lessThan">
      <formula>$C$4</formula>
    </cfRule>
  </conditionalFormatting>
  <conditionalFormatting sqref="BT30">
    <cfRule type="cellIs" dxfId="9980" priority="1858" operator="lessThan">
      <formula>$C$4</formula>
    </cfRule>
  </conditionalFormatting>
  <conditionalFormatting sqref="BT31">
    <cfRule type="cellIs" dxfId="9979" priority="1859" operator="lessThan">
      <formula>$C$4</formula>
    </cfRule>
  </conditionalFormatting>
  <conditionalFormatting sqref="BT32">
    <cfRule type="cellIs" dxfId="9978" priority="1860" operator="lessThan">
      <formula>$C$4</formula>
    </cfRule>
  </conditionalFormatting>
  <conditionalFormatting sqref="BT33">
    <cfRule type="cellIs" dxfId="9977" priority="1861" operator="lessThan">
      <formula>$C$4</formula>
    </cfRule>
  </conditionalFormatting>
  <conditionalFormatting sqref="BT34">
    <cfRule type="cellIs" dxfId="9976" priority="1862" operator="lessThan">
      <formula>$C$4</formula>
    </cfRule>
  </conditionalFormatting>
  <conditionalFormatting sqref="BT35">
    <cfRule type="cellIs" dxfId="9975" priority="1863" operator="lessThan">
      <formula>$C$4</formula>
    </cfRule>
  </conditionalFormatting>
  <conditionalFormatting sqref="BT36">
    <cfRule type="cellIs" dxfId="9974" priority="1864" operator="lessThan">
      <formula>$C$4</formula>
    </cfRule>
  </conditionalFormatting>
  <conditionalFormatting sqref="BT37">
    <cfRule type="cellIs" dxfId="9973" priority="1865" operator="lessThan">
      <formula>$C$4</formula>
    </cfRule>
  </conditionalFormatting>
  <conditionalFormatting sqref="BT38">
    <cfRule type="cellIs" dxfId="9972" priority="1866" operator="lessThan">
      <formula>$C$4</formula>
    </cfRule>
  </conditionalFormatting>
  <conditionalFormatting sqref="BT39">
    <cfRule type="cellIs" dxfId="9971" priority="1867" operator="lessThan">
      <formula>$C$4</formula>
    </cfRule>
  </conditionalFormatting>
  <conditionalFormatting sqref="BT40">
    <cfRule type="cellIs" dxfId="9970" priority="1868" operator="lessThan">
      <formula>$C$4</formula>
    </cfRule>
  </conditionalFormatting>
  <conditionalFormatting sqref="BT41">
    <cfRule type="cellIs" dxfId="9969" priority="1869" operator="lessThan">
      <formula>$C$4</formula>
    </cfRule>
  </conditionalFormatting>
  <conditionalFormatting sqref="BT42">
    <cfRule type="cellIs" dxfId="9968" priority="1870" operator="lessThan">
      <formula>$C$4</formula>
    </cfRule>
  </conditionalFormatting>
  <conditionalFormatting sqref="BT43">
    <cfRule type="cellIs" dxfId="9967" priority="1871" operator="lessThan">
      <formula>$C$4</formula>
    </cfRule>
  </conditionalFormatting>
  <conditionalFormatting sqref="BT44">
    <cfRule type="cellIs" dxfId="9966" priority="1872" operator="lessThan">
      <formula>$C$4</formula>
    </cfRule>
  </conditionalFormatting>
  <conditionalFormatting sqref="BT45">
    <cfRule type="cellIs" dxfId="9965" priority="1873" operator="lessThan">
      <formula>$C$4</formula>
    </cfRule>
  </conditionalFormatting>
  <conditionalFormatting sqref="BT46">
    <cfRule type="cellIs" dxfId="9964" priority="1874" operator="lessThan">
      <formula>$C$4</formula>
    </cfRule>
  </conditionalFormatting>
  <conditionalFormatting sqref="BT47">
    <cfRule type="cellIs" dxfId="9963" priority="1875" operator="lessThan">
      <formula>$C$4</formula>
    </cfRule>
  </conditionalFormatting>
  <conditionalFormatting sqref="BT48">
    <cfRule type="cellIs" dxfId="9962" priority="1876" operator="lessThan">
      <formula>$C$4</formula>
    </cfRule>
  </conditionalFormatting>
  <conditionalFormatting sqref="BT49">
    <cfRule type="cellIs" dxfId="9961" priority="1877" operator="lessThan">
      <formula>$C$4</formula>
    </cfRule>
  </conditionalFormatting>
  <conditionalFormatting sqref="BT50">
    <cfRule type="cellIs" dxfId="9960" priority="1878" operator="lessThan">
      <formula>$C$4</formula>
    </cfRule>
  </conditionalFormatting>
  <conditionalFormatting sqref="BT51">
    <cfRule type="cellIs" dxfId="9959" priority="1879" operator="lessThan">
      <formula>$C$4</formula>
    </cfRule>
  </conditionalFormatting>
  <conditionalFormatting sqref="BT52">
    <cfRule type="cellIs" dxfId="9958" priority="1880" operator="lessThan">
      <formula>$C$4</formula>
    </cfRule>
  </conditionalFormatting>
  <conditionalFormatting sqref="BT53">
    <cfRule type="cellIs" dxfId="9957" priority="1881" operator="lessThan">
      <formula>$C$4</formula>
    </cfRule>
  </conditionalFormatting>
  <conditionalFormatting sqref="BT54">
    <cfRule type="cellIs" dxfId="9956" priority="1882" operator="lessThan">
      <formula>$C$4</formula>
    </cfRule>
  </conditionalFormatting>
  <conditionalFormatting sqref="BT55">
    <cfRule type="cellIs" dxfId="9955" priority="1883" operator="lessThan">
      <formula>$C$4</formula>
    </cfRule>
  </conditionalFormatting>
  <conditionalFormatting sqref="BT56">
    <cfRule type="cellIs" dxfId="9954" priority="1884" operator="lessThan">
      <formula>$C$4</formula>
    </cfRule>
  </conditionalFormatting>
  <conditionalFormatting sqref="BT57">
    <cfRule type="cellIs" dxfId="9953" priority="1885" operator="lessThan">
      <formula>$C$4</formula>
    </cfRule>
  </conditionalFormatting>
  <conditionalFormatting sqref="BT58">
    <cfRule type="cellIs" dxfId="9952" priority="1886" operator="lessThan">
      <formula>$C$4</formula>
    </cfRule>
  </conditionalFormatting>
  <conditionalFormatting sqref="BT59">
    <cfRule type="cellIs" dxfId="9951" priority="1887" operator="lessThan">
      <formula>$C$4</formula>
    </cfRule>
  </conditionalFormatting>
  <conditionalFormatting sqref="BT60">
    <cfRule type="cellIs" dxfId="9950" priority="1888" operator="lessThan">
      <formula>$C$4</formula>
    </cfRule>
  </conditionalFormatting>
  <conditionalFormatting sqref="BU11">
    <cfRule type="cellIs" dxfId="9949" priority="1889" operator="lessThan">
      <formula>$C$4</formula>
    </cfRule>
  </conditionalFormatting>
  <conditionalFormatting sqref="BU12">
    <cfRule type="cellIs" dxfId="9948" priority="1890" operator="lessThan">
      <formula>$C$4</formula>
    </cfRule>
  </conditionalFormatting>
  <conditionalFormatting sqref="BU13">
    <cfRule type="cellIs" dxfId="9947" priority="1891" operator="lessThan">
      <formula>$C$4</formula>
    </cfRule>
  </conditionalFormatting>
  <conditionalFormatting sqref="BU14">
    <cfRule type="cellIs" dxfId="9946" priority="1892" operator="lessThan">
      <formula>$C$4</formula>
    </cfRule>
  </conditionalFormatting>
  <conditionalFormatting sqref="BU15">
    <cfRule type="cellIs" dxfId="9945" priority="1893" operator="lessThan">
      <formula>$C$4</formula>
    </cfRule>
  </conditionalFormatting>
  <conditionalFormatting sqref="BU16">
    <cfRule type="cellIs" dxfId="9944" priority="1894" operator="lessThan">
      <formula>$C$4</formula>
    </cfRule>
  </conditionalFormatting>
  <conditionalFormatting sqref="BU17">
    <cfRule type="cellIs" dxfId="9943" priority="1895" operator="lessThan">
      <formula>$C$4</formula>
    </cfRule>
  </conditionalFormatting>
  <conditionalFormatting sqref="BU18">
    <cfRule type="cellIs" dxfId="9942" priority="1896" operator="lessThan">
      <formula>$C$4</formula>
    </cfRule>
  </conditionalFormatting>
  <conditionalFormatting sqref="BU19">
    <cfRule type="cellIs" dxfId="9941" priority="1897" operator="lessThan">
      <formula>$C$4</formula>
    </cfRule>
  </conditionalFormatting>
  <conditionalFormatting sqref="BU20">
    <cfRule type="cellIs" dxfId="9940" priority="1898" operator="lessThan">
      <formula>$C$4</formula>
    </cfRule>
  </conditionalFormatting>
  <conditionalFormatting sqref="BU21">
    <cfRule type="cellIs" dxfId="9939" priority="1899" operator="lessThan">
      <formula>$C$4</formula>
    </cfRule>
  </conditionalFormatting>
  <conditionalFormatting sqref="BU22">
    <cfRule type="cellIs" dxfId="9938" priority="1900" operator="lessThan">
      <formula>$C$4</formula>
    </cfRule>
  </conditionalFormatting>
  <conditionalFormatting sqref="BU23">
    <cfRule type="cellIs" dxfId="9937" priority="1901" operator="lessThan">
      <formula>$C$4</formula>
    </cfRule>
  </conditionalFormatting>
  <conditionalFormatting sqref="BU24">
    <cfRule type="cellIs" dxfId="9936" priority="1902" operator="lessThan">
      <formula>$C$4</formula>
    </cfRule>
  </conditionalFormatting>
  <conditionalFormatting sqref="BU25">
    <cfRule type="cellIs" dxfId="9935" priority="1903" operator="lessThan">
      <formula>$C$4</formula>
    </cfRule>
  </conditionalFormatting>
  <conditionalFormatting sqref="BU26">
    <cfRule type="cellIs" dxfId="9934" priority="1904" operator="lessThan">
      <formula>$C$4</formula>
    </cfRule>
  </conditionalFormatting>
  <conditionalFormatting sqref="BU27">
    <cfRule type="cellIs" dxfId="9933" priority="1905" operator="lessThan">
      <formula>$C$4</formula>
    </cfRule>
  </conditionalFormatting>
  <conditionalFormatting sqref="BU28">
    <cfRule type="cellIs" dxfId="9932" priority="1906" operator="lessThan">
      <formula>$C$4</formula>
    </cfRule>
  </conditionalFormatting>
  <conditionalFormatting sqref="BU29">
    <cfRule type="cellIs" dxfId="9931" priority="1907" operator="lessThan">
      <formula>$C$4</formula>
    </cfRule>
  </conditionalFormatting>
  <conditionalFormatting sqref="BU30">
    <cfRule type="cellIs" dxfId="9930" priority="1908" operator="lessThan">
      <formula>$C$4</formula>
    </cfRule>
  </conditionalFormatting>
  <conditionalFormatting sqref="BU31">
    <cfRule type="cellIs" dxfId="9929" priority="1909" operator="lessThan">
      <formula>$C$4</formula>
    </cfRule>
  </conditionalFormatting>
  <conditionalFormatting sqref="BU32">
    <cfRule type="cellIs" dxfId="9928" priority="1910" operator="lessThan">
      <formula>$C$4</formula>
    </cfRule>
  </conditionalFormatting>
  <conditionalFormatting sqref="BU33">
    <cfRule type="cellIs" dxfId="9927" priority="1911" operator="lessThan">
      <formula>$C$4</formula>
    </cfRule>
  </conditionalFormatting>
  <conditionalFormatting sqref="BU34">
    <cfRule type="cellIs" dxfId="9926" priority="1912" operator="lessThan">
      <formula>$C$4</formula>
    </cfRule>
  </conditionalFormatting>
  <conditionalFormatting sqref="BU35">
    <cfRule type="cellIs" dxfId="9925" priority="1913" operator="lessThan">
      <formula>$C$4</formula>
    </cfRule>
  </conditionalFormatting>
  <conditionalFormatting sqref="BU36">
    <cfRule type="cellIs" dxfId="9924" priority="1914" operator="lessThan">
      <formula>$C$4</formula>
    </cfRule>
  </conditionalFormatting>
  <conditionalFormatting sqref="BU37">
    <cfRule type="cellIs" dxfId="9923" priority="1915" operator="lessThan">
      <formula>$C$4</formula>
    </cfRule>
  </conditionalFormatting>
  <conditionalFormatting sqref="BU38">
    <cfRule type="cellIs" dxfId="9922" priority="1916" operator="lessThan">
      <formula>$C$4</formula>
    </cfRule>
  </conditionalFormatting>
  <conditionalFormatting sqref="BU39">
    <cfRule type="cellIs" dxfId="9921" priority="1917" operator="lessThan">
      <formula>$C$4</formula>
    </cfRule>
  </conditionalFormatting>
  <conditionalFormatting sqref="BU40">
    <cfRule type="cellIs" dxfId="9920" priority="1918" operator="lessThan">
      <formula>$C$4</formula>
    </cfRule>
  </conditionalFormatting>
  <conditionalFormatting sqref="BU41">
    <cfRule type="cellIs" dxfId="9919" priority="1919" operator="lessThan">
      <formula>$C$4</formula>
    </cfRule>
  </conditionalFormatting>
  <conditionalFormatting sqref="BU42">
    <cfRule type="cellIs" dxfId="9918" priority="1920" operator="lessThan">
      <formula>$C$4</formula>
    </cfRule>
  </conditionalFormatting>
  <conditionalFormatting sqref="BU43">
    <cfRule type="cellIs" dxfId="9917" priority="1921" operator="lessThan">
      <formula>$C$4</formula>
    </cfRule>
  </conditionalFormatting>
  <conditionalFormatting sqref="BU44">
    <cfRule type="cellIs" dxfId="9916" priority="1922" operator="lessThan">
      <formula>$C$4</formula>
    </cfRule>
  </conditionalFormatting>
  <conditionalFormatting sqref="BU45">
    <cfRule type="cellIs" dxfId="9915" priority="1923" operator="lessThan">
      <formula>$C$4</formula>
    </cfRule>
  </conditionalFormatting>
  <conditionalFormatting sqref="BU46">
    <cfRule type="cellIs" dxfId="9914" priority="1924" operator="lessThan">
      <formula>$C$4</formula>
    </cfRule>
  </conditionalFormatting>
  <conditionalFormatting sqref="BU47">
    <cfRule type="cellIs" dxfId="9913" priority="1925" operator="lessThan">
      <formula>$C$4</formula>
    </cfRule>
  </conditionalFormatting>
  <conditionalFormatting sqref="BU48">
    <cfRule type="cellIs" dxfId="9912" priority="1926" operator="lessThan">
      <formula>$C$4</formula>
    </cfRule>
  </conditionalFormatting>
  <conditionalFormatting sqref="BU49">
    <cfRule type="cellIs" dxfId="9911" priority="1927" operator="lessThan">
      <formula>$C$4</formula>
    </cfRule>
  </conditionalFormatting>
  <conditionalFormatting sqref="BU50">
    <cfRule type="cellIs" dxfId="9910" priority="1928" operator="lessThan">
      <formula>$C$4</formula>
    </cfRule>
  </conditionalFormatting>
  <conditionalFormatting sqref="BU51">
    <cfRule type="cellIs" dxfId="9909" priority="1929" operator="lessThan">
      <formula>$C$4</formula>
    </cfRule>
  </conditionalFormatting>
  <conditionalFormatting sqref="BU52">
    <cfRule type="cellIs" dxfId="9908" priority="1930" operator="lessThan">
      <formula>$C$4</formula>
    </cfRule>
  </conditionalFormatting>
  <conditionalFormatting sqref="BU53">
    <cfRule type="cellIs" dxfId="9907" priority="1931" operator="lessThan">
      <formula>$C$4</formula>
    </cfRule>
  </conditionalFormatting>
  <conditionalFormatting sqref="BU54">
    <cfRule type="cellIs" dxfId="9906" priority="1932" operator="lessThan">
      <formula>$C$4</formula>
    </cfRule>
  </conditionalFormatting>
  <conditionalFormatting sqref="BU55">
    <cfRule type="cellIs" dxfId="9905" priority="1933" operator="lessThan">
      <formula>$C$4</formula>
    </cfRule>
  </conditionalFormatting>
  <conditionalFormatting sqref="BU56">
    <cfRule type="cellIs" dxfId="9904" priority="1934" operator="lessThan">
      <formula>$C$4</formula>
    </cfRule>
  </conditionalFormatting>
  <conditionalFormatting sqref="BU57">
    <cfRule type="cellIs" dxfId="9903" priority="1935" operator="lessThan">
      <formula>$C$4</formula>
    </cfRule>
  </conditionalFormatting>
  <conditionalFormatting sqref="BU58">
    <cfRule type="cellIs" dxfId="9902" priority="1936" operator="lessThan">
      <formula>$C$4</formula>
    </cfRule>
  </conditionalFormatting>
  <conditionalFormatting sqref="BU59">
    <cfRule type="cellIs" dxfId="9901" priority="1937" operator="lessThan">
      <formula>$C$4</formula>
    </cfRule>
  </conditionalFormatting>
  <conditionalFormatting sqref="BU60">
    <cfRule type="cellIs" dxfId="9900" priority="1938" operator="lessThan">
      <formula>$C$4</formula>
    </cfRule>
  </conditionalFormatting>
  <conditionalFormatting sqref="BV11">
    <cfRule type="cellIs" dxfId="9899" priority="1939" operator="lessThan">
      <formula>$C$4</formula>
    </cfRule>
  </conditionalFormatting>
  <conditionalFormatting sqref="BV12">
    <cfRule type="cellIs" dxfId="9898" priority="1940" operator="lessThan">
      <formula>$C$4</formula>
    </cfRule>
  </conditionalFormatting>
  <conditionalFormatting sqref="BV13">
    <cfRule type="cellIs" dxfId="9897" priority="1941" operator="lessThan">
      <formula>$C$4</formula>
    </cfRule>
  </conditionalFormatting>
  <conditionalFormatting sqref="BV14">
    <cfRule type="cellIs" dxfId="9896" priority="1942" operator="lessThan">
      <formula>$C$4</formula>
    </cfRule>
  </conditionalFormatting>
  <conditionalFormatting sqref="BV15">
    <cfRule type="cellIs" dxfId="9895" priority="1943" operator="lessThan">
      <formula>$C$4</formula>
    </cfRule>
  </conditionalFormatting>
  <conditionalFormatting sqref="BV16">
    <cfRule type="cellIs" dxfId="9894" priority="1944" operator="lessThan">
      <formula>$C$4</formula>
    </cfRule>
  </conditionalFormatting>
  <conditionalFormatting sqref="BV17">
    <cfRule type="cellIs" dxfId="9893" priority="1945" operator="lessThan">
      <formula>$C$4</formula>
    </cfRule>
  </conditionalFormatting>
  <conditionalFormatting sqref="BV18">
    <cfRule type="cellIs" dxfId="9892" priority="1946" operator="lessThan">
      <formula>$C$4</formula>
    </cfRule>
  </conditionalFormatting>
  <conditionalFormatting sqref="BV19">
    <cfRule type="cellIs" dxfId="9891" priority="1947" operator="lessThan">
      <formula>$C$4</formula>
    </cfRule>
  </conditionalFormatting>
  <conditionalFormatting sqref="BV20">
    <cfRule type="cellIs" dxfId="9890" priority="1948" operator="lessThan">
      <formula>$C$4</formula>
    </cfRule>
  </conditionalFormatting>
  <conditionalFormatting sqref="BV21">
    <cfRule type="cellIs" dxfId="9889" priority="1949" operator="lessThan">
      <formula>$C$4</formula>
    </cfRule>
  </conditionalFormatting>
  <conditionalFormatting sqref="BV22">
    <cfRule type="cellIs" dxfId="9888" priority="1950" operator="lessThan">
      <formula>$C$4</formula>
    </cfRule>
  </conditionalFormatting>
  <conditionalFormatting sqref="BV23">
    <cfRule type="cellIs" dxfId="9887" priority="1951" operator="lessThan">
      <formula>$C$4</formula>
    </cfRule>
  </conditionalFormatting>
  <conditionalFormatting sqref="BV24">
    <cfRule type="cellIs" dxfId="9886" priority="1952" operator="lessThan">
      <formula>$C$4</formula>
    </cfRule>
  </conditionalFormatting>
  <conditionalFormatting sqref="BV25">
    <cfRule type="cellIs" dxfId="9885" priority="1953" operator="lessThan">
      <formula>$C$4</formula>
    </cfRule>
  </conditionalFormatting>
  <conditionalFormatting sqref="BV26">
    <cfRule type="cellIs" dxfId="9884" priority="1954" operator="lessThan">
      <formula>$C$4</formula>
    </cfRule>
  </conditionalFormatting>
  <conditionalFormatting sqref="BV27">
    <cfRule type="cellIs" dxfId="9883" priority="1955" operator="lessThan">
      <formula>$C$4</formula>
    </cfRule>
  </conditionalFormatting>
  <conditionalFormatting sqref="BV28">
    <cfRule type="cellIs" dxfId="9882" priority="1956" operator="lessThan">
      <formula>$C$4</formula>
    </cfRule>
  </conditionalFormatting>
  <conditionalFormatting sqref="BV29">
    <cfRule type="cellIs" dxfId="9881" priority="1957" operator="lessThan">
      <formula>$C$4</formula>
    </cfRule>
  </conditionalFormatting>
  <conditionalFormatting sqref="BV30">
    <cfRule type="cellIs" dxfId="9880" priority="1958" operator="lessThan">
      <formula>$C$4</formula>
    </cfRule>
  </conditionalFormatting>
  <conditionalFormatting sqref="BV31">
    <cfRule type="cellIs" dxfId="9879" priority="1959" operator="lessThan">
      <formula>$C$4</formula>
    </cfRule>
  </conditionalFormatting>
  <conditionalFormatting sqref="BV32">
    <cfRule type="cellIs" dxfId="9878" priority="1960" operator="lessThan">
      <formula>$C$4</formula>
    </cfRule>
  </conditionalFormatting>
  <conditionalFormatting sqref="BV33">
    <cfRule type="cellIs" dxfId="9877" priority="1961" operator="lessThan">
      <formula>$C$4</formula>
    </cfRule>
  </conditionalFormatting>
  <conditionalFormatting sqref="BV34">
    <cfRule type="cellIs" dxfId="9876" priority="1962" operator="lessThan">
      <formula>$C$4</formula>
    </cfRule>
  </conditionalFormatting>
  <conditionalFormatting sqref="BV35">
    <cfRule type="cellIs" dxfId="9875" priority="1963" operator="lessThan">
      <formula>$C$4</formula>
    </cfRule>
  </conditionalFormatting>
  <conditionalFormatting sqref="BV36">
    <cfRule type="cellIs" dxfId="9874" priority="1964" operator="lessThan">
      <formula>$C$4</formula>
    </cfRule>
  </conditionalFormatting>
  <conditionalFormatting sqref="BV37">
    <cfRule type="cellIs" dxfId="9873" priority="1965" operator="lessThan">
      <formula>$C$4</formula>
    </cfRule>
  </conditionalFormatting>
  <conditionalFormatting sqref="BV38">
    <cfRule type="cellIs" dxfId="9872" priority="1966" operator="lessThan">
      <formula>$C$4</formula>
    </cfRule>
  </conditionalFormatting>
  <conditionalFormatting sqref="BV39">
    <cfRule type="cellIs" dxfId="9871" priority="1967" operator="lessThan">
      <formula>$C$4</formula>
    </cfRule>
  </conditionalFormatting>
  <conditionalFormatting sqref="BV40">
    <cfRule type="cellIs" dxfId="9870" priority="1968" operator="lessThan">
      <formula>$C$4</formula>
    </cfRule>
  </conditionalFormatting>
  <conditionalFormatting sqref="BV41">
    <cfRule type="cellIs" dxfId="9869" priority="1969" operator="lessThan">
      <formula>$C$4</formula>
    </cfRule>
  </conditionalFormatting>
  <conditionalFormatting sqref="BV42">
    <cfRule type="cellIs" dxfId="9868" priority="1970" operator="lessThan">
      <formula>$C$4</formula>
    </cfRule>
  </conditionalFormatting>
  <conditionalFormatting sqref="BV43">
    <cfRule type="cellIs" dxfId="9867" priority="1971" operator="lessThan">
      <formula>$C$4</formula>
    </cfRule>
  </conditionalFormatting>
  <conditionalFormatting sqref="BV44">
    <cfRule type="cellIs" dxfId="9866" priority="1972" operator="lessThan">
      <formula>$C$4</formula>
    </cfRule>
  </conditionalFormatting>
  <conditionalFormatting sqref="BV45">
    <cfRule type="cellIs" dxfId="9865" priority="1973" operator="lessThan">
      <formula>$C$4</formula>
    </cfRule>
  </conditionalFormatting>
  <conditionalFormatting sqref="BV46">
    <cfRule type="cellIs" dxfId="9864" priority="1974" operator="lessThan">
      <formula>$C$4</formula>
    </cfRule>
  </conditionalFormatting>
  <conditionalFormatting sqref="BV47">
    <cfRule type="cellIs" dxfId="9863" priority="1975" operator="lessThan">
      <formula>$C$4</formula>
    </cfRule>
  </conditionalFormatting>
  <conditionalFormatting sqref="BV48">
    <cfRule type="cellIs" dxfId="9862" priority="1976" operator="lessThan">
      <formula>$C$4</formula>
    </cfRule>
  </conditionalFormatting>
  <conditionalFormatting sqref="BV49">
    <cfRule type="cellIs" dxfId="9861" priority="1977" operator="lessThan">
      <formula>$C$4</formula>
    </cfRule>
  </conditionalFormatting>
  <conditionalFormatting sqref="BV50">
    <cfRule type="cellIs" dxfId="9860" priority="1978" operator="lessThan">
      <formula>$C$4</formula>
    </cfRule>
  </conditionalFormatting>
  <conditionalFormatting sqref="BV51">
    <cfRule type="cellIs" dxfId="9859" priority="1979" operator="lessThan">
      <formula>$C$4</formula>
    </cfRule>
  </conditionalFormatting>
  <conditionalFormatting sqref="BV52">
    <cfRule type="cellIs" dxfId="9858" priority="1980" operator="lessThan">
      <formula>$C$4</formula>
    </cfRule>
  </conditionalFormatting>
  <conditionalFormatting sqref="BV53">
    <cfRule type="cellIs" dxfId="9857" priority="1981" operator="lessThan">
      <formula>$C$4</formula>
    </cfRule>
  </conditionalFormatting>
  <conditionalFormatting sqref="BV54">
    <cfRule type="cellIs" dxfId="9856" priority="1982" operator="lessThan">
      <formula>$C$4</formula>
    </cfRule>
  </conditionalFormatting>
  <conditionalFormatting sqref="BV55">
    <cfRule type="cellIs" dxfId="9855" priority="1983" operator="lessThan">
      <formula>$C$4</formula>
    </cfRule>
  </conditionalFormatting>
  <conditionalFormatting sqref="BV56">
    <cfRule type="cellIs" dxfId="9854" priority="1984" operator="lessThan">
      <formula>$C$4</formula>
    </cfRule>
  </conditionalFormatting>
  <conditionalFormatting sqref="BV57">
    <cfRule type="cellIs" dxfId="9853" priority="1985" operator="lessThan">
      <formula>$C$4</formula>
    </cfRule>
  </conditionalFormatting>
  <conditionalFormatting sqref="BV58">
    <cfRule type="cellIs" dxfId="9852" priority="1986" operator="lessThan">
      <formula>$C$4</formula>
    </cfRule>
  </conditionalFormatting>
  <conditionalFormatting sqref="BV59">
    <cfRule type="cellIs" dxfId="9851" priority="1987" operator="lessThan">
      <formula>$C$4</formula>
    </cfRule>
  </conditionalFormatting>
  <conditionalFormatting sqref="BV60">
    <cfRule type="cellIs" dxfId="9850" priority="1988" operator="lessThan">
      <formula>$C$4</formula>
    </cfRule>
  </conditionalFormatting>
  <conditionalFormatting sqref="BW11">
    <cfRule type="cellIs" dxfId="9849" priority="1989" operator="lessThan">
      <formula>$C$4</formula>
    </cfRule>
  </conditionalFormatting>
  <conditionalFormatting sqref="BW12">
    <cfRule type="cellIs" dxfId="9848" priority="1990" operator="lessThan">
      <formula>$C$4</formula>
    </cfRule>
  </conditionalFormatting>
  <conditionalFormatting sqref="BW13">
    <cfRule type="cellIs" dxfId="9847" priority="1991" operator="lessThan">
      <formula>$C$4</formula>
    </cfRule>
  </conditionalFormatting>
  <conditionalFormatting sqref="BW14">
    <cfRule type="cellIs" dxfId="9846" priority="1992" operator="lessThan">
      <formula>$C$4</formula>
    </cfRule>
  </conditionalFormatting>
  <conditionalFormatting sqref="BW15">
    <cfRule type="cellIs" dxfId="9845" priority="1993" operator="lessThan">
      <formula>$C$4</formula>
    </cfRule>
  </conditionalFormatting>
  <conditionalFormatting sqref="BW16">
    <cfRule type="cellIs" dxfId="9844" priority="1994" operator="lessThan">
      <formula>$C$4</formula>
    </cfRule>
  </conditionalFormatting>
  <conditionalFormatting sqref="BW17">
    <cfRule type="cellIs" dxfId="9843" priority="1995" operator="lessThan">
      <formula>$C$4</formula>
    </cfRule>
  </conditionalFormatting>
  <conditionalFormatting sqref="BW18">
    <cfRule type="cellIs" dxfId="9842" priority="1996" operator="lessThan">
      <formula>$C$4</formula>
    </cfRule>
  </conditionalFormatting>
  <conditionalFormatting sqref="BW19">
    <cfRule type="cellIs" dxfId="9841" priority="1997" operator="lessThan">
      <formula>$C$4</formula>
    </cfRule>
  </conditionalFormatting>
  <conditionalFormatting sqref="BW20">
    <cfRule type="cellIs" dxfId="9840" priority="1998" operator="lessThan">
      <formula>$C$4</formula>
    </cfRule>
  </conditionalFormatting>
  <conditionalFormatting sqref="BW21">
    <cfRule type="cellIs" dxfId="9839" priority="1999" operator="lessThan">
      <formula>$C$4</formula>
    </cfRule>
  </conditionalFormatting>
  <conditionalFormatting sqref="BW22">
    <cfRule type="cellIs" dxfId="9838" priority="2000" operator="lessThan">
      <formula>$C$4</formula>
    </cfRule>
  </conditionalFormatting>
  <conditionalFormatting sqref="BW23">
    <cfRule type="cellIs" dxfId="9837" priority="2001" operator="lessThan">
      <formula>$C$4</formula>
    </cfRule>
  </conditionalFormatting>
  <conditionalFormatting sqref="BW24">
    <cfRule type="cellIs" dxfId="9836" priority="2002" operator="lessThan">
      <formula>$C$4</formula>
    </cfRule>
  </conditionalFormatting>
  <conditionalFormatting sqref="BW25">
    <cfRule type="cellIs" dxfId="9835" priority="2003" operator="lessThan">
      <formula>$C$4</formula>
    </cfRule>
  </conditionalFormatting>
  <conditionalFormatting sqref="BW26">
    <cfRule type="cellIs" dxfId="9834" priority="2004" operator="lessThan">
      <formula>$C$4</formula>
    </cfRule>
  </conditionalFormatting>
  <conditionalFormatting sqref="BW27">
    <cfRule type="cellIs" dxfId="9833" priority="2005" operator="lessThan">
      <formula>$C$4</formula>
    </cfRule>
  </conditionalFormatting>
  <conditionalFormatting sqref="BW28">
    <cfRule type="cellIs" dxfId="9832" priority="2006" operator="lessThan">
      <formula>$C$4</formula>
    </cfRule>
  </conditionalFormatting>
  <conditionalFormatting sqref="BW29">
    <cfRule type="cellIs" dxfId="9831" priority="2007" operator="lessThan">
      <formula>$C$4</formula>
    </cfRule>
  </conditionalFormatting>
  <conditionalFormatting sqref="BW30">
    <cfRule type="cellIs" dxfId="9830" priority="2008" operator="lessThan">
      <formula>$C$4</formula>
    </cfRule>
  </conditionalFormatting>
  <conditionalFormatting sqref="BW31">
    <cfRule type="cellIs" dxfId="9829" priority="2009" operator="lessThan">
      <formula>$C$4</formula>
    </cfRule>
  </conditionalFormatting>
  <conditionalFormatting sqref="BW32">
    <cfRule type="cellIs" dxfId="9828" priority="2010" operator="lessThan">
      <formula>$C$4</formula>
    </cfRule>
  </conditionalFormatting>
  <conditionalFormatting sqref="BW33">
    <cfRule type="cellIs" dxfId="9827" priority="2011" operator="lessThan">
      <formula>$C$4</formula>
    </cfRule>
  </conditionalFormatting>
  <conditionalFormatting sqref="BW34">
    <cfRule type="cellIs" dxfId="9826" priority="2012" operator="lessThan">
      <formula>$C$4</formula>
    </cfRule>
  </conditionalFormatting>
  <conditionalFormatting sqref="BW35">
    <cfRule type="cellIs" dxfId="9825" priority="2013" operator="lessThan">
      <formula>$C$4</formula>
    </cfRule>
  </conditionalFormatting>
  <conditionalFormatting sqref="BW36">
    <cfRule type="cellIs" dxfId="9824" priority="2014" operator="lessThan">
      <formula>$C$4</formula>
    </cfRule>
  </conditionalFormatting>
  <conditionalFormatting sqref="BW37">
    <cfRule type="cellIs" dxfId="9823" priority="2015" operator="lessThan">
      <formula>$C$4</formula>
    </cfRule>
  </conditionalFormatting>
  <conditionalFormatting sqref="BW38">
    <cfRule type="cellIs" dxfId="9822" priority="2016" operator="lessThan">
      <formula>$C$4</formula>
    </cfRule>
  </conditionalFormatting>
  <conditionalFormatting sqref="BW39">
    <cfRule type="cellIs" dxfId="9821" priority="2017" operator="lessThan">
      <formula>$C$4</formula>
    </cfRule>
  </conditionalFormatting>
  <conditionalFormatting sqref="BW40">
    <cfRule type="cellIs" dxfId="9820" priority="2018" operator="lessThan">
      <formula>$C$4</formula>
    </cfRule>
  </conditionalFormatting>
  <conditionalFormatting sqref="BW41">
    <cfRule type="cellIs" dxfId="9819" priority="2019" operator="lessThan">
      <formula>$C$4</formula>
    </cfRule>
  </conditionalFormatting>
  <conditionalFormatting sqref="BW42">
    <cfRule type="cellIs" dxfId="9818" priority="2020" operator="lessThan">
      <formula>$C$4</formula>
    </cfRule>
  </conditionalFormatting>
  <conditionalFormatting sqref="BW43">
    <cfRule type="cellIs" dxfId="9817" priority="2021" operator="lessThan">
      <formula>$C$4</formula>
    </cfRule>
  </conditionalFormatting>
  <conditionalFormatting sqref="BW44">
    <cfRule type="cellIs" dxfId="9816" priority="2022" operator="lessThan">
      <formula>$C$4</formula>
    </cfRule>
  </conditionalFormatting>
  <conditionalFormatting sqref="BW45">
    <cfRule type="cellIs" dxfId="9815" priority="2023" operator="lessThan">
      <formula>$C$4</formula>
    </cfRule>
  </conditionalFormatting>
  <conditionalFormatting sqref="BW46">
    <cfRule type="cellIs" dxfId="9814" priority="2024" operator="lessThan">
      <formula>$C$4</formula>
    </cfRule>
  </conditionalFormatting>
  <conditionalFormatting sqref="BW47">
    <cfRule type="cellIs" dxfId="9813" priority="2025" operator="lessThan">
      <formula>$C$4</formula>
    </cfRule>
  </conditionalFormatting>
  <conditionalFormatting sqref="BW48">
    <cfRule type="cellIs" dxfId="9812" priority="2026" operator="lessThan">
      <formula>$C$4</formula>
    </cfRule>
  </conditionalFormatting>
  <conditionalFormatting sqref="BW49">
    <cfRule type="cellIs" dxfId="9811" priority="2027" operator="lessThan">
      <formula>$C$4</formula>
    </cfRule>
  </conditionalFormatting>
  <conditionalFormatting sqref="BW50">
    <cfRule type="cellIs" dxfId="9810" priority="2028" operator="lessThan">
      <formula>$C$4</formula>
    </cfRule>
  </conditionalFormatting>
  <conditionalFormatting sqref="BW51">
    <cfRule type="cellIs" dxfId="9809" priority="2029" operator="lessThan">
      <formula>$C$4</formula>
    </cfRule>
  </conditionalFormatting>
  <conditionalFormatting sqref="BW52">
    <cfRule type="cellIs" dxfId="9808" priority="2030" operator="lessThan">
      <formula>$C$4</formula>
    </cfRule>
  </conditionalFormatting>
  <conditionalFormatting sqref="BW53">
    <cfRule type="cellIs" dxfId="9807" priority="2031" operator="lessThan">
      <formula>$C$4</formula>
    </cfRule>
  </conditionalFormatting>
  <conditionalFormatting sqref="BW54">
    <cfRule type="cellIs" dxfId="9806" priority="2032" operator="lessThan">
      <formula>$C$4</formula>
    </cfRule>
  </conditionalFormatting>
  <conditionalFormatting sqref="BW55">
    <cfRule type="cellIs" dxfId="9805" priority="2033" operator="lessThan">
      <formula>$C$4</formula>
    </cfRule>
  </conditionalFormatting>
  <conditionalFormatting sqref="BW56">
    <cfRule type="cellIs" dxfId="9804" priority="2034" operator="lessThan">
      <formula>$C$4</formula>
    </cfRule>
  </conditionalFormatting>
  <conditionalFormatting sqref="BW57">
    <cfRule type="cellIs" dxfId="9803" priority="2035" operator="lessThan">
      <formula>$C$4</formula>
    </cfRule>
  </conditionalFormatting>
  <conditionalFormatting sqref="BW58">
    <cfRule type="cellIs" dxfId="9802" priority="2036" operator="lessThan">
      <formula>$C$4</formula>
    </cfRule>
  </conditionalFormatting>
  <conditionalFormatting sqref="BW59">
    <cfRule type="cellIs" dxfId="9801" priority="2037" operator="lessThan">
      <formula>$C$4</formula>
    </cfRule>
  </conditionalFormatting>
  <conditionalFormatting sqref="BW60">
    <cfRule type="cellIs" dxfId="9800" priority="2038" operator="lessThan">
      <formula>$C$4</formula>
    </cfRule>
  </conditionalFormatting>
  <conditionalFormatting sqref="BX11">
    <cfRule type="cellIs" dxfId="9799" priority="2039" operator="lessThan">
      <formula>$C$4</formula>
    </cfRule>
  </conditionalFormatting>
  <conditionalFormatting sqref="BX12">
    <cfRule type="cellIs" dxfId="9798" priority="2040" operator="lessThan">
      <formula>$C$4</formula>
    </cfRule>
  </conditionalFormatting>
  <conditionalFormatting sqref="BX13">
    <cfRule type="cellIs" dxfId="9797" priority="2041" operator="lessThan">
      <formula>$C$4</formula>
    </cfRule>
  </conditionalFormatting>
  <conditionalFormatting sqref="BX14">
    <cfRule type="cellIs" dxfId="9796" priority="2042" operator="lessThan">
      <formula>$C$4</formula>
    </cfRule>
  </conditionalFormatting>
  <conditionalFormatting sqref="BX15">
    <cfRule type="cellIs" dxfId="9795" priority="2043" operator="lessThan">
      <formula>$C$4</formula>
    </cfRule>
  </conditionalFormatting>
  <conditionalFormatting sqref="BX16">
    <cfRule type="cellIs" dxfId="9794" priority="2044" operator="lessThan">
      <formula>$C$4</formula>
    </cfRule>
  </conditionalFormatting>
  <conditionalFormatting sqref="BX17">
    <cfRule type="cellIs" dxfId="9793" priority="2045" operator="lessThan">
      <formula>$C$4</formula>
    </cfRule>
  </conditionalFormatting>
  <conditionalFormatting sqref="BX18">
    <cfRule type="cellIs" dxfId="9792" priority="2046" operator="lessThan">
      <formula>$C$4</formula>
    </cfRule>
  </conditionalFormatting>
  <conditionalFormatting sqref="BX19">
    <cfRule type="cellIs" dxfId="9791" priority="2047" operator="lessThan">
      <formula>$C$4</formula>
    </cfRule>
  </conditionalFormatting>
  <conditionalFormatting sqref="BX20">
    <cfRule type="cellIs" dxfId="9790" priority="2048" operator="lessThan">
      <formula>$C$4</formula>
    </cfRule>
  </conditionalFormatting>
  <conditionalFormatting sqref="BX21">
    <cfRule type="cellIs" dxfId="9789" priority="2049" operator="lessThan">
      <formula>$C$4</formula>
    </cfRule>
  </conditionalFormatting>
  <conditionalFormatting sqref="BX22">
    <cfRule type="cellIs" dxfId="9788" priority="2050" operator="lessThan">
      <formula>$C$4</formula>
    </cfRule>
  </conditionalFormatting>
  <conditionalFormatting sqref="BX23">
    <cfRule type="cellIs" dxfId="9787" priority="2051" operator="lessThan">
      <formula>$C$4</formula>
    </cfRule>
  </conditionalFormatting>
  <conditionalFormatting sqref="BX24">
    <cfRule type="cellIs" dxfId="9786" priority="2052" operator="lessThan">
      <formula>$C$4</formula>
    </cfRule>
  </conditionalFormatting>
  <conditionalFormatting sqref="BX25">
    <cfRule type="cellIs" dxfId="9785" priority="2053" operator="lessThan">
      <formula>$C$4</formula>
    </cfRule>
  </conditionalFormatting>
  <conditionalFormatting sqref="BX26">
    <cfRule type="cellIs" dxfId="9784" priority="2054" operator="lessThan">
      <formula>$C$4</formula>
    </cfRule>
  </conditionalFormatting>
  <conditionalFormatting sqref="BX27">
    <cfRule type="cellIs" dxfId="9783" priority="2055" operator="lessThan">
      <formula>$C$4</formula>
    </cfRule>
  </conditionalFormatting>
  <conditionalFormatting sqref="BX28">
    <cfRule type="cellIs" dxfId="9782" priority="2056" operator="lessThan">
      <formula>$C$4</formula>
    </cfRule>
  </conditionalFormatting>
  <conditionalFormatting sqref="BX29">
    <cfRule type="cellIs" dxfId="9781" priority="2057" operator="lessThan">
      <formula>$C$4</formula>
    </cfRule>
  </conditionalFormatting>
  <conditionalFormatting sqref="BX30">
    <cfRule type="cellIs" dxfId="9780" priority="2058" operator="lessThan">
      <formula>$C$4</formula>
    </cfRule>
  </conditionalFormatting>
  <conditionalFormatting sqref="BX31">
    <cfRule type="cellIs" dxfId="9779" priority="2059" operator="lessThan">
      <formula>$C$4</formula>
    </cfRule>
  </conditionalFormatting>
  <conditionalFormatting sqref="BX32">
    <cfRule type="cellIs" dxfId="9778" priority="2060" operator="lessThan">
      <formula>$C$4</formula>
    </cfRule>
  </conditionalFormatting>
  <conditionalFormatting sqref="BX33">
    <cfRule type="cellIs" dxfId="9777" priority="2061" operator="lessThan">
      <formula>$C$4</formula>
    </cfRule>
  </conditionalFormatting>
  <conditionalFormatting sqref="BX34">
    <cfRule type="cellIs" dxfId="9776" priority="2062" operator="lessThan">
      <formula>$C$4</formula>
    </cfRule>
  </conditionalFormatting>
  <conditionalFormatting sqref="BX35">
    <cfRule type="cellIs" dxfId="9775" priority="2063" operator="lessThan">
      <formula>$C$4</formula>
    </cfRule>
  </conditionalFormatting>
  <conditionalFormatting sqref="BX36">
    <cfRule type="cellIs" dxfId="9774" priority="2064" operator="lessThan">
      <formula>$C$4</formula>
    </cfRule>
  </conditionalFormatting>
  <conditionalFormatting sqref="BX37">
    <cfRule type="cellIs" dxfId="9773" priority="2065" operator="lessThan">
      <formula>$C$4</formula>
    </cfRule>
  </conditionalFormatting>
  <conditionalFormatting sqref="BX38">
    <cfRule type="cellIs" dxfId="9772" priority="2066" operator="lessThan">
      <formula>$C$4</formula>
    </cfRule>
  </conditionalFormatting>
  <conditionalFormatting sqref="BX39">
    <cfRule type="cellIs" dxfId="9771" priority="2067" operator="lessThan">
      <formula>$C$4</formula>
    </cfRule>
  </conditionalFormatting>
  <conditionalFormatting sqref="BX40">
    <cfRule type="cellIs" dxfId="9770" priority="2068" operator="lessThan">
      <formula>$C$4</formula>
    </cfRule>
  </conditionalFormatting>
  <conditionalFormatting sqref="BX41">
    <cfRule type="cellIs" dxfId="9769" priority="2069" operator="lessThan">
      <formula>$C$4</formula>
    </cfRule>
  </conditionalFormatting>
  <conditionalFormatting sqref="BX42">
    <cfRule type="cellIs" dxfId="9768" priority="2070" operator="lessThan">
      <formula>$C$4</formula>
    </cfRule>
  </conditionalFormatting>
  <conditionalFormatting sqref="BX43">
    <cfRule type="cellIs" dxfId="9767" priority="2071" operator="lessThan">
      <formula>$C$4</formula>
    </cfRule>
  </conditionalFormatting>
  <conditionalFormatting sqref="BX44">
    <cfRule type="cellIs" dxfId="9766" priority="2072" operator="lessThan">
      <formula>$C$4</formula>
    </cfRule>
  </conditionalFormatting>
  <conditionalFormatting sqref="BX45">
    <cfRule type="cellIs" dxfId="9765" priority="2073" operator="lessThan">
      <formula>$C$4</formula>
    </cfRule>
  </conditionalFormatting>
  <conditionalFormatting sqref="BX46">
    <cfRule type="cellIs" dxfId="9764" priority="2074" operator="lessThan">
      <formula>$C$4</formula>
    </cfRule>
  </conditionalFormatting>
  <conditionalFormatting sqref="BX47">
    <cfRule type="cellIs" dxfId="9763" priority="2075" operator="lessThan">
      <formula>$C$4</formula>
    </cfRule>
  </conditionalFormatting>
  <conditionalFormatting sqref="BX48">
    <cfRule type="cellIs" dxfId="9762" priority="2076" operator="lessThan">
      <formula>$C$4</formula>
    </cfRule>
  </conditionalFormatting>
  <conditionalFormatting sqref="BX49">
    <cfRule type="cellIs" dxfId="9761" priority="2077" operator="lessThan">
      <formula>$C$4</formula>
    </cfRule>
  </conditionalFormatting>
  <conditionalFormatting sqref="BX50">
    <cfRule type="cellIs" dxfId="9760" priority="2078" operator="lessThan">
      <formula>$C$4</formula>
    </cfRule>
  </conditionalFormatting>
  <conditionalFormatting sqref="BX51">
    <cfRule type="cellIs" dxfId="9759" priority="2079" operator="lessThan">
      <formula>$C$4</formula>
    </cfRule>
  </conditionalFormatting>
  <conditionalFormatting sqref="BX52">
    <cfRule type="cellIs" dxfId="9758" priority="2080" operator="lessThan">
      <formula>$C$4</formula>
    </cfRule>
  </conditionalFormatting>
  <conditionalFormatting sqref="BX53">
    <cfRule type="cellIs" dxfId="9757" priority="2081" operator="lessThan">
      <formula>$C$4</formula>
    </cfRule>
  </conditionalFormatting>
  <conditionalFormatting sqref="BX54">
    <cfRule type="cellIs" dxfId="9756" priority="2082" operator="lessThan">
      <formula>$C$4</formula>
    </cfRule>
  </conditionalFormatting>
  <conditionalFormatting sqref="BX55">
    <cfRule type="cellIs" dxfId="9755" priority="2083" operator="lessThan">
      <formula>$C$4</formula>
    </cfRule>
  </conditionalFormatting>
  <conditionalFormatting sqref="BX56">
    <cfRule type="cellIs" dxfId="9754" priority="2084" operator="lessThan">
      <formula>$C$4</formula>
    </cfRule>
  </conditionalFormatting>
  <conditionalFormatting sqref="BX57">
    <cfRule type="cellIs" dxfId="9753" priority="2085" operator="lessThan">
      <formula>$C$4</formula>
    </cfRule>
  </conditionalFormatting>
  <conditionalFormatting sqref="BX58">
    <cfRule type="cellIs" dxfId="9752" priority="2086" operator="lessThan">
      <formula>$C$4</formula>
    </cfRule>
  </conditionalFormatting>
  <conditionalFormatting sqref="BX59">
    <cfRule type="cellIs" dxfId="9751" priority="2087" operator="lessThan">
      <formula>$C$4</formula>
    </cfRule>
  </conditionalFormatting>
  <conditionalFormatting sqref="BX60">
    <cfRule type="cellIs" dxfId="9750" priority="2088" operator="lessThan">
      <formula>$C$4</formula>
    </cfRule>
  </conditionalFormatting>
  <conditionalFormatting sqref="BY11">
    <cfRule type="cellIs" dxfId="9749" priority="2089" operator="lessThan">
      <formula>$C$4</formula>
    </cfRule>
  </conditionalFormatting>
  <conditionalFormatting sqref="BY12">
    <cfRule type="cellIs" dxfId="9748" priority="2090" operator="lessThan">
      <formula>$C$4</formula>
    </cfRule>
  </conditionalFormatting>
  <conditionalFormatting sqref="BY13">
    <cfRule type="cellIs" dxfId="9747" priority="2091" operator="lessThan">
      <formula>$C$4</formula>
    </cfRule>
  </conditionalFormatting>
  <conditionalFormatting sqref="BY14">
    <cfRule type="cellIs" dxfId="9746" priority="2092" operator="lessThan">
      <formula>$C$4</formula>
    </cfRule>
  </conditionalFormatting>
  <conditionalFormatting sqref="BY15">
    <cfRule type="cellIs" dxfId="9745" priority="2093" operator="lessThan">
      <formula>$C$4</formula>
    </cfRule>
  </conditionalFormatting>
  <conditionalFormatting sqref="BY16">
    <cfRule type="cellIs" dxfId="9744" priority="2094" operator="lessThan">
      <formula>$C$4</formula>
    </cfRule>
  </conditionalFormatting>
  <conditionalFormatting sqref="BY17">
    <cfRule type="cellIs" dxfId="9743" priority="2095" operator="lessThan">
      <formula>$C$4</formula>
    </cfRule>
  </conditionalFormatting>
  <conditionalFormatting sqref="BY18">
    <cfRule type="cellIs" dxfId="9742" priority="2096" operator="lessThan">
      <formula>$C$4</formula>
    </cfRule>
  </conditionalFormatting>
  <conditionalFormatting sqref="BY19">
    <cfRule type="cellIs" dxfId="9741" priority="2097" operator="lessThan">
      <formula>$C$4</formula>
    </cfRule>
  </conditionalFormatting>
  <conditionalFormatting sqref="BY20">
    <cfRule type="cellIs" dxfId="9740" priority="2098" operator="lessThan">
      <formula>$C$4</formula>
    </cfRule>
  </conditionalFormatting>
  <conditionalFormatting sqref="BY21">
    <cfRule type="cellIs" dxfId="9739" priority="2099" operator="lessThan">
      <formula>$C$4</formula>
    </cfRule>
  </conditionalFormatting>
  <conditionalFormatting sqref="BY22">
    <cfRule type="cellIs" dxfId="9738" priority="2100" operator="lessThan">
      <formula>$C$4</formula>
    </cfRule>
  </conditionalFormatting>
  <conditionalFormatting sqref="BY23">
    <cfRule type="cellIs" dxfId="9737" priority="2101" operator="lessThan">
      <formula>$C$4</formula>
    </cfRule>
  </conditionalFormatting>
  <conditionalFormatting sqref="BY24">
    <cfRule type="cellIs" dxfId="9736" priority="2102" operator="lessThan">
      <formula>$C$4</formula>
    </cfRule>
  </conditionalFormatting>
  <conditionalFormatting sqref="BY25">
    <cfRule type="cellIs" dxfId="9735" priority="2103" operator="lessThan">
      <formula>$C$4</formula>
    </cfRule>
  </conditionalFormatting>
  <conditionalFormatting sqref="BY26">
    <cfRule type="cellIs" dxfId="9734" priority="2104" operator="lessThan">
      <formula>$C$4</formula>
    </cfRule>
  </conditionalFormatting>
  <conditionalFormatting sqref="BY27">
    <cfRule type="cellIs" dxfId="9733" priority="2105" operator="lessThan">
      <formula>$C$4</formula>
    </cfRule>
  </conditionalFormatting>
  <conditionalFormatting sqref="BY28">
    <cfRule type="cellIs" dxfId="9732" priority="2106" operator="lessThan">
      <formula>$C$4</formula>
    </cfRule>
  </conditionalFormatting>
  <conditionalFormatting sqref="BY29">
    <cfRule type="cellIs" dxfId="9731" priority="2107" operator="lessThan">
      <formula>$C$4</formula>
    </cfRule>
  </conditionalFormatting>
  <conditionalFormatting sqref="BY30">
    <cfRule type="cellIs" dxfId="9730" priority="2108" operator="lessThan">
      <formula>$C$4</formula>
    </cfRule>
  </conditionalFormatting>
  <conditionalFormatting sqref="BY31">
    <cfRule type="cellIs" dxfId="9729" priority="2109" operator="lessThan">
      <formula>$C$4</formula>
    </cfRule>
  </conditionalFormatting>
  <conditionalFormatting sqref="BY32">
    <cfRule type="cellIs" dxfId="9728" priority="2110" operator="lessThan">
      <formula>$C$4</formula>
    </cfRule>
  </conditionalFormatting>
  <conditionalFormatting sqref="BY33">
    <cfRule type="cellIs" dxfId="9727" priority="2111" operator="lessThan">
      <formula>$C$4</formula>
    </cfRule>
  </conditionalFormatting>
  <conditionalFormatting sqref="BY34">
    <cfRule type="cellIs" dxfId="9726" priority="2112" operator="lessThan">
      <formula>$C$4</formula>
    </cfRule>
  </conditionalFormatting>
  <conditionalFormatting sqref="BY35">
    <cfRule type="cellIs" dxfId="9725" priority="2113" operator="lessThan">
      <formula>$C$4</formula>
    </cfRule>
  </conditionalFormatting>
  <conditionalFormatting sqref="BY36">
    <cfRule type="cellIs" dxfId="9724" priority="2114" operator="lessThan">
      <formula>$C$4</formula>
    </cfRule>
  </conditionalFormatting>
  <conditionalFormatting sqref="BY37">
    <cfRule type="cellIs" dxfId="9723" priority="2115" operator="lessThan">
      <formula>$C$4</formula>
    </cfRule>
  </conditionalFormatting>
  <conditionalFormatting sqref="BY38">
    <cfRule type="cellIs" dxfId="9722" priority="2116" operator="lessThan">
      <formula>$C$4</formula>
    </cfRule>
  </conditionalFormatting>
  <conditionalFormatting sqref="BY39">
    <cfRule type="cellIs" dxfId="9721" priority="2117" operator="lessThan">
      <formula>$C$4</formula>
    </cfRule>
  </conditionalFormatting>
  <conditionalFormatting sqref="BY40">
    <cfRule type="cellIs" dxfId="9720" priority="2118" operator="lessThan">
      <formula>$C$4</formula>
    </cfRule>
  </conditionalFormatting>
  <conditionalFormatting sqref="BY41">
    <cfRule type="cellIs" dxfId="9719" priority="2119" operator="lessThan">
      <formula>$C$4</formula>
    </cfRule>
  </conditionalFormatting>
  <conditionalFormatting sqref="BY42">
    <cfRule type="cellIs" dxfId="9718" priority="2120" operator="lessThan">
      <formula>$C$4</formula>
    </cfRule>
  </conditionalFormatting>
  <conditionalFormatting sqref="BY43">
    <cfRule type="cellIs" dxfId="9717" priority="2121" operator="lessThan">
      <formula>$C$4</formula>
    </cfRule>
  </conditionalFormatting>
  <conditionalFormatting sqref="BY44">
    <cfRule type="cellIs" dxfId="9716" priority="2122" operator="lessThan">
      <formula>$C$4</formula>
    </cfRule>
  </conditionalFormatting>
  <conditionalFormatting sqref="BY45">
    <cfRule type="cellIs" dxfId="9715" priority="2123" operator="lessThan">
      <formula>$C$4</formula>
    </cfRule>
  </conditionalFormatting>
  <conditionalFormatting sqref="BY46">
    <cfRule type="cellIs" dxfId="9714" priority="2124" operator="lessThan">
      <formula>$C$4</formula>
    </cfRule>
  </conditionalFormatting>
  <conditionalFormatting sqref="BY47">
    <cfRule type="cellIs" dxfId="9713" priority="2125" operator="lessThan">
      <formula>$C$4</formula>
    </cfRule>
  </conditionalFormatting>
  <conditionalFormatting sqref="BY48">
    <cfRule type="cellIs" dxfId="9712" priority="2126" operator="lessThan">
      <formula>$C$4</formula>
    </cfRule>
  </conditionalFormatting>
  <conditionalFormatting sqref="BY49">
    <cfRule type="cellIs" dxfId="9711" priority="2127" operator="lessThan">
      <formula>$C$4</formula>
    </cfRule>
  </conditionalFormatting>
  <conditionalFormatting sqref="BY50">
    <cfRule type="cellIs" dxfId="9710" priority="2128" operator="lessThan">
      <formula>$C$4</formula>
    </cfRule>
  </conditionalFormatting>
  <conditionalFormatting sqref="BY51">
    <cfRule type="cellIs" dxfId="9709" priority="2129" operator="lessThan">
      <formula>$C$4</formula>
    </cfRule>
  </conditionalFormatting>
  <conditionalFormatting sqref="BY52">
    <cfRule type="cellIs" dxfId="9708" priority="2130" operator="lessThan">
      <formula>$C$4</formula>
    </cfRule>
  </conditionalFormatting>
  <conditionalFormatting sqref="BY53">
    <cfRule type="cellIs" dxfId="9707" priority="2131" operator="lessThan">
      <formula>$C$4</formula>
    </cfRule>
  </conditionalFormatting>
  <conditionalFormatting sqref="BY54">
    <cfRule type="cellIs" dxfId="9706" priority="2132" operator="lessThan">
      <formula>$C$4</formula>
    </cfRule>
  </conditionalFormatting>
  <conditionalFormatting sqref="BY55">
    <cfRule type="cellIs" dxfId="9705" priority="2133" operator="lessThan">
      <formula>$C$4</formula>
    </cfRule>
  </conditionalFormatting>
  <conditionalFormatting sqref="BY56">
    <cfRule type="cellIs" dxfId="9704" priority="2134" operator="lessThan">
      <formula>$C$4</formula>
    </cfRule>
  </conditionalFormatting>
  <conditionalFormatting sqref="BY57">
    <cfRule type="cellIs" dxfId="9703" priority="2135" operator="lessThan">
      <formula>$C$4</formula>
    </cfRule>
  </conditionalFormatting>
  <conditionalFormatting sqref="BY58">
    <cfRule type="cellIs" dxfId="9702" priority="2136" operator="lessThan">
      <formula>$C$4</formula>
    </cfRule>
  </conditionalFormatting>
  <conditionalFormatting sqref="BY59">
    <cfRule type="cellIs" dxfId="9701" priority="2137" operator="lessThan">
      <formula>$C$4</formula>
    </cfRule>
  </conditionalFormatting>
  <conditionalFormatting sqref="BY60">
    <cfRule type="cellIs" dxfId="9700" priority="2138" operator="lessThan">
      <formula>$C$4</formula>
    </cfRule>
  </conditionalFormatting>
  <conditionalFormatting sqref="BZ11">
    <cfRule type="cellIs" dxfId="9699" priority="2139" operator="lessThan">
      <formula>$C$4</formula>
    </cfRule>
  </conditionalFormatting>
  <conditionalFormatting sqref="BZ12">
    <cfRule type="cellIs" dxfId="9698" priority="2140" operator="lessThan">
      <formula>$C$4</formula>
    </cfRule>
  </conditionalFormatting>
  <conditionalFormatting sqref="BZ13">
    <cfRule type="cellIs" dxfId="9697" priority="2141" operator="lessThan">
      <formula>$C$4</formula>
    </cfRule>
  </conditionalFormatting>
  <conditionalFormatting sqref="BZ14">
    <cfRule type="cellIs" dxfId="9696" priority="2142" operator="lessThan">
      <formula>$C$4</formula>
    </cfRule>
  </conditionalFormatting>
  <conditionalFormatting sqref="BZ15">
    <cfRule type="cellIs" dxfId="9695" priority="2143" operator="lessThan">
      <formula>$C$4</formula>
    </cfRule>
  </conditionalFormatting>
  <conditionalFormatting sqref="BZ16">
    <cfRule type="cellIs" dxfId="9694" priority="2144" operator="lessThan">
      <formula>$C$4</formula>
    </cfRule>
  </conditionalFormatting>
  <conditionalFormatting sqref="BZ17">
    <cfRule type="cellIs" dxfId="9693" priority="2145" operator="lessThan">
      <formula>$C$4</formula>
    </cfRule>
  </conditionalFormatting>
  <conditionalFormatting sqref="BZ18">
    <cfRule type="cellIs" dxfId="9692" priority="2146" operator="lessThan">
      <formula>$C$4</formula>
    </cfRule>
  </conditionalFormatting>
  <conditionalFormatting sqref="BZ19">
    <cfRule type="cellIs" dxfId="9691" priority="2147" operator="lessThan">
      <formula>$C$4</formula>
    </cfRule>
  </conditionalFormatting>
  <conditionalFormatting sqref="BZ20">
    <cfRule type="cellIs" dxfId="9690" priority="2148" operator="lessThan">
      <formula>$C$4</formula>
    </cfRule>
  </conditionalFormatting>
  <conditionalFormatting sqref="BZ21">
    <cfRule type="cellIs" dxfId="9689" priority="2149" operator="lessThan">
      <formula>$C$4</formula>
    </cfRule>
  </conditionalFormatting>
  <conditionalFormatting sqref="BZ22">
    <cfRule type="cellIs" dxfId="9688" priority="2150" operator="lessThan">
      <formula>$C$4</formula>
    </cfRule>
  </conditionalFormatting>
  <conditionalFormatting sqref="BZ23">
    <cfRule type="cellIs" dxfId="9687" priority="2151" operator="lessThan">
      <formula>$C$4</formula>
    </cfRule>
  </conditionalFormatting>
  <conditionalFormatting sqref="BZ24">
    <cfRule type="cellIs" dxfId="9686" priority="2152" operator="lessThan">
      <formula>$C$4</formula>
    </cfRule>
  </conditionalFormatting>
  <conditionalFormatting sqref="BZ25">
    <cfRule type="cellIs" dxfId="9685" priority="2153" operator="lessThan">
      <formula>$C$4</formula>
    </cfRule>
  </conditionalFormatting>
  <conditionalFormatting sqref="BZ26">
    <cfRule type="cellIs" dxfId="9684" priority="2154" operator="lessThan">
      <formula>$C$4</formula>
    </cfRule>
  </conditionalFormatting>
  <conditionalFormatting sqref="BZ27">
    <cfRule type="cellIs" dxfId="9683" priority="2155" operator="lessThan">
      <formula>$C$4</formula>
    </cfRule>
  </conditionalFormatting>
  <conditionalFormatting sqref="BZ28">
    <cfRule type="cellIs" dxfId="9682" priority="2156" operator="lessThan">
      <formula>$C$4</formula>
    </cfRule>
  </conditionalFormatting>
  <conditionalFormatting sqref="BZ29">
    <cfRule type="cellIs" dxfId="9681" priority="2157" operator="lessThan">
      <formula>$C$4</formula>
    </cfRule>
  </conditionalFormatting>
  <conditionalFormatting sqref="BZ30">
    <cfRule type="cellIs" dxfId="9680" priority="2158" operator="lessThan">
      <formula>$C$4</formula>
    </cfRule>
  </conditionalFormatting>
  <conditionalFormatting sqref="BZ31">
    <cfRule type="cellIs" dxfId="9679" priority="2159" operator="lessThan">
      <formula>$C$4</formula>
    </cfRule>
  </conditionalFormatting>
  <conditionalFormatting sqref="BZ32">
    <cfRule type="cellIs" dxfId="9678" priority="2160" operator="lessThan">
      <formula>$C$4</formula>
    </cfRule>
  </conditionalFormatting>
  <conditionalFormatting sqref="BZ33">
    <cfRule type="cellIs" dxfId="9677" priority="2161" operator="lessThan">
      <formula>$C$4</formula>
    </cfRule>
  </conditionalFormatting>
  <conditionalFormatting sqref="BZ34">
    <cfRule type="cellIs" dxfId="9676" priority="2162" operator="lessThan">
      <formula>$C$4</formula>
    </cfRule>
  </conditionalFormatting>
  <conditionalFormatting sqref="BZ35">
    <cfRule type="cellIs" dxfId="9675" priority="2163" operator="lessThan">
      <formula>$C$4</formula>
    </cfRule>
  </conditionalFormatting>
  <conditionalFormatting sqref="BZ36">
    <cfRule type="cellIs" dxfId="9674" priority="2164" operator="lessThan">
      <formula>$C$4</formula>
    </cfRule>
  </conditionalFormatting>
  <conditionalFormatting sqref="BZ37">
    <cfRule type="cellIs" dxfId="9673" priority="2165" operator="lessThan">
      <formula>$C$4</formula>
    </cfRule>
  </conditionalFormatting>
  <conditionalFormatting sqref="BZ38">
    <cfRule type="cellIs" dxfId="9672" priority="2166" operator="lessThan">
      <formula>$C$4</formula>
    </cfRule>
  </conditionalFormatting>
  <conditionalFormatting sqref="BZ39">
    <cfRule type="cellIs" dxfId="9671" priority="2167" operator="lessThan">
      <formula>$C$4</formula>
    </cfRule>
  </conditionalFormatting>
  <conditionalFormatting sqref="BZ40">
    <cfRule type="cellIs" dxfId="9670" priority="2168" operator="lessThan">
      <formula>$C$4</formula>
    </cfRule>
  </conditionalFormatting>
  <conditionalFormatting sqref="BZ41">
    <cfRule type="cellIs" dxfId="9669" priority="2169" operator="lessThan">
      <formula>$C$4</formula>
    </cfRule>
  </conditionalFormatting>
  <conditionalFormatting sqref="BZ42">
    <cfRule type="cellIs" dxfId="9668" priority="2170" operator="lessThan">
      <formula>$C$4</formula>
    </cfRule>
  </conditionalFormatting>
  <conditionalFormatting sqref="BZ43">
    <cfRule type="cellIs" dxfId="9667" priority="2171" operator="lessThan">
      <formula>$C$4</formula>
    </cfRule>
  </conditionalFormatting>
  <conditionalFormatting sqref="BZ44">
    <cfRule type="cellIs" dxfId="9666" priority="2172" operator="lessThan">
      <formula>$C$4</formula>
    </cfRule>
  </conditionalFormatting>
  <conditionalFormatting sqref="BZ45">
    <cfRule type="cellIs" dxfId="9665" priority="2173" operator="lessThan">
      <formula>$C$4</formula>
    </cfRule>
  </conditionalFormatting>
  <conditionalFormatting sqref="BZ46">
    <cfRule type="cellIs" dxfId="9664" priority="2174" operator="lessThan">
      <formula>$C$4</formula>
    </cfRule>
  </conditionalFormatting>
  <conditionalFormatting sqref="BZ47">
    <cfRule type="cellIs" dxfId="9663" priority="2175" operator="lessThan">
      <formula>$C$4</formula>
    </cfRule>
  </conditionalFormatting>
  <conditionalFormatting sqref="BZ48">
    <cfRule type="cellIs" dxfId="9662" priority="2176" operator="lessThan">
      <formula>$C$4</formula>
    </cfRule>
  </conditionalFormatting>
  <conditionalFormatting sqref="BZ49">
    <cfRule type="cellIs" dxfId="9661" priority="2177" operator="lessThan">
      <formula>$C$4</formula>
    </cfRule>
  </conditionalFormatting>
  <conditionalFormatting sqref="BZ50">
    <cfRule type="cellIs" dxfId="9660" priority="2178" operator="lessThan">
      <formula>$C$4</formula>
    </cfRule>
  </conditionalFormatting>
  <conditionalFormatting sqref="BZ51">
    <cfRule type="cellIs" dxfId="9659" priority="2179" operator="lessThan">
      <formula>$C$4</formula>
    </cfRule>
  </conditionalFormatting>
  <conditionalFormatting sqref="BZ52">
    <cfRule type="cellIs" dxfId="9658" priority="2180" operator="lessThan">
      <formula>$C$4</formula>
    </cfRule>
  </conditionalFormatting>
  <conditionalFormatting sqref="BZ53">
    <cfRule type="cellIs" dxfId="9657" priority="2181" operator="lessThan">
      <formula>$C$4</formula>
    </cfRule>
  </conditionalFormatting>
  <conditionalFormatting sqref="BZ54">
    <cfRule type="cellIs" dxfId="9656" priority="2182" operator="lessThan">
      <formula>$C$4</formula>
    </cfRule>
  </conditionalFormatting>
  <conditionalFormatting sqref="BZ55">
    <cfRule type="cellIs" dxfId="9655" priority="2183" operator="lessThan">
      <formula>$C$4</formula>
    </cfRule>
  </conditionalFormatting>
  <conditionalFormatting sqref="BZ56">
    <cfRule type="cellIs" dxfId="9654" priority="2184" operator="lessThan">
      <formula>$C$4</formula>
    </cfRule>
  </conditionalFormatting>
  <conditionalFormatting sqref="BZ57">
    <cfRule type="cellIs" dxfId="9653" priority="2185" operator="lessThan">
      <formula>$C$4</formula>
    </cfRule>
  </conditionalFormatting>
  <conditionalFormatting sqref="BZ58">
    <cfRule type="cellIs" dxfId="9652" priority="2186" operator="lessThan">
      <formula>$C$4</formula>
    </cfRule>
  </conditionalFormatting>
  <conditionalFormatting sqref="BZ59">
    <cfRule type="cellIs" dxfId="9651" priority="2187" operator="lessThan">
      <formula>$C$4</formula>
    </cfRule>
  </conditionalFormatting>
  <conditionalFormatting sqref="BZ60">
    <cfRule type="cellIs" dxfId="9650" priority="2188" operator="lessThan">
      <formula>$C$4</formula>
    </cfRule>
  </conditionalFormatting>
  <conditionalFormatting sqref="CA11">
    <cfRule type="cellIs" dxfId="9649" priority="2189" operator="lessThan">
      <formula>$C$4</formula>
    </cfRule>
  </conditionalFormatting>
  <conditionalFormatting sqref="CA12">
    <cfRule type="cellIs" dxfId="9648" priority="2190" operator="lessThan">
      <formula>$C$4</formula>
    </cfRule>
  </conditionalFormatting>
  <conditionalFormatting sqref="CA13">
    <cfRule type="cellIs" dxfId="9647" priority="2191" operator="lessThan">
      <formula>$C$4</formula>
    </cfRule>
  </conditionalFormatting>
  <conditionalFormatting sqref="CA14">
    <cfRule type="cellIs" dxfId="9646" priority="2192" operator="lessThan">
      <formula>$C$4</formula>
    </cfRule>
  </conditionalFormatting>
  <conditionalFormatting sqref="CA15">
    <cfRule type="cellIs" dxfId="9645" priority="2193" operator="lessThan">
      <formula>$C$4</formula>
    </cfRule>
  </conditionalFormatting>
  <conditionalFormatting sqref="CA16">
    <cfRule type="cellIs" dxfId="9644" priority="2194" operator="lessThan">
      <formula>$C$4</formula>
    </cfRule>
  </conditionalFormatting>
  <conditionalFormatting sqref="CA17">
    <cfRule type="cellIs" dxfId="9643" priority="2195" operator="lessThan">
      <formula>$C$4</formula>
    </cfRule>
  </conditionalFormatting>
  <conditionalFormatting sqref="CA18">
    <cfRule type="cellIs" dxfId="9642" priority="2196" operator="lessThan">
      <formula>$C$4</formula>
    </cfRule>
  </conditionalFormatting>
  <conditionalFormatting sqref="CA19">
    <cfRule type="cellIs" dxfId="9641" priority="2197" operator="lessThan">
      <formula>$C$4</formula>
    </cfRule>
  </conditionalFormatting>
  <conditionalFormatting sqref="CA20">
    <cfRule type="cellIs" dxfId="9640" priority="2198" operator="lessThan">
      <formula>$C$4</formula>
    </cfRule>
  </conditionalFormatting>
  <conditionalFormatting sqref="CA21">
    <cfRule type="cellIs" dxfId="9639" priority="2199" operator="lessThan">
      <formula>$C$4</formula>
    </cfRule>
  </conditionalFormatting>
  <conditionalFormatting sqref="CA22">
    <cfRule type="cellIs" dxfId="9638" priority="2200" operator="lessThan">
      <formula>$C$4</formula>
    </cfRule>
  </conditionalFormatting>
  <conditionalFormatting sqref="CA23">
    <cfRule type="cellIs" dxfId="9637" priority="2201" operator="lessThan">
      <formula>$C$4</formula>
    </cfRule>
  </conditionalFormatting>
  <conditionalFormatting sqref="CA24">
    <cfRule type="cellIs" dxfId="9636" priority="2202" operator="lessThan">
      <formula>$C$4</formula>
    </cfRule>
  </conditionalFormatting>
  <conditionalFormatting sqref="CA25">
    <cfRule type="cellIs" dxfId="9635" priority="2203" operator="lessThan">
      <formula>$C$4</formula>
    </cfRule>
  </conditionalFormatting>
  <conditionalFormatting sqref="CA26">
    <cfRule type="cellIs" dxfId="9634" priority="2204" operator="lessThan">
      <formula>$C$4</formula>
    </cfRule>
  </conditionalFormatting>
  <conditionalFormatting sqref="CA27">
    <cfRule type="cellIs" dxfId="9633" priority="2205" operator="lessThan">
      <formula>$C$4</formula>
    </cfRule>
  </conditionalFormatting>
  <conditionalFormatting sqref="CA28">
    <cfRule type="cellIs" dxfId="9632" priority="2206" operator="lessThan">
      <formula>$C$4</formula>
    </cfRule>
  </conditionalFormatting>
  <conditionalFormatting sqref="CA29">
    <cfRule type="cellIs" dxfId="9631" priority="2207" operator="lessThan">
      <formula>$C$4</formula>
    </cfRule>
  </conditionalFormatting>
  <conditionalFormatting sqref="CA30">
    <cfRule type="cellIs" dxfId="9630" priority="2208" operator="lessThan">
      <formula>$C$4</formula>
    </cfRule>
  </conditionalFormatting>
  <conditionalFormatting sqref="CA31">
    <cfRule type="cellIs" dxfId="9629" priority="2209" operator="lessThan">
      <formula>$C$4</formula>
    </cfRule>
  </conditionalFormatting>
  <conditionalFormatting sqref="CA32">
    <cfRule type="cellIs" dxfId="9628" priority="2210" operator="lessThan">
      <formula>$C$4</formula>
    </cfRule>
  </conditionalFormatting>
  <conditionalFormatting sqref="CA33">
    <cfRule type="cellIs" dxfId="9627" priority="2211" operator="lessThan">
      <formula>$C$4</formula>
    </cfRule>
  </conditionalFormatting>
  <conditionalFormatting sqref="CA34">
    <cfRule type="cellIs" dxfId="9626" priority="2212" operator="lessThan">
      <formula>$C$4</formula>
    </cfRule>
  </conditionalFormatting>
  <conditionalFormatting sqref="CA35">
    <cfRule type="cellIs" dxfId="9625" priority="2213" operator="lessThan">
      <formula>$C$4</formula>
    </cfRule>
  </conditionalFormatting>
  <conditionalFormatting sqref="CA36">
    <cfRule type="cellIs" dxfId="9624" priority="2214" operator="lessThan">
      <formula>$C$4</formula>
    </cfRule>
  </conditionalFormatting>
  <conditionalFormatting sqref="CA37">
    <cfRule type="cellIs" dxfId="9623" priority="2215" operator="lessThan">
      <formula>$C$4</formula>
    </cfRule>
  </conditionalFormatting>
  <conditionalFormatting sqref="CA38">
    <cfRule type="cellIs" dxfId="9622" priority="2216" operator="lessThan">
      <formula>$C$4</formula>
    </cfRule>
  </conditionalFormatting>
  <conditionalFormatting sqref="CA39">
    <cfRule type="cellIs" dxfId="9621" priority="2217" operator="lessThan">
      <formula>$C$4</formula>
    </cfRule>
  </conditionalFormatting>
  <conditionalFormatting sqref="CA40">
    <cfRule type="cellIs" dxfId="9620" priority="2218" operator="lessThan">
      <formula>$C$4</formula>
    </cfRule>
  </conditionalFormatting>
  <conditionalFormatting sqref="CA41">
    <cfRule type="cellIs" dxfId="9619" priority="2219" operator="lessThan">
      <formula>$C$4</formula>
    </cfRule>
  </conditionalFormatting>
  <conditionalFormatting sqref="CA42">
    <cfRule type="cellIs" dxfId="9618" priority="2220" operator="lessThan">
      <formula>$C$4</formula>
    </cfRule>
  </conditionalFormatting>
  <conditionalFormatting sqref="CA43">
    <cfRule type="cellIs" dxfId="9617" priority="2221" operator="lessThan">
      <formula>$C$4</formula>
    </cfRule>
  </conditionalFormatting>
  <conditionalFormatting sqref="CA44">
    <cfRule type="cellIs" dxfId="9616" priority="2222" operator="lessThan">
      <formula>$C$4</formula>
    </cfRule>
  </conditionalFormatting>
  <conditionalFormatting sqref="CA45">
    <cfRule type="cellIs" dxfId="9615" priority="2223" operator="lessThan">
      <formula>$C$4</formula>
    </cfRule>
  </conditionalFormatting>
  <conditionalFormatting sqref="CA46">
    <cfRule type="cellIs" dxfId="9614" priority="2224" operator="lessThan">
      <formula>$C$4</formula>
    </cfRule>
  </conditionalFormatting>
  <conditionalFormatting sqref="CA47">
    <cfRule type="cellIs" dxfId="9613" priority="2225" operator="lessThan">
      <formula>$C$4</formula>
    </cfRule>
  </conditionalFormatting>
  <conditionalFormatting sqref="CA48">
    <cfRule type="cellIs" dxfId="9612" priority="2226" operator="lessThan">
      <formula>$C$4</formula>
    </cfRule>
  </conditionalFormatting>
  <conditionalFormatting sqref="CA49">
    <cfRule type="cellIs" dxfId="9611" priority="2227" operator="lessThan">
      <formula>$C$4</formula>
    </cfRule>
  </conditionalFormatting>
  <conditionalFormatting sqref="CA50">
    <cfRule type="cellIs" dxfId="9610" priority="2228" operator="lessThan">
      <formula>$C$4</formula>
    </cfRule>
  </conditionalFormatting>
  <conditionalFormatting sqref="CA51">
    <cfRule type="cellIs" dxfId="9609" priority="2229" operator="lessThan">
      <formula>$C$4</formula>
    </cfRule>
  </conditionalFormatting>
  <conditionalFormatting sqref="CA52">
    <cfRule type="cellIs" dxfId="9608" priority="2230" operator="lessThan">
      <formula>$C$4</formula>
    </cfRule>
  </conditionalFormatting>
  <conditionalFormatting sqref="CA53">
    <cfRule type="cellIs" dxfId="9607" priority="2231" operator="lessThan">
      <formula>$C$4</formula>
    </cfRule>
  </conditionalFormatting>
  <conditionalFormatting sqref="CA54">
    <cfRule type="cellIs" dxfId="9606" priority="2232" operator="lessThan">
      <formula>$C$4</formula>
    </cfRule>
  </conditionalFormatting>
  <conditionalFormatting sqref="CA55">
    <cfRule type="cellIs" dxfId="9605" priority="2233" operator="lessThan">
      <formula>$C$4</formula>
    </cfRule>
  </conditionalFormatting>
  <conditionalFormatting sqref="CA56">
    <cfRule type="cellIs" dxfId="9604" priority="2234" operator="lessThan">
      <formula>$C$4</formula>
    </cfRule>
  </conditionalFormatting>
  <conditionalFormatting sqref="CA57">
    <cfRule type="cellIs" dxfId="9603" priority="2235" operator="lessThan">
      <formula>$C$4</formula>
    </cfRule>
  </conditionalFormatting>
  <conditionalFormatting sqref="CA58">
    <cfRule type="cellIs" dxfId="9602" priority="2236" operator="lessThan">
      <formula>$C$4</formula>
    </cfRule>
  </conditionalFormatting>
  <conditionalFormatting sqref="CA59">
    <cfRule type="cellIs" dxfId="9601" priority="2237" operator="lessThan">
      <formula>$C$4</formula>
    </cfRule>
  </conditionalFormatting>
  <conditionalFormatting sqref="CA60">
    <cfRule type="cellIs" dxfId="9600" priority="2238" operator="lessThan">
      <formula>$C$4</formula>
    </cfRule>
  </conditionalFormatting>
  <conditionalFormatting sqref="CB11">
    <cfRule type="cellIs" dxfId="9599" priority="2239" operator="lessThan">
      <formula>$C$4</formula>
    </cfRule>
  </conditionalFormatting>
  <conditionalFormatting sqref="CB12">
    <cfRule type="cellIs" dxfId="9598" priority="2240" operator="lessThan">
      <formula>$C$4</formula>
    </cfRule>
  </conditionalFormatting>
  <conditionalFormatting sqref="CB13">
    <cfRule type="cellIs" dxfId="9597" priority="2241" operator="lessThan">
      <formula>$C$4</formula>
    </cfRule>
  </conditionalFormatting>
  <conditionalFormatting sqref="CB14">
    <cfRule type="cellIs" dxfId="9596" priority="2242" operator="lessThan">
      <formula>$C$4</formula>
    </cfRule>
  </conditionalFormatting>
  <conditionalFormatting sqref="CB15">
    <cfRule type="cellIs" dxfId="9595" priority="2243" operator="lessThan">
      <formula>$C$4</formula>
    </cfRule>
  </conditionalFormatting>
  <conditionalFormatting sqref="CB16">
    <cfRule type="cellIs" dxfId="9594" priority="2244" operator="lessThan">
      <formula>$C$4</formula>
    </cfRule>
  </conditionalFormatting>
  <conditionalFormatting sqref="CB17">
    <cfRule type="cellIs" dxfId="9593" priority="2245" operator="lessThan">
      <formula>$C$4</formula>
    </cfRule>
  </conditionalFormatting>
  <conditionalFormatting sqref="CB18">
    <cfRule type="cellIs" dxfId="9592" priority="2246" operator="lessThan">
      <formula>$C$4</formula>
    </cfRule>
  </conditionalFormatting>
  <conditionalFormatting sqref="CB19">
    <cfRule type="cellIs" dxfId="9591" priority="2247" operator="lessThan">
      <formula>$C$4</formula>
    </cfRule>
  </conditionalFormatting>
  <conditionalFormatting sqref="CB20">
    <cfRule type="cellIs" dxfId="9590" priority="2248" operator="lessThan">
      <formula>$C$4</formula>
    </cfRule>
  </conditionalFormatting>
  <conditionalFormatting sqref="CB21">
    <cfRule type="cellIs" dxfId="9589" priority="2249" operator="lessThan">
      <formula>$C$4</formula>
    </cfRule>
  </conditionalFormatting>
  <conditionalFormatting sqref="CB22">
    <cfRule type="cellIs" dxfId="9588" priority="2250" operator="lessThan">
      <formula>$C$4</formula>
    </cfRule>
  </conditionalFormatting>
  <conditionalFormatting sqref="CB23">
    <cfRule type="cellIs" dxfId="9587" priority="2251" operator="lessThan">
      <formula>$C$4</formula>
    </cfRule>
  </conditionalFormatting>
  <conditionalFormatting sqref="CB24">
    <cfRule type="cellIs" dxfId="9586" priority="2252" operator="lessThan">
      <formula>$C$4</formula>
    </cfRule>
  </conditionalFormatting>
  <conditionalFormatting sqref="CB25">
    <cfRule type="cellIs" dxfId="9585" priority="2253" operator="lessThan">
      <formula>$C$4</formula>
    </cfRule>
  </conditionalFormatting>
  <conditionalFormatting sqref="CB26">
    <cfRule type="cellIs" dxfId="9584" priority="2254" operator="lessThan">
      <formula>$C$4</formula>
    </cfRule>
  </conditionalFormatting>
  <conditionalFormatting sqref="CB27">
    <cfRule type="cellIs" dxfId="9583" priority="2255" operator="lessThan">
      <formula>$C$4</formula>
    </cfRule>
  </conditionalFormatting>
  <conditionalFormatting sqref="CB28">
    <cfRule type="cellIs" dxfId="9582" priority="2256" operator="lessThan">
      <formula>$C$4</formula>
    </cfRule>
  </conditionalFormatting>
  <conditionalFormatting sqref="CB29">
    <cfRule type="cellIs" dxfId="9581" priority="2257" operator="lessThan">
      <formula>$C$4</formula>
    </cfRule>
  </conditionalFormatting>
  <conditionalFormatting sqref="CB30">
    <cfRule type="cellIs" dxfId="9580" priority="2258" operator="lessThan">
      <formula>$C$4</formula>
    </cfRule>
  </conditionalFormatting>
  <conditionalFormatting sqref="CB31">
    <cfRule type="cellIs" dxfId="9579" priority="2259" operator="lessThan">
      <formula>$C$4</formula>
    </cfRule>
  </conditionalFormatting>
  <conditionalFormatting sqref="CB32">
    <cfRule type="cellIs" dxfId="9578" priority="2260" operator="lessThan">
      <formula>$C$4</formula>
    </cfRule>
  </conditionalFormatting>
  <conditionalFormatting sqref="CB33">
    <cfRule type="cellIs" dxfId="9577" priority="2261" operator="lessThan">
      <formula>$C$4</formula>
    </cfRule>
  </conditionalFormatting>
  <conditionalFormatting sqref="CB34">
    <cfRule type="cellIs" dxfId="9576" priority="2262" operator="lessThan">
      <formula>$C$4</formula>
    </cfRule>
  </conditionalFormatting>
  <conditionalFormatting sqref="CB35">
    <cfRule type="cellIs" dxfId="9575" priority="2263" operator="lessThan">
      <formula>$C$4</formula>
    </cfRule>
  </conditionalFormatting>
  <conditionalFormatting sqref="CB36">
    <cfRule type="cellIs" dxfId="9574" priority="2264" operator="lessThan">
      <formula>$C$4</formula>
    </cfRule>
  </conditionalFormatting>
  <conditionalFormatting sqref="CB37">
    <cfRule type="cellIs" dxfId="9573" priority="2265" operator="lessThan">
      <formula>$C$4</formula>
    </cfRule>
  </conditionalFormatting>
  <conditionalFormatting sqref="CB38">
    <cfRule type="cellIs" dxfId="9572" priority="2266" operator="lessThan">
      <formula>$C$4</formula>
    </cfRule>
  </conditionalFormatting>
  <conditionalFormatting sqref="CB39">
    <cfRule type="cellIs" dxfId="9571" priority="2267" operator="lessThan">
      <formula>$C$4</formula>
    </cfRule>
  </conditionalFormatting>
  <conditionalFormatting sqref="CB40">
    <cfRule type="cellIs" dxfId="9570" priority="2268" operator="lessThan">
      <formula>$C$4</formula>
    </cfRule>
  </conditionalFormatting>
  <conditionalFormatting sqref="CB41">
    <cfRule type="cellIs" dxfId="9569" priority="2269" operator="lessThan">
      <formula>$C$4</formula>
    </cfRule>
  </conditionalFormatting>
  <conditionalFormatting sqref="CB42">
    <cfRule type="cellIs" dxfId="9568" priority="2270" operator="lessThan">
      <formula>$C$4</formula>
    </cfRule>
  </conditionalFormatting>
  <conditionalFormatting sqref="CB43">
    <cfRule type="cellIs" dxfId="9567" priority="2271" operator="lessThan">
      <formula>$C$4</formula>
    </cfRule>
  </conditionalFormatting>
  <conditionalFormatting sqref="CB44">
    <cfRule type="cellIs" dxfId="9566" priority="2272" operator="lessThan">
      <formula>$C$4</formula>
    </cfRule>
  </conditionalFormatting>
  <conditionalFormatting sqref="CB45">
    <cfRule type="cellIs" dxfId="9565" priority="2273" operator="lessThan">
      <formula>$C$4</formula>
    </cfRule>
  </conditionalFormatting>
  <conditionalFormatting sqref="CB46">
    <cfRule type="cellIs" dxfId="9564" priority="2274" operator="lessThan">
      <formula>$C$4</formula>
    </cfRule>
  </conditionalFormatting>
  <conditionalFormatting sqref="CB47">
    <cfRule type="cellIs" dxfId="9563" priority="2275" operator="lessThan">
      <formula>$C$4</formula>
    </cfRule>
  </conditionalFormatting>
  <conditionalFormatting sqref="CB48">
    <cfRule type="cellIs" dxfId="9562" priority="2276" operator="lessThan">
      <formula>$C$4</formula>
    </cfRule>
  </conditionalFormatting>
  <conditionalFormatting sqref="CB49">
    <cfRule type="cellIs" dxfId="9561" priority="2277" operator="lessThan">
      <formula>$C$4</formula>
    </cfRule>
  </conditionalFormatting>
  <conditionalFormatting sqref="CB50">
    <cfRule type="cellIs" dxfId="9560" priority="2278" operator="lessThan">
      <formula>$C$4</formula>
    </cfRule>
  </conditionalFormatting>
  <conditionalFormatting sqref="CB51">
    <cfRule type="cellIs" dxfId="9559" priority="2279" operator="lessThan">
      <formula>$C$4</formula>
    </cfRule>
  </conditionalFormatting>
  <conditionalFormatting sqref="CB52">
    <cfRule type="cellIs" dxfId="9558" priority="2280" operator="lessThan">
      <formula>$C$4</formula>
    </cfRule>
  </conditionalFormatting>
  <conditionalFormatting sqref="CB53">
    <cfRule type="cellIs" dxfId="9557" priority="2281" operator="lessThan">
      <formula>$C$4</formula>
    </cfRule>
  </conditionalFormatting>
  <conditionalFormatting sqref="CB54">
    <cfRule type="cellIs" dxfId="9556" priority="2282" operator="lessThan">
      <formula>$C$4</formula>
    </cfRule>
  </conditionalFormatting>
  <conditionalFormatting sqref="CB55">
    <cfRule type="cellIs" dxfId="9555" priority="2283" operator="lessThan">
      <formula>$C$4</formula>
    </cfRule>
  </conditionalFormatting>
  <conditionalFormatting sqref="CB56">
    <cfRule type="cellIs" dxfId="9554" priority="2284" operator="lessThan">
      <formula>$C$4</formula>
    </cfRule>
  </conditionalFormatting>
  <conditionalFormatting sqref="CB57">
    <cfRule type="cellIs" dxfId="9553" priority="2285" operator="lessThan">
      <formula>$C$4</formula>
    </cfRule>
  </conditionalFormatting>
  <conditionalFormatting sqref="CB58">
    <cfRule type="cellIs" dxfId="9552" priority="2286" operator="lessThan">
      <formula>$C$4</formula>
    </cfRule>
  </conditionalFormatting>
  <conditionalFormatting sqref="CB59">
    <cfRule type="cellIs" dxfId="9551" priority="2287" operator="lessThan">
      <formula>$C$4</formula>
    </cfRule>
  </conditionalFormatting>
  <conditionalFormatting sqref="CB60">
    <cfRule type="cellIs" dxfId="9550" priority="2288" operator="lessThan">
      <formula>$C$4</formula>
    </cfRule>
  </conditionalFormatting>
  <conditionalFormatting sqref="CC11">
    <cfRule type="cellIs" dxfId="9549" priority="2289" operator="lessThan">
      <formula>$C$4</formula>
    </cfRule>
  </conditionalFormatting>
  <conditionalFormatting sqref="CC12">
    <cfRule type="cellIs" dxfId="9548" priority="2290" operator="lessThan">
      <formula>$C$4</formula>
    </cfRule>
  </conditionalFormatting>
  <conditionalFormatting sqref="CC13">
    <cfRule type="cellIs" dxfId="9547" priority="2291" operator="lessThan">
      <formula>$C$4</formula>
    </cfRule>
  </conditionalFormatting>
  <conditionalFormatting sqref="CC14">
    <cfRule type="cellIs" dxfId="9546" priority="2292" operator="lessThan">
      <formula>$C$4</formula>
    </cfRule>
  </conditionalFormatting>
  <conditionalFormatting sqref="CC15">
    <cfRule type="cellIs" dxfId="9545" priority="2293" operator="lessThan">
      <formula>$C$4</formula>
    </cfRule>
  </conditionalFormatting>
  <conditionalFormatting sqref="CC16">
    <cfRule type="cellIs" dxfId="9544" priority="2294" operator="lessThan">
      <formula>$C$4</formula>
    </cfRule>
  </conditionalFormatting>
  <conditionalFormatting sqref="CC17">
    <cfRule type="cellIs" dxfId="9543" priority="2295" operator="lessThan">
      <formula>$C$4</formula>
    </cfRule>
  </conditionalFormatting>
  <conditionalFormatting sqref="CC18">
    <cfRule type="cellIs" dxfId="9542" priority="2296" operator="lessThan">
      <formula>$C$4</formula>
    </cfRule>
  </conditionalFormatting>
  <conditionalFormatting sqref="CC19">
    <cfRule type="cellIs" dxfId="9541" priority="2297" operator="lessThan">
      <formula>$C$4</formula>
    </cfRule>
  </conditionalFormatting>
  <conditionalFormatting sqref="CC20">
    <cfRule type="cellIs" dxfId="9540" priority="2298" operator="lessThan">
      <formula>$C$4</formula>
    </cfRule>
  </conditionalFormatting>
  <conditionalFormatting sqref="CC21">
    <cfRule type="cellIs" dxfId="9539" priority="2299" operator="lessThan">
      <formula>$C$4</formula>
    </cfRule>
  </conditionalFormatting>
  <conditionalFormatting sqref="CC22">
    <cfRule type="cellIs" dxfId="9538" priority="2300" operator="lessThan">
      <formula>$C$4</formula>
    </cfRule>
  </conditionalFormatting>
  <conditionalFormatting sqref="CC23">
    <cfRule type="cellIs" dxfId="9537" priority="2301" operator="lessThan">
      <formula>$C$4</formula>
    </cfRule>
  </conditionalFormatting>
  <conditionalFormatting sqref="CC24">
    <cfRule type="cellIs" dxfId="9536" priority="2302" operator="lessThan">
      <formula>$C$4</formula>
    </cfRule>
  </conditionalFormatting>
  <conditionalFormatting sqref="CC25">
    <cfRule type="cellIs" dxfId="9535" priority="2303" operator="lessThan">
      <formula>$C$4</formula>
    </cfRule>
  </conditionalFormatting>
  <conditionalFormatting sqref="CC26">
    <cfRule type="cellIs" dxfId="9534" priority="2304" operator="lessThan">
      <formula>$C$4</formula>
    </cfRule>
  </conditionalFormatting>
  <conditionalFormatting sqref="CC27">
    <cfRule type="cellIs" dxfId="9533" priority="2305" operator="lessThan">
      <formula>$C$4</formula>
    </cfRule>
  </conditionalFormatting>
  <conditionalFormatting sqref="CC28">
    <cfRule type="cellIs" dxfId="9532" priority="2306" operator="lessThan">
      <formula>$C$4</formula>
    </cfRule>
  </conditionalFormatting>
  <conditionalFormatting sqref="CC29">
    <cfRule type="cellIs" dxfId="9531" priority="2307" operator="lessThan">
      <formula>$C$4</formula>
    </cfRule>
  </conditionalFormatting>
  <conditionalFormatting sqref="CC30">
    <cfRule type="cellIs" dxfId="9530" priority="2308" operator="lessThan">
      <formula>$C$4</formula>
    </cfRule>
  </conditionalFormatting>
  <conditionalFormatting sqref="CC31">
    <cfRule type="cellIs" dxfId="9529" priority="2309" operator="lessThan">
      <formula>$C$4</formula>
    </cfRule>
  </conditionalFormatting>
  <conditionalFormatting sqref="CC32">
    <cfRule type="cellIs" dxfId="9528" priority="2310" operator="lessThan">
      <formula>$C$4</formula>
    </cfRule>
  </conditionalFormatting>
  <conditionalFormatting sqref="CC33">
    <cfRule type="cellIs" dxfId="9527" priority="2311" operator="lessThan">
      <formula>$C$4</formula>
    </cfRule>
  </conditionalFormatting>
  <conditionalFormatting sqref="CC34">
    <cfRule type="cellIs" dxfId="9526" priority="2312" operator="lessThan">
      <formula>$C$4</formula>
    </cfRule>
  </conditionalFormatting>
  <conditionalFormatting sqref="CC35">
    <cfRule type="cellIs" dxfId="9525" priority="2313" operator="lessThan">
      <formula>$C$4</formula>
    </cfRule>
  </conditionalFormatting>
  <conditionalFormatting sqref="CC36">
    <cfRule type="cellIs" dxfId="9524" priority="2314" operator="lessThan">
      <formula>$C$4</formula>
    </cfRule>
  </conditionalFormatting>
  <conditionalFormatting sqref="CC37">
    <cfRule type="cellIs" dxfId="9523" priority="2315" operator="lessThan">
      <formula>$C$4</formula>
    </cfRule>
  </conditionalFormatting>
  <conditionalFormatting sqref="CC38">
    <cfRule type="cellIs" dxfId="9522" priority="2316" operator="lessThan">
      <formula>$C$4</formula>
    </cfRule>
  </conditionalFormatting>
  <conditionalFormatting sqref="CC39">
    <cfRule type="cellIs" dxfId="9521" priority="2317" operator="lessThan">
      <formula>$C$4</formula>
    </cfRule>
  </conditionalFormatting>
  <conditionalFormatting sqref="CC40">
    <cfRule type="cellIs" dxfId="9520" priority="2318" operator="lessThan">
      <formula>$C$4</formula>
    </cfRule>
  </conditionalFormatting>
  <conditionalFormatting sqref="CC41">
    <cfRule type="cellIs" dxfId="9519" priority="2319" operator="lessThan">
      <formula>$C$4</formula>
    </cfRule>
  </conditionalFormatting>
  <conditionalFormatting sqref="CC42">
    <cfRule type="cellIs" dxfId="9518" priority="2320" operator="lessThan">
      <formula>$C$4</formula>
    </cfRule>
  </conditionalFormatting>
  <conditionalFormatting sqref="CC43">
    <cfRule type="cellIs" dxfId="9517" priority="2321" operator="lessThan">
      <formula>$C$4</formula>
    </cfRule>
  </conditionalFormatting>
  <conditionalFormatting sqref="CC44">
    <cfRule type="cellIs" dxfId="9516" priority="2322" operator="lessThan">
      <formula>$C$4</formula>
    </cfRule>
  </conditionalFormatting>
  <conditionalFormatting sqref="CC45">
    <cfRule type="cellIs" dxfId="9515" priority="2323" operator="lessThan">
      <formula>$C$4</formula>
    </cfRule>
  </conditionalFormatting>
  <conditionalFormatting sqref="CC46">
    <cfRule type="cellIs" dxfId="9514" priority="2324" operator="lessThan">
      <formula>$C$4</formula>
    </cfRule>
  </conditionalFormatting>
  <conditionalFormatting sqref="CC47">
    <cfRule type="cellIs" dxfId="9513" priority="2325" operator="lessThan">
      <formula>$C$4</formula>
    </cfRule>
  </conditionalFormatting>
  <conditionalFormatting sqref="CC48">
    <cfRule type="cellIs" dxfId="9512" priority="2326" operator="lessThan">
      <formula>$C$4</formula>
    </cfRule>
  </conditionalFormatting>
  <conditionalFormatting sqref="CC49">
    <cfRule type="cellIs" dxfId="9511" priority="2327" operator="lessThan">
      <formula>$C$4</formula>
    </cfRule>
  </conditionalFormatting>
  <conditionalFormatting sqref="CC50">
    <cfRule type="cellIs" dxfId="9510" priority="2328" operator="lessThan">
      <formula>$C$4</formula>
    </cfRule>
  </conditionalFormatting>
  <conditionalFormatting sqref="CC51">
    <cfRule type="cellIs" dxfId="9509" priority="2329" operator="lessThan">
      <formula>$C$4</formula>
    </cfRule>
  </conditionalFormatting>
  <conditionalFormatting sqref="CC52">
    <cfRule type="cellIs" dxfId="9508" priority="2330" operator="lessThan">
      <formula>$C$4</formula>
    </cfRule>
  </conditionalFormatting>
  <conditionalFormatting sqref="CC53">
    <cfRule type="cellIs" dxfId="9507" priority="2331" operator="lessThan">
      <formula>$C$4</formula>
    </cfRule>
  </conditionalFormatting>
  <conditionalFormatting sqref="CC54">
    <cfRule type="cellIs" dxfId="9506" priority="2332" operator="lessThan">
      <formula>$C$4</formula>
    </cfRule>
  </conditionalFormatting>
  <conditionalFormatting sqref="CC55">
    <cfRule type="cellIs" dxfId="9505" priority="2333" operator="lessThan">
      <formula>$C$4</formula>
    </cfRule>
  </conditionalFormatting>
  <conditionalFormatting sqref="CC56">
    <cfRule type="cellIs" dxfId="9504" priority="2334" operator="lessThan">
      <formula>$C$4</formula>
    </cfRule>
  </conditionalFormatting>
  <conditionalFormatting sqref="CC57">
    <cfRule type="cellIs" dxfId="9503" priority="2335" operator="lessThan">
      <formula>$C$4</formula>
    </cfRule>
  </conditionalFormatting>
  <conditionalFormatting sqref="CC58">
    <cfRule type="cellIs" dxfId="9502" priority="2336" operator="lessThan">
      <formula>$C$4</formula>
    </cfRule>
  </conditionalFormatting>
  <conditionalFormatting sqref="CC59">
    <cfRule type="cellIs" dxfId="9501" priority="2337" operator="lessThan">
      <formula>$C$4</formula>
    </cfRule>
  </conditionalFormatting>
  <conditionalFormatting sqref="CC60">
    <cfRule type="cellIs" dxfId="9500" priority="2338" operator="lessThan">
      <formula>$C$4</formula>
    </cfRule>
  </conditionalFormatting>
  <conditionalFormatting sqref="CD11">
    <cfRule type="cellIs" dxfId="9499" priority="2339" operator="lessThan">
      <formula>$C$4</formula>
    </cfRule>
  </conditionalFormatting>
  <conditionalFormatting sqref="CD12">
    <cfRule type="cellIs" dxfId="9498" priority="2340" operator="lessThan">
      <formula>$C$4</formula>
    </cfRule>
  </conditionalFormatting>
  <conditionalFormatting sqref="CD13">
    <cfRule type="cellIs" dxfId="9497" priority="2341" operator="lessThan">
      <formula>$C$4</formula>
    </cfRule>
  </conditionalFormatting>
  <conditionalFormatting sqref="CD14">
    <cfRule type="cellIs" dxfId="9496" priority="2342" operator="lessThan">
      <formula>$C$4</formula>
    </cfRule>
  </conditionalFormatting>
  <conditionalFormatting sqref="CD15">
    <cfRule type="cellIs" dxfId="9495" priority="2343" operator="lessThan">
      <formula>$C$4</formula>
    </cfRule>
  </conditionalFormatting>
  <conditionalFormatting sqref="CD16">
    <cfRule type="cellIs" dxfId="9494" priority="2344" operator="lessThan">
      <formula>$C$4</formula>
    </cfRule>
  </conditionalFormatting>
  <conditionalFormatting sqref="CD17">
    <cfRule type="cellIs" dxfId="9493" priority="2345" operator="lessThan">
      <formula>$C$4</formula>
    </cfRule>
  </conditionalFormatting>
  <conditionalFormatting sqref="CD18">
    <cfRule type="cellIs" dxfId="9492" priority="2346" operator="lessThan">
      <formula>$C$4</formula>
    </cfRule>
  </conditionalFormatting>
  <conditionalFormatting sqref="CD19">
    <cfRule type="cellIs" dxfId="9491" priority="2347" operator="lessThan">
      <formula>$C$4</formula>
    </cfRule>
  </conditionalFormatting>
  <conditionalFormatting sqref="CD20">
    <cfRule type="cellIs" dxfId="9490" priority="2348" operator="lessThan">
      <formula>$C$4</formula>
    </cfRule>
  </conditionalFormatting>
  <conditionalFormatting sqref="CD21">
    <cfRule type="cellIs" dxfId="9489" priority="2349" operator="lessThan">
      <formula>$C$4</formula>
    </cfRule>
  </conditionalFormatting>
  <conditionalFormatting sqref="CD22">
    <cfRule type="cellIs" dxfId="9488" priority="2350" operator="lessThan">
      <formula>$C$4</formula>
    </cfRule>
  </conditionalFormatting>
  <conditionalFormatting sqref="CD23">
    <cfRule type="cellIs" dxfId="9487" priority="2351" operator="lessThan">
      <formula>$C$4</formula>
    </cfRule>
  </conditionalFormatting>
  <conditionalFormatting sqref="CD24">
    <cfRule type="cellIs" dxfId="9486" priority="2352" operator="lessThan">
      <formula>$C$4</formula>
    </cfRule>
  </conditionalFormatting>
  <conditionalFormatting sqref="CD25">
    <cfRule type="cellIs" dxfId="9485" priority="2353" operator="lessThan">
      <formula>$C$4</formula>
    </cfRule>
  </conditionalFormatting>
  <conditionalFormatting sqref="CD26">
    <cfRule type="cellIs" dxfId="9484" priority="2354" operator="lessThan">
      <formula>$C$4</formula>
    </cfRule>
  </conditionalFormatting>
  <conditionalFormatting sqref="CD27">
    <cfRule type="cellIs" dxfId="9483" priority="2355" operator="lessThan">
      <formula>$C$4</formula>
    </cfRule>
  </conditionalFormatting>
  <conditionalFormatting sqref="CD28">
    <cfRule type="cellIs" dxfId="9482" priority="2356" operator="lessThan">
      <formula>$C$4</formula>
    </cfRule>
  </conditionalFormatting>
  <conditionalFormatting sqref="CD29">
    <cfRule type="cellIs" dxfId="9481" priority="2357" operator="lessThan">
      <formula>$C$4</formula>
    </cfRule>
  </conditionalFormatting>
  <conditionalFormatting sqref="CD30">
    <cfRule type="cellIs" dxfId="9480" priority="2358" operator="lessThan">
      <formula>$C$4</formula>
    </cfRule>
  </conditionalFormatting>
  <conditionalFormatting sqref="CD31">
    <cfRule type="cellIs" dxfId="9479" priority="2359" operator="lessThan">
      <formula>$C$4</formula>
    </cfRule>
  </conditionalFormatting>
  <conditionalFormatting sqref="CD32">
    <cfRule type="cellIs" dxfId="9478" priority="2360" operator="lessThan">
      <formula>$C$4</formula>
    </cfRule>
  </conditionalFormatting>
  <conditionalFormatting sqref="CD33">
    <cfRule type="cellIs" dxfId="9477" priority="2361" operator="lessThan">
      <formula>$C$4</formula>
    </cfRule>
  </conditionalFormatting>
  <conditionalFormatting sqref="CD34">
    <cfRule type="cellIs" dxfId="9476" priority="2362" operator="lessThan">
      <formula>$C$4</formula>
    </cfRule>
  </conditionalFormatting>
  <conditionalFormatting sqref="CD35">
    <cfRule type="cellIs" dxfId="9475" priority="2363" operator="lessThan">
      <formula>$C$4</formula>
    </cfRule>
  </conditionalFormatting>
  <conditionalFormatting sqref="CD36">
    <cfRule type="cellIs" dxfId="9474" priority="2364" operator="lessThan">
      <formula>$C$4</formula>
    </cfRule>
  </conditionalFormatting>
  <conditionalFormatting sqref="CD37">
    <cfRule type="cellIs" dxfId="9473" priority="2365" operator="lessThan">
      <formula>$C$4</formula>
    </cfRule>
  </conditionalFormatting>
  <conditionalFormatting sqref="CD38">
    <cfRule type="cellIs" dxfId="9472" priority="2366" operator="lessThan">
      <formula>$C$4</formula>
    </cfRule>
  </conditionalFormatting>
  <conditionalFormatting sqref="CD39">
    <cfRule type="cellIs" dxfId="9471" priority="2367" operator="lessThan">
      <formula>$C$4</formula>
    </cfRule>
  </conditionalFormatting>
  <conditionalFormatting sqref="CD40">
    <cfRule type="cellIs" dxfId="9470" priority="2368" operator="lessThan">
      <formula>$C$4</formula>
    </cfRule>
  </conditionalFormatting>
  <conditionalFormatting sqref="CD41">
    <cfRule type="cellIs" dxfId="9469" priority="2369" operator="lessThan">
      <formula>$C$4</formula>
    </cfRule>
  </conditionalFormatting>
  <conditionalFormatting sqref="CD42">
    <cfRule type="cellIs" dxfId="9468" priority="2370" operator="lessThan">
      <formula>$C$4</formula>
    </cfRule>
  </conditionalFormatting>
  <conditionalFormatting sqref="CD43">
    <cfRule type="cellIs" dxfId="9467" priority="2371" operator="lessThan">
      <formula>$C$4</formula>
    </cfRule>
  </conditionalFormatting>
  <conditionalFormatting sqref="CD44">
    <cfRule type="cellIs" dxfId="9466" priority="2372" operator="lessThan">
      <formula>$C$4</formula>
    </cfRule>
  </conditionalFormatting>
  <conditionalFormatting sqref="CD45">
    <cfRule type="cellIs" dxfId="9465" priority="2373" operator="lessThan">
      <formula>$C$4</formula>
    </cfRule>
  </conditionalFormatting>
  <conditionalFormatting sqref="CD46">
    <cfRule type="cellIs" dxfId="9464" priority="2374" operator="lessThan">
      <formula>$C$4</formula>
    </cfRule>
  </conditionalFormatting>
  <conditionalFormatting sqref="CD47">
    <cfRule type="cellIs" dxfId="9463" priority="2375" operator="lessThan">
      <formula>$C$4</formula>
    </cfRule>
  </conditionalFormatting>
  <conditionalFormatting sqref="CD48">
    <cfRule type="cellIs" dxfId="9462" priority="2376" operator="lessThan">
      <formula>$C$4</formula>
    </cfRule>
  </conditionalFormatting>
  <conditionalFormatting sqref="CD49">
    <cfRule type="cellIs" dxfId="9461" priority="2377" operator="lessThan">
      <formula>$C$4</formula>
    </cfRule>
  </conditionalFormatting>
  <conditionalFormatting sqref="CD50">
    <cfRule type="cellIs" dxfId="9460" priority="2378" operator="lessThan">
      <formula>$C$4</formula>
    </cfRule>
  </conditionalFormatting>
  <conditionalFormatting sqref="CD51">
    <cfRule type="cellIs" dxfId="9459" priority="2379" operator="lessThan">
      <formula>$C$4</formula>
    </cfRule>
  </conditionalFormatting>
  <conditionalFormatting sqref="CD52">
    <cfRule type="cellIs" dxfId="9458" priority="2380" operator="lessThan">
      <formula>$C$4</formula>
    </cfRule>
  </conditionalFormatting>
  <conditionalFormatting sqref="CD53">
    <cfRule type="cellIs" dxfId="9457" priority="2381" operator="lessThan">
      <formula>$C$4</formula>
    </cfRule>
  </conditionalFormatting>
  <conditionalFormatting sqref="CD54">
    <cfRule type="cellIs" dxfId="9456" priority="2382" operator="lessThan">
      <formula>$C$4</formula>
    </cfRule>
  </conditionalFormatting>
  <conditionalFormatting sqref="CD55">
    <cfRule type="cellIs" dxfId="9455" priority="2383" operator="lessThan">
      <formula>$C$4</formula>
    </cfRule>
  </conditionalFormatting>
  <conditionalFormatting sqref="CD56">
    <cfRule type="cellIs" dxfId="9454" priority="2384" operator="lessThan">
      <formula>$C$4</formula>
    </cfRule>
  </conditionalFormatting>
  <conditionalFormatting sqref="CD57">
    <cfRule type="cellIs" dxfId="9453" priority="2385" operator="lessThan">
      <formula>$C$4</formula>
    </cfRule>
  </conditionalFormatting>
  <conditionalFormatting sqref="CD58">
    <cfRule type="cellIs" dxfId="9452" priority="2386" operator="lessThan">
      <formula>$C$4</formula>
    </cfRule>
  </conditionalFormatting>
  <conditionalFormatting sqref="CD59">
    <cfRule type="cellIs" dxfId="9451" priority="2387" operator="lessThan">
      <formula>$C$4</formula>
    </cfRule>
  </conditionalFormatting>
  <conditionalFormatting sqref="CD60">
    <cfRule type="cellIs" dxfId="9450" priority="2388" operator="lessThan">
      <formula>$C$4</formula>
    </cfRule>
  </conditionalFormatting>
  <conditionalFormatting sqref="CE11">
    <cfRule type="cellIs" dxfId="9449" priority="2389" operator="lessThan">
      <formula>$C$4</formula>
    </cfRule>
  </conditionalFormatting>
  <conditionalFormatting sqref="CE12">
    <cfRule type="cellIs" dxfId="9448" priority="2390" operator="lessThan">
      <formula>$C$4</formula>
    </cfRule>
  </conditionalFormatting>
  <conditionalFormatting sqref="CE13">
    <cfRule type="cellIs" dxfId="9447" priority="2391" operator="lessThan">
      <formula>$C$4</formula>
    </cfRule>
  </conditionalFormatting>
  <conditionalFormatting sqref="CE14">
    <cfRule type="cellIs" dxfId="9446" priority="2392" operator="lessThan">
      <formula>$C$4</formula>
    </cfRule>
  </conditionalFormatting>
  <conditionalFormatting sqref="CE15">
    <cfRule type="cellIs" dxfId="9445" priority="2393" operator="lessThan">
      <formula>$C$4</formula>
    </cfRule>
  </conditionalFormatting>
  <conditionalFormatting sqref="CE16">
    <cfRule type="cellIs" dxfId="9444" priority="2394" operator="lessThan">
      <formula>$C$4</formula>
    </cfRule>
  </conditionalFormatting>
  <conditionalFormatting sqref="CE17">
    <cfRule type="cellIs" dxfId="9443" priority="2395" operator="lessThan">
      <formula>$C$4</formula>
    </cfRule>
  </conditionalFormatting>
  <conditionalFormatting sqref="CE18">
    <cfRule type="cellIs" dxfId="9442" priority="2396" operator="lessThan">
      <formula>$C$4</formula>
    </cfRule>
  </conditionalFormatting>
  <conditionalFormatting sqref="CE19">
    <cfRule type="cellIs" dxfId="9441" priority="2397" operator="lessThan">
      <formula>$C$4</formula>
    </cfRule>
  </conditionalFormatting>
  <conditionalFormatting sqref="CE20">
    <cfRule type="cellIs" dxfId="9440" priority="2398" operator="lessThan">
      <formula>$C$4</formula>
    </cfRule>
  </conditionalFormatting>
  <conditionalFormatting sqref="CE21">
    <cfRule type="cellIs" dxfId="9439" priority="2399" operator="lessThan">
      <formula>$C$4</formula>
    </cfRule>
  </conditionalFormatting>
  <conditionalFormatting sqref="CE22">
    <cfRule type="cellIs" dxfId="9438" priority="2400" operator="lessThan">
      <formula>$C$4</formula>
    </cfRule>
  </conditionalFormatting>
  <conditionalFormatting sqref="CE23">
    <cfRule type="cellIs" dxfId="9437" priority="2401" operator="lessThan">
      <formula>$C$4</formula>
    </cfRule>
  </conditionalFormatting>
  <conditionalFormatting sqref="CE24">
    <cfRule type="cellIs" dxfId="9436" priority="2402" operator="lessThan">
      <formula>$C$4</formula>
    </cfRule>
  </conditionalFormatting>
  <conditionalFormatting sqref="CE25">
    <cfRule type="cellIs" dxfId="9435" priority="2403" operator="lessThan">
      <formula>$C$4</formula>
    </cfRule>
  </conditionalFormatting>
  <conditionalFormatting sqref="CE26">
    <cfRule type="cellIs" dxfId="9434" priority="2404" operator="lessThan">
      <formula>$C$4</formula>
    </cfRule>
  </conditionalFormatting>
  <conditionalFormatting sqref="CE27">
    <cfRule type="cellIs" dxfId="9433" priority="2405" operator="lessThan">
      <formula>$C$4</formula>
    </cfRule>
  </conditionalFormatting>
  <conditionalFormatting sqref="CE28">
    <cfRule type="cellIs" dxfId="9432" priority="2406" operator="lessThan">
      <formula>$C$4</formula>
    </cfRule>
  </conditionalFormatting>
  <conditionalFormatting sqref="CE29">
    <cfRule type="cellIs" dxfId="9431" priority="2407" operator="lessThan">
      <formula>$C$4</formula>
    </cfRule>
  </conditionalFormatting>
  <conditionalFormatting sqref="CE30">
    <cfRule type="cellIs" dxfId="9430" priority="2408" operator="lessThan">
      <formula>$C$4</formula>
    </cfRule>
  </conditionalFormatting>
  <conditionalFormatting sqref="CE31">
    <cfRule type="cellIs" dxfId="9429" priority="2409" operator="lessThan">
      <formula>$C$4</formula>
    </cfRule>
  </conditionalFormatting>
  <conditionalFormatting sqref="CE32">
    <cfRule type="cellIs" dxfId="9428" priority="2410" operator="lessThan">
      <formula>$C$4</formula>
    </cfRule>
  </conditionalFormatting>
  <conditionalFormatting sqref="CE33">
    <cfRule type="cellIs" dxfId="9427" priority="2411" operator="lessThan">
      <formula>$C$4</formula>
    </cfRule>
  </conditionalFormatting>
  <conditionalFormatting sqref="CE34">
    <cfRule type="cellIs" dxfId="9426" priority="2412" operator="lessThan">
      <formula>$C$4</formula>
    </cfRule>
  </conditionalFormatting>
  <conditionalFormatting sqref="CE35">
    <cfRule type="cellIs" dxfId="9425" priority="2413" operator="lessThan">
      <formula>$C$4</formula>
    </cfRule>
  </conditionalFormatting>
  <conditionalFormatting sqref="CE36">
    <cfRule type="cellIs" dxfId="9424" priority="2414" operator="lessThan">
      <formula>$C$4</formula>
    </cfRule>
  </conditionalFormatting>
  <conditionalFormatting sqref="CE37">
    <cfRule type="cellIs" dxfId="9423" priority="2415" operator="lessThan">
      <formula>$C$4</formula>
    </cfRule>
  </conditionalFormatting>
  <conditionalFormatting sqref="CE38">
    <cfRule type="cellIs" dxfId="9422" priority="2416" operator="lessThan">
      <formula>$C$4</formula>
    </cfRule>
  </conditionalFormatting>
  <conditionalFormatting sqref="CE39">
    <cfRule type="cellIs" dxfId="9421" priority="2417" operator="lessThan">
      <formula>$C$4</formula>
    </cfRule>
  </conditionalFormatting>
  <conditionalFormatting sqref="CE40">
    <cfRule type="cellIs" dxfId="9420" priority="2418" operator="lessThan">
      <formula>$C$4</formula>
    </cfRule>
  </conditionalFormatting>
  <conditionalFormatting sqref="CE41">
    <cfRule type="cellIs" dxfId="9419" priority="2419" operator="lessThan">
      <formula>$C$4</formula>
    </cfRule>
  </conditionalFormatting>
  <conditionalFormatting sqref="CE42">
    <cfRule type="cellIs" dxfId="9418" priority="2420" operator="lessThan">
      <formula>$C$4</formula>
    </cfRule>
  </conditionalFormatting>
  <conditionalFormatting sqref="CE43">
    <cfRule type="cellIs" dxfId="9417" priority="2421" operator="lessThan">
      <formula>$C$4</formula>
    </cfRule>
  </conditionalFormatting>
  <conditionalFormatting sqref="CE44">
    <cfRule type="cellIs" dxfId="9416" priority="2422" operator="lessThan">
      <formula>$C$4</formula>
    </cfRule>
  </conditionalFormatting>
  <conditionalFormatting sqref="CE45">
    <cfRule type="cellIs" dxfId="9415" priority="2423" operator="lessThan">
      <formula>$C$4</formula>
    </cfRule>
  </conditionalFormatting>
  <conditionalFormatting sqref="CE46">
    <cfRule type="cellIs" dxfId="9414" priority="2424" operator="lessThan">
      <formula>$C$4</formula>
    </cfRule>
  </conditionalFormatting>
  <conditionalFormatting sqref="CE47">
    <cfRule type="cellIs" dxfId="9413" priority="2425" operator="lessThan">
      <formula>$C$4</formula>
    </cfRule>
  </conditionalFormatting>
  <conditionalFormatting sqref="CE48">
    <cfRule type="cellIs" dxfId="9412" priority="2426" operator="lessThan">
      <formula>$C$4</formula>
    </cfRule>
  </conditionalFormatting>
  <conditionalFormatting sqref="CE49">
    <cfRule type="cellIs" dxfId="9411" priority="2427" operator="lessThan">
      <formula>$C$4</formula>
    </cfRule>
  </conditionalFormatting>
  <conditionalFormatting sqref="CE50">
    <cfRule type="cellIs" dxfId="9410" priority="2428" operator="lessThan">
      <formula>$C$4</formula>
    </cfRule>
  </conditionalFormatting>
  <conditionalFormatting sqref="CE51">
    <cfRule type="cellIs" dxfId="9409" priority="2429" operator="lessThan">
      <formula>$C$4</formula>
    </cfRule>
  </conditionalFormatting>
  <conditionalFormatting sqref="CE52">
    <cfRule type="cellIs" dxfId="9408" priority="2430" operator="lessThan">
      <formula>$C$4</formula>
    </cfRule>
  </conditionalFormatting>
  <conditionalFormatting sqref="CE53">
    <cfRule type="cellIs" dxfId="9407" priority="2431" operator="lessThan">
      <formula>$C$4</formula>
    </cfRule>
  </conditionalFormatting>
  <conditionalFormatting sqref="CE54">
    <cfRule type="cellIs" dxfId="9406" priority="2432" operator="lessThan">
      <formula>$C$4</formula>
    </cfRule>
  </conditionalFormatting>
  <conditionalFormatting sqref="CE55">
    <cfRule type="cellIs" dxfId="9405" priority="2433" operator="lessThan">
      <formula>$C$4</formula>
    </cfRule>
  </conditionalFormatting>
  <conditionalFormatting sqref="CE56">
    <cfRule type="cellIs" dxfId="9404" priority="2434" operator="lessThan">
      <formula>$C$4</formula>
    </cfRule>
  </conditionalFormatting>
  <conditionalFormatting sqref="CE57">
    <cfRule type="cellIs" dxfId="9403" priority="2435" operator="lessThan">
      <formula>$C$4</formula>
    </cfRule>
  </conditionalFormatting>
  <conditionalFormatting sqref="CE58">
    <cfRule type="cellIs" dxfId="9402" priority="2436" operator="lessThan">
      <formula>$C$4</formula>
    </cfRule>
  </conditionalFormatting>
  <conditionalFormatting sqref="CE59">
    <cfRule type="cellIs" dxfId="9401" priority="2437" operator="lessThan">
      <formula>$C$4</formula>
    </cfRule>
  </conditionalFormatting>
  <conditionalFormatting sqref="CE60">
    <cfRule type="cellIs" dxfId="9400" priority="2438" operator="lessThan">
      <formula>$C$4</formula>
    </cfRule>
  </conditionalFormatting>
  <conditionalFormatting sqref="CF11">
    <cfRule type="cellIs" dxfId="9399" priority="2439" operator="lessThan">
      <formula>$C$4</formula>
    </cfRule>
  </conditionalFormatting>
  <conditionalFormatting sqref="CF12">
    <cfRule type="cellIs" dxfId="9398" priority="2440" operator="lessThan">
      <formula>$C$4</formula>
    </cfRule>
  </conditionalFormatting>
  <conditionalFormatting sqref="CF13">
    <cfRule type="cellIs" dxfId="9397" priority="2441" operator="lessThan">
      <formula>$C$4</formula>
    </cfRule>
  </conditionalFormatting>
  <conditionalFormatting sqref="CF14">
    <cfRule type="cellIs" dxfId="9396" priority="2442" operator="lessThan">
      <formula>$C$4</formula>
    </cfRule>
  </conditionalFormatting>
  <conditionalFormatting sqref="CF15">
    <cfRule type="cellIs" dxfId="9395" priority="2443" operator="lessThan">
      <formula>$C$4</formula>
    </cfRule>
  </conditionalFormatting>
  <conditionalFormatting sqref="CF16">
    <cfRule type="cellIs" dxfId="9394" priority="2444" operator="lessThan">
      <formula>$C$4</formula>
    </cfRule>
  </conditionalFormatting>
  <conditionalFormatting sqref="CF17">
    <cfRule type="cellIs" dxfId="9393" priority="2445" operator="lessThan">
      <formula>$C$4</formula>
    </cfRule>
  </conditionalFormatting>
  <conditionalFormatting sqref="CF18">
    <cfRule type="cellIs" dxfId="9392" priority="2446" operator="lessThan">
      <formula>$C$4</formula>
    </cfRule>
  </conditionalFormatting>
  <conditionalFormatting sqref="CF19">
    <cfRule type="cellIs" dxfId="9391" priority="2447" operator="lessThan">
      <formula>$C$4</formula>
    </cfRule>
  </conditionalFormatting>
  <conditionalFormatting sqref="CF20">
    <cfRule type="cellIs" dxfId="9390" priority="2448" operator="lessThan">
      <formula>$C$4</formula>
    </cfRule>
  </conditionalFormatting>
  <conditionalFormatting sqref="CF21">
    <cfRule type="cellIs" dxfId="9389" priority="2449" operator="lessThan">
      <formula>$C$4</formula>
    </cfRule>
  </conditionalFormatting>
  <conditionalFormatting sqref="CF22">
    <cfRule type="cellIs" dxfId="9388" priority="2450" operator="lessThan">
      <formula>$C$4</formula>
    </cfRule>
  </conditionalFormatting>
  <conditionalFormatting sqref="CF23">
    <cfRule type="cellIs" dxfId="9387" priority="2451" operator="lessThan">
      <formula>$C$4</formula>
    </cfRule>
  </conditionalFormatting>
  <conditionalFormatting sqref="CF24">
    <cfRule type="cellIs" dxfId="9386" priority="2452" operator="lessThan">
      <formula>$C$4</formula>
    </cfRule>
  </conditionalFormatting>
  <conditionalFormatting sqref="CF25">
    <cfRule type="cellIs" dxfId="9385" priority="2453" operator="lessThan">
      <formula>$C$4</formula>
    </cfRule>
  </conditionalFormatting>
  <conditionalFormatting sqref="CF26">
    <cfRule type="cellIs" dxfId="9384" priority="2454" operator="lessThan">
      <formula>$C$4</formula>
    </cfRule>
  </conditionalFormatting>
  <conditionalFormatting sqref="CF27">
    <cfRule type="cellIs" dxfId="9383" priority="2455" operator="lessThan">
      <formula>$C$4</formula>
    </cfRule>
  </conditionalFormatting>
  <conditionalFormatting sqref="CF28">
    <cfRule type="cellIs" dxfId="9382" priority="2456" operator="lessThan">
      <formula>$C$4</formula>
    </cfRule>
  </conditionalFormatting>
  <conditionalFormatting sqref="CF29">
    <cfRule type="cellIs" dxfId="9381" priority="2457" operator="lessThan">
      <formula>$C$4</formula>
    </cfRule>
  </conditionalFormatting>
  <conditionalFormatting sqref="CF30">
    <cfRule type="cellIs" dxfId="9380" priority="2458" operator="lessThan">
      <formula>$C$4</formula>
    </cfRule>
  </conditionalFormatting>
  <conditionalFormatting sqref="CF31">
    <cfRule type="cellIs" dxfId="9379" priority="2459" operator="lessThan">
      <formula>$C$4</formula>
    </cfRule>
  </conditionalFormatting>
  <conditionalFormatting sqref="CF32">
    <cfRule type="cellIs" dxfId="9378" priority="2460" operator="lessThan">
      <formula>$C$4</formula>
    </cfRule>
  </conditionalFormatting>
  <conditionalFormatting sqref="CF33">
    <cfRule type="cellIs" dxfId="9377" priority="2461" operator="lessThan">
      <formula>$C$4</formula>
    </cfRule>
  </conditionalFormatting>
  <conditionalFormatting sqref="CF34">
    <cfRule type="cellIs" dxfId="9376" priority="2462" operator="lessThan">
      <formula>$C$4</formula>
    </cfRule>
  </conditionalFormatting>
  <conditionalFormatting sqref="CF35">
    <cfRule type="cellIs" dxfId="9375" priority="2463" operator="lessThan">
      <formula>$C$4</formula>
    </cfRule>
  </conditionalFormatting>
  <conditionalFormatting sqref="CF36">
    <cfRule type="cellIs" dxfId="9374" priority="2464" operator="lessThan">
      <formula>$C$4</formula>
    </cfRule>
  </conditionalFormatting>
  <conditionalFormatting sqref="CF37">
    <cfRule type="cellIs" dxfId="9373" priority="2465" operator="lessThan">
      <formula>$C$4</formula>
    </cfRule>
  </conditionalFormatting>
  <conditionalFormatting sqref="CF38">
    <cfRule type="cellIs" dxfId="9372" priority="2466" operator="lessThan">
      <formula>$C$4</formula>
    </cfRule>
  </conditionalFormatting>
  <conditionalFormatting sqref="CF39">
    <cfRule type="cellIs" dxfId="9371" priority="2467" operator="lessThan">
      <formula>$C$4</formula>
    </cfRule>
  </conditionalFormatting>
  <conditionalFormatting sqref="CF40">
    <cfRule type="cellIs" dxfId="9370" priority="2468" operator="lessThan">
      <formula>$C$4</formula>
    </cfRule>
  </conditionalFormatting>
  <conditionalFormatting sqref="CF41">
    <cfRule type="cellIs" dxfId="9369" priority="2469" operator="lessThan">
      <formula>$C$4</formula>
    </cfRule>
  </conditionalFormatting>
  <conditionalFormatting sqref="CF42">
    <cfRule type="cellIs" dxfId="9368" priority="2470" operator="lessThan">
      <formula>$C$4</formula>
    </cfRule>
  </conditionalFormatting>
  <conditionalFormatting sqref="CF43">
    <cfRule type="cellIs" dxfId="9367" priority="2471" operator="lessThan">
      <formula>$C$4</formula>
    </cfRule>
  </conditionalFormatting>
  <conditionalFormatting sqref="CF44">
    <cfRule type="cellIs" dxfId="9366" priority="2472" operator="lessThan">
      <formula>$C$4</formula>
    </cfRule>
  </conditionalFormatting>
  <conditionalFormatting sqref="CF45">
    <cfRule type="cellIs" dxfId="9365" priority="2473" operator="lessThan">
      <formula>$C$4</formula>
    </cfRule>
  </conditionalFormatting>
  <conditionalFormatting sqref="CF46">
    <cfRule type="cellIs" dxfId="9364" priority="2474" operator="lessThan">
      <formula>$C$4</formula>
    </cfRule>
  </conditionalFormatting>
  <conditionalFormatting sqref="CF47">
    <cfRule type="cellIs" dxfId="9363" priority="2475" operator="lessThan">
      <formula>$C$4</formula>
    </cfRule>
  </conditionalFormatting>
  <conditionalFormatting sqref="CF48">
    <cfRule type="cellIs" dxfId="9362" priority="2476" operator="lessThan">
      <formula>$C$4</formula>
    </cfRule>
  </conditionalFormatting>
  <conditionalFormatting sqref="CF49">
    <cfRule type="cellIs" dxfId="9361" priority="2477" operator="lessThan">
      <formula>$C$4</formula>
    </cfRule>
  </conditionalFormatting>
  <conditionalFormatting sqref="CF50">
    <cfRule type="cellIs" dxfId="9360" priority="2478" operator="lessThan">
      <formula>$C$4</formula>
    </cfRule>
  </conditionalFormatting>
  <conditionalFormatting sqref="CF51">
    <cfRule type="cellIs" dxfId="9359" priority="2479" operator="lessThan">
      <formula>$C$4</formula>
    </cfRule>
  </conditionalFormatting>
  <conditionalFormatting sqref="CF52">
    <cfRule type="cellIs" dxfId="9358" priority="2480" operator="lessThan">
      <formula>$C$4</formula>
    </cfRule>
  </conditionalFormatting>
  <conditionalFormatting sqref="CF53">
    <cfRule type="cellIs" dxfId="9357" priority="2481" operator="lessThan">
      <formula>$C$4</formula>
    </cfRule>
  </conditionalFormatting>
  <conditionalFormatting sqref="CF54">
    <cfRule type="cellIs" dxfId="9356" priority="2482" operator="lessThan">
      <formula>$C$4</formula>
    </cfRule>
  </conditionalFormatting>
  <conditionalFormatting sqref="CF55">
    <cfRule type="cellIs" dxfId="9355" priority="2483" operator="lessThan">
      <formula>$C$4</formula>
    </cfRule>
  </conditionalFormatting>
  <conditionalFormatting sqref="CF56">
    <cfRule type="cellIs" dxfId="9354" priority="2484" operator="lessThan">
      <formula>$C$4</formula>
    </cfRule>
  </conditionalFormatting>
  <conditionalFormatting sqref="CF57">
    <cfRule type="cellIs" dxfId="9353" priority="2485" operator="lessThan">
      <formula>$C$4</formula>
    </cfRule>
  </conditionalFormatting>
  <conditionalFormatting sqref="CF58">
    <cfRule type="cellIs" dxfId="9352" priority="2486" operator="lessThan">
      <formula>$C$4</formula>
    </cfRule>
  </conditionalFormatting>
  <conditionalFormatting sqref="CF59">
    <cfRule type="cellIs" dxfId="9351" priority="2487" operator="lessThan">
      <formula>$C$4</formula>
    </cfRule>
  </conditionalFormatting>
  <conditionalFormatting sqref="CF60">
    <cfRule type="cellIs" dxfId="9350" priority="2488" operator="lessThan">
      <formula>$C$4</formula>
    </cfRule>
  </conditionalFormatting>
  <conditionalFormatting sqref="CG11">
    <cfRule type="cellIs" dxfId="9349" priority="2489" operator="lessThan">
      <formula>$C$4</formula>
    </cfRule>
  </conditionalFormatting>
  <conditionalFormatting sqref="CG12">
    <cfRule type="cellIs" dxfId="9348" priority="2490" operator="lessThan">
      <formula>$C$4</formula>
    </cfRule>
  </conditionalFormatting>
  <conditionalFormatting sqref="CG13">
    <cfRule type="cellIs" dxfId="9347" priority="2491" operator="lessThan">
      <formula>$C$4</formula>
    </cfRule>
  </conditionalFormatting>
  <conditionalFormatting sqref="CG14">
    <cfRule type="cellIs" dxfId="9346" priority="2492" operator="lessThan">
      <formula>$C$4</formula>
    </cfRule>
  </conditionalFormatting>
  <conditionalFormatting sqref="CG15">
    <cfRule type="cellIs" dxfId="9345" priority="2493" operator="lessThan">
      <formula>$C$4</formula>
    </cfRule>
  </conditionalFormatting>
  <conditionalFormatting sqref="CG16">
    <cfRule type="cellIs" dxfId="9344" priority="2494" operator="lessThan">
      <formula>$C$4</formula>
    </cfRule>
  </conditionalFormatting>
  <conditionalFormatting sqref="CG17">
    <cfRule type="cellIs" dxfId="9343" priority="2495" operator="lessThan">
      <formula>$C$4</formula>
    </cfRule>
  </conditionalFormatting>
  <conditionalFormatting sqref="CG18">
    <cfRule type="cellIs" dxfId="9342" priority="2496" operator="lessThan">
      <formula>$C$4</formula>
    </cfRule>
  </conditionalFormatting>
  <conditionalFormatting sqref="CG19">
    <cfRule type="cellIs" dxfId="9341" priority="2497" operator="lessThan">
      <formula>$C$4</formula>
    </cfRule>
  </conditionalFormatting>
  <conditionalFormatting sqref="CG20">
    <cfRule type="cellIs" dxfId="9340" priority="2498" operator="lessThan">
      <formula>$C$4</formula>
    </cfRule>
  </conditionalFormatting>
  <conditionalFormatting sqref="CG21">
    <cfRule type="cellIs" dxfId="9339" priority="2499" operator="lessThan">
      <formula>$C$4</formula>
    </cfRule>
  </conditionalFormatting>
  <conditionalFormatting sqref="CG22">
    <cfRule type="cellIs" dxfId="9338" priority="2500" operator="lessThan">
      <formula>$C$4</formula>
    </cfRule>
  </conditionalFormatting>
  <conditionalFormatting sqref="CG23">
    <cfRule type="cellIs" dxfId="9337" priority="2501" operator="lessThan">
      <formula>$C$4</formula>
    </cfRule>
  </conditionalFormatting>
  <conditionalFormatting sqref="CG24">
    <cfRule type="cellIs" dxfId="9336" priority="2502" operator="lessThan">
      <formula>$C$4</formula>
    </cfRule>
  </conditionalFormatting>
  <conditionalFormatting sqref="CG25">
    <cfRule type="cellIs" dxfId="9335" priority="2503" operator="lessThan">
      <formula>$C$4</formula>
    </cfRule>
  </conditionalFormatting>
  <conditionalFormatting sqref="CG26">
    <cfRule type="cellIs" dxfId="9334" priority="2504" operator="lessThan">
      <formula>$C$4</formula>
    </cfRule>
  </conditionalFormatting>
  <conditionalFormatting sqref="CG27">
    <cfRule type="cellIs" dxfId="9333" priority="2505" operator="lessThan">
      <formula>$C$4</formula>
    </cfRule>
  </conditionalFormatting>
  <conditionalFormatting sqref="CG28">
    <cfRule type="cellIs" dxfId="9332" priority="2506" operator="lessThan">
      <formula>$C$4</formula>
    </cfRule>
  </conditionalFormatting>
  <conditionalFormatting sqref="CG29">
    <cfRule type="cellIs" dxfId="9331" priority="2507" operator="lessThan">
      <formula>$C$4</formula>
    </cfRule>
  </conditionalFormatting>
  <conditionalFormatting sqref="CG30">
    <cfRule type="cellIs" dxfId="9330" priority="2508" operator="lessThan">
      <formula>$C$4</formula>
    </cfRule>
  </conditionalFormatting>
  <conditionalFormatting sqref="CG31">
    <cfRule type="cellIs" dxfId="9329" priority="2509" operator="lessThan">
      <formula>$C$4</formula>
    </cfRule>
  </conditionalFormatting>
  <conditionalFormatting sqref="CG32">
    <cfRule type="cellIs" dxfId="9328" priority="2510" operator="lessThan">
      <formula>$C$4</formula>
    </cfRule>
  </conditionalFormatting>
  <conditionalFormatting sqref="CG33">
    <cfRule type="cellIs" dxfId="9327" priority="2511" operator="lessThan">
      <formula>$C$4</formula>
    </cfRule>
  </conditionalFormatting>
  <conditionalFormatting sqref="CG34">
    <cfRule type="cellIs" dxfId="9326" priority="2512" operator="lessThan">
      <formula>$C$4</formula>
    </cfRule>
  </conditionalFormatting>
  <conditionalFormatting sqref="CG35">
    <cfRule type="cellIs" dxfId="9325" priority="2513" operator="lessThan">
      <formula>$C$4</formula>
    </cfRule>
  </conditionalFormatting>
  <conditionalFormatting sqref="CG36">
    <cfRule type="cellIs" dxfId="9324" priority="2514" operator="lessThan">
      <formula>$C$4</formula>
    </cfRule>
  </conditionalFormatting>
  <conditionalFormatting sqref="CG37">
    <cfRule type="cellIs" dxfId="9323" priority="2515" operator="lessThan">
      <formula>$C$4</formula>
    </cfRule>
  </conditionalFormatting>
  <conditionalFormatting sqref="CG38">
    <cfRule type="cellIs" dxfId="9322" priority="2516" operator="lessThan">
      <formula>$C$4</formula>
    </cfRule>
  </conditionalFormatting>
  <conditionalFormatting sqref="CG39">
    <cfRule type="cellIs" dxfId="9321" priority="2517" operator="lessThan">
      <formula>$C$4</formula>
    </cfRule>
  </conditionalFormatting>
  <conditionalFormatting sqref="CG40">
    <cfRule type="cellIs" dxfId="9320" priority="2518" operator="lessThan">
      <formula>$C$4</formula>
    </cfRule>
  </conditionalFormatting>
  <conditionalFormatting sqref="CG41">
    <cfRule type="cellIs" dxfId="9319" priority="2519" operator="lessThan">
      <formula>$C$4</formula>
    </cfRule>
  </conditionalFormatting>
  <conditionalFormatting sqref="CG42">
    <cfRule type="cellIs" dxfId="9318" priority="2520" operator="lessThan">
      <formula>$C$4</formula>
    </cfRule>
  </conditionalFormatting>
  <conditionalFormatting sqref="CG43">
    <cfRule type="cellIs" dxfId="9317" priority="2521" operator="lessThan">
      <formula>$C$4</formula>
    </cfRule>
  </conditionalFormatting>
  <conditionalFormatting sqref="CG44">
    <cfRule type="cellIs" dxfId="9316" priority="2522" operator="lessThan">
      <formula>$C$4</formula>
    </cfRule>
  </conditionalFormatting>
  <conditionalFormatting sqref="CG45">
    <cfRule type="cellIs" dxfId="9315" priority="2523" operator="lessThan">
      <formula>$C$4</formula>
    </cfRule>
  </conditionalFormatting>
  <conditionalFormatting sqref="CG46">
    <cfRule type="cellIs" dxfId="9314" priority="2524" operator="lessThan">
      <formula>$C$4</formula>
    </cfRule>
  </conditionalFormatting>
  <conditionalFormatting sqref="CG47">
    <cfRule type="cellIs" dxfId="9313" priority="2525" operator="lessThan">
      <formula>$C$4</formula>
    </cfRule>
  </conditionalFormatting>
  <conditionalFormatting sqref="CG48">
    <cfRule type="cellIs" dxfId="9312" priority="2526" operator="lessThan">
      <formula>$C$4</formula>
    </cfRule>
  </conditionalFormatting>
  <conditionalFormatting sqref="CG49">
    <cfRule type="cellIs" dxfId="9311" priority="2527" operator="lessThan">
      <formula>$C$4</formula>
    </cfRule>
  </conditionalFormatting>
  <conditionalFormatting sqref="CG50">
    <cfRule type="cellIs" dxfId="9310" priority="2528" operator="lessThan">
      <formula>$C$4</formula>
    </cfRule>
  </conditionalFormatting>
  <conditionalFormatting sqref="CG51">
    <cfRule type="cellIs" dxfId="9309" priority="2529" operator="lessThan">
      <formula>$C$4</formula>
    </cfRule>
  </conditionalFormatting>
  <conditionalFormatting sqref="CG52">
    <cfRule type="cellIs" dxfId="9308" priority="2530" operator="lessThan">
      <formula>$C$4</formula>
    </cfRule>
  </conditionalFormatting>
  <conditionalFormatting sqref="CG53">
    <cfRule type="cellIs" dxfId="9307" priority="2531" operator="lessThan">
      <formula>$C$4</formula>
    </cfRule>
  </conditionalFormatting>
  <conditionalFormatting sqref="CG54">
    <cfRule type="cellIs" dxfId="9306" priority="2532" operator="lessThan">
      <formula>$C$4</formula>
    </cfRule>
  </conditionalFormatting>
  <conditionalFormatting sqref="CG55">
    <cfRule type="cellIs" dxfId="9305" priority="2533" operator="lessThan">
      <formula>$C$4</formula>
    </cfRule>
  </conditionalFormatting>
  <conditionalFormatting sqref="CG56">
    <cfRule type="cellIs" dxfId="9304" priority="2534" operator="lessThan">
      <formula>$C$4</formula>
    </cfRule>
  </conditionalFormatting>
  <conditionalFormatting sqref="CG57">
    <cfRule type="cellIs" dxfId="9303" priority="2535" operator="lessThan">
      <formula>$C$4</formula>
    </cfRule>
  </conditionalFormatting>
  <conditionalFormatting sqref="CG58">
    <cfRule type="cellIs" dxfId="9302" priority="2536" operator="lessThan">
      <formula>$C$4</formula>
    </cfRule>
  </conditionalFormatting>
  <conditionalFormatting sqref="CG59">
    <cfRule type="cellIs" dxfId="9301" priority="2537" operator="lessThan">
      <formula>$C$4</formula>
    </cfRule>
  </conditionalFormatting>
  <conditionalFormatting sqref="CG60">
    <cfRule type="cellIs" dxfId="9300" priority="2538" operator="lessThan">
      <formula>$C$4</formula>
    </cfRule>
  </conditionalFormatting>
  <conditionalFormatting sqref="T11">
    <cfRule type="cellIs" dxfId="9299" priority="2539" operator="lessThan">
      <formula>$C$4</formula>
    </cfRule>
  </conditionalFormatting>
  <conditionalFormatting sqref="T12">
    <cfRule type="cellIs" dxfId="9298" priority="2540" operator="lessThan">
      <formula>$C$4</formula>
    </cfRule>
  </conditionalFormatting>
  <conditionalFormatting sqref="T13">
    <cfRule type="cellIs" dxfId="9297" priority="2541" operator="lessThan">
      <formula>$C$4</formula>
    </cfRule>
  </conditionalFormatting>
  <conditionalFormatting sqref="T14">
    <cfRule type="cellIs" dxfId="9296" priority="2542" operator="lessThan">
      <formula>$C$4</formula>
    </cfRule>
  </conditionalFormatting>
  <conditionalFormatting sqref="T15">
    <cfRule type="cellIs" dxfId="9295" priority="2543" operator="lessThan">
      <formula>$C$4</formula>
    </cfRule>
  </conditionalFormatting>
  <conditionalFormatting sqref="T16">
    <cfRule type="cellIs" dxfId="9294" priority="2544" operator="lessThan">
      <formula>$C$4</formula>
    </cfRule>
  </conditionalFormatting>
  <conditionalFormatting sqref="T17">
    <cfRule type="cellIs" dxfId="9293" priority="2545" operator="lessThan">
      <formula>$C$4</formula>
    </cfRule>
  </conditionalFormatting>
  <conditionalFormatting sqref="T18">
    <cfRule type="cellIs" dxfId="9292" priority="2546" operator="lessThan">
      <formula>$C$4</formula>
    </cfRule>
  </conditionalFormatting>
  <conditionalFormatting sqref="T19">
    <cfRule type="cellIs" dxfId="9291" priority="2547" operator="lessThan">
      <formula>$C$4</formula>
    </cfRule>
  </conditionalFormatting>
  <conditionalFormatting sqref="T20">
    <cfRule type="cellIs" dxfId="9290" priority="2548" operator="lessThan">
      <formula>$C$4</formula>
    </cfRule>
  </conditionalFormatting>
  <conditionalFormatting sqref="T21">
    <cfRule type="cellIs" dxfId="9289" priority="2549" operator="lessThan">
      <formula>$C$4</formula>
    </cfRule>
  </conditionalFormatting>
  <conditionalFormatting sqref="T22">
    <cfRule type="cellIs" dxfId="9288" priority="2550" operator="lessThan">
      <formula>$C$4</formula>
    </cfRule>
  </conditionalFormatting>
  <conditionalFormatting sqref="T23">
    <cfRule type="cellIs" dxfId="9287" priority="2551" operator="lessThan">
      <formula>$C$4</formula>
    </cfRule>
  </conditionalFormatting>
  <conditionalFormatting sqref="T24">
    <cfRule type="cellIs" dxfId="9286" priority="2552" operator="lessThan">
      <formula>$C$4</formula>
    </cfRule>
  </conditionalFormatting>
  <conditionalFormatting sqref="T25">
    <cfRule type="cellIs" dxfId="9285" priority="2553" operator="lessThan">
      <formula>$C$4</formula>
    </cfRule>
  </conditionalFormatting>
  <conditionalFormatting sqref="T26">
    <cfRule type="cellIs" dxfId="9284" priority="2554" operator="lessThan">
      <formula>$C$4</formula>
    </cfRule>
  </conditionalFormatting>
  <conditionalFormatting sqref="T27">
    <cfRule type="cellIs" dxfId="9283" priority="2555" operator="lessThan">
      <formula>$C$4</formula>
    </cfRule>
  </conditionalFormatting>
  <conditionalFormatting sqref="T28">
    <cfRule type="cellIs" dxfId="9282" priority="2556" operator="lessThan">
      <formula>$C$4</formula>
    </cfRule>
  </conditionalFormatting>
  <conditionalFormatting sqref="T29">
    <cfRule type="cellIs" dxfId="9281" priority="2557" operator="lessThan">
      <formula>$C$4</formula>
    </cfRule>
  </conditionalFormatting>
  <conditionalFormatting sqref="T30">
    <cfRule type="cellIs" dxfId="9280" priority="2558" operator="lessThan">
      <formula>$C$4</formula>
    </cfRule>
  </conditionalFormatting>
  <conditionalFormatting sqref="T31">
    <cfRule type="cellIs" dxfId="9279" priority="2559" operator="lessThan">
      <formula>$C$4</formula>
    </cfRule>
  </conditionalFormatting>
  <conditionalFormatting sqref="T32">
    <cfRule type="cellIs" dxfId="9278" priority="2560" operator="lessThan">
      <formula>$C$4</formula>
    </cfRule>
  </conditionalFormatting>
  <conditionalFormatting sqref="T33">
    <cfRule type="cellIs" dxfId="9277" priority="2561" operator="lessThan">
      <formula>$C$4</formula>
    </cfRule>
  </conditionalFormatting>
  <conditionalFormatting sqref="T34">
    <cfRule type="cellIs" dxfId="9276" priority="2562" operator="lessThan">
      <formula>$C$4</formula>
    </cfRule>
  </conditionalFormatting>
  <conditionalFormatting sqref="T35">
    <cfRule type="cellIs" dxfId="9275" priority="2563" operator="lessThan">
      <formula>$C$4</formula>
    </cfRule>
  </conditionalFormatting>
  <conditionalFormatting sqref="T36">
    <cfRule type="cellIs" dxfId="9274" priority="2564" operator="lessThan">
      <formula>$C$4</formula>
    </cfRule>
  </conditionalFormatting>
  <conditionalFormatting sqref="T37">
    <cfRule type="cellIs" dxfId="9273" priority="2565" operator="lessThan">
      <formula>$C$4</formula>
    </cfRule>
  </conditionalFormatting>
  <conditionalFormatting sqref="T38">
    <cfRule type="cellIs" dxfId="9272" priority="2566" operator="lessThan">
      <formula>$C$4</formula>
    </cfRule>
  </conditionalFormatting>
  <conditionalFormatting sqref="T39">
    <cfRule type="cellIs" dxfId="9271" priority="2567" operator="lessThan">
      <formula>$C$4</formula>
    </cfRule>
  </conditionalFormatting>
  <conditionalFormatting sqref="T40">
    <cfRule type="cellIs" dxfId="9270" priority="2568" operator="lessThan">
      <formula>$C$4</formula>
    </cfRule>
  </conditionalFormatting>
  <conditionalFormatting sqref="T41">
    <cfRule type="cellIs" dxfId="9269" priority="2569" operator="lessThan">
      <formula>$C$4</formula>
    </cfRule>
  </conditionalFormatting>
  <conditionalFormatting sqref="T42">
    <cfRule type="cellIs" dxfId="9268" priority="2570" operator="lessThan">
      <formula>$C$4</formula>
    </cfRule>
  </conditionalFormatting>
  <conditionalFormatting sqref="T43">
    <cfRule type="cellIs" dxfId="9267" priority="2571" operator="lessThan">
      <formula>$C$4</formula>
    </cfRule>
  </conditionalFormatting>
  <conditionalFormatting sqref="T44">
    <cfRule type="cellIs" dxfId="9266" priority="2572" operator="lessThan">
      <formula>$C$4</formula>
    </cfRule>
  </conditionalFormatting>
  <conditionalFormatting sqref="T45">
    <cfRule type="cellIs" dxfId="9265" priority="2573" operator="lessThan">
      <formula>$C$4</formula>
    </cfRule>
  </conditionalFormatting>
  <conditionalFormatting sqref="T46">
    <cfRule type="cellIs" dxfId="9264" priority="2574" operator="lessThan">
      <formula>$C$4</formula>
    </cfRule>
  </conditionalFormatting>
  <conditionalFormatting sqref="T47">
    <cfRule type="cellIs" dxfId="9263" priority="2575" operator="lessThan">
      <formula>$C$4</formula>
    </cfRule>
  </conditionalFormatting>
  <conditionalFormatting sqref="T48">
    <cfRule type="cellIs" dxfId="9262" priority="2576" operator="lessThan">
      <formula>$C$4</formula>
    </cfRule>
  </conditionalFormatting>
  <conditionalFormatting sqref="T49">
    <cfRule type="cellIs" dxfId="9261" priority="2577" operator="lessThan">
      <formula>$C$4</formula>
    </cfRule>
  </conditionalFormatting>
  <conditionalFormatting sqref="T50">
    <cfRule type="cellIs" dxfId="9260" priority="2578" operator="lessThan">
      <formula>$C$4</formula>
    </cfRule>
  </conditionalFormatting>
  <conditionalFormatting sqref="T51">
    <cfRule type="cellIs" dxfId="9259" priority="2579" operator="lessThan">
      <formula>$C$4</formula>
    </cfRule>
  </conditionalFormatting>
  <conditionalFormatting sqref="T52">
    <cfRule type="cellIs" dxfId="9258" priority="2580" operator="lessThan">
      <formula>$C$4</formula>
    </cfRule>
  </conditionalFormatting>
  <conditionalFormatting sqref="T53">
    <cfRule type="cellIs" dxfId="9257" priority="2581" operator="lessThan">
      <formula>$C$4</formula>
    </cfRule>
  </conditionalFormatting>
  <conditionalFormatting sqref="T54">
    <cfRule type="cellIs" dxfId="9256" priority="2582" operator="lessThan">
      <formula>$C$4</formula>
    </cfRule>
  </conditionalFormatting>
  <conditionalFormatting sqref="T55">
    <cfRule type="cellIs" dxfId="9255" priority="2583" operator="lessThan">
      <formula>$C$4</formula>
    </cfRule>
  </conditionalFormatting>
  <conditionalFormatting sqref="T56">
    <cfRule type="cellIs" dxfId="9254" priority="2584" operator="lessThan">
      <formula>$C$4</formula>
    </cfRule>
  </conditionalFormatting>
  <conditionalFormatting sqref="T57">
    <cfRule type="cellIs" dxfId="9253" priority="2585" operator="lessThan">
      <formula>$C$4</formula>
    </cfRule>
  </conditionalFormatting>
  <conditionalFormatting sqref="T58">
    <cfRule type="cellIs" dxfId="9252" priority="2586" operator="lessThan">
      <formula>$C$4</formula>
    </cfRule>
  </conditionalFormatting>
  <conditionalFormatting sqref="T59">
    <cfRule type="cellIs" dxfId="9251" priority="2587" operator="lessThan">
      <formula>$C$4</formula>
    </cfRule>
  </conditionalFormatting>
  <conditionalFormatting sqref="T60">
    <cfRule type="cellIs" dxfId="9250" priority="2588" operator="lessThan">
      <formula>$C$4</formula>
    </cfRule>
  </conditionalFormatting>
  <conditionalFormatting sqref="U11">
    <cfRule type="cellIs" dxfId="9249" priority="2589" operator="lessThan">
      <formula>$C$4</formula>
    </cfRule>
  </conditionalFormatting>
  <conditionalFormatting sqref="U12">
    <cfRule type="cellIs" dxfId="9248" priority="2590" operator="lessThan">
      <formula>$C$4</formula>
    </cfRule>
  </conditionalFormatting>
  <conditionalFormatting sqref="U13">
    <cfRule type="cellIs" dxfId="9247" priority="2591" operator="lessThan">
      <formula>$C$4</formula>
    </cfRule>
  </conditionalFormatting>
  <conditionalFormatting sqref="U14">
    <cfRule type="cellIs" dxfId="9246" priority="2592" operator="lessThan">
      <formula>$C$4</formula>
    </cfRule>
  </conditionalFormatting>
  <conditionalFormatting sqref="U15">
    <cfRule type="cellIs" dxfId="9245" priority="2593" operator="lessThan">
      <formula>$C$4</formula>
    </cfRule>
  </conditionalFormatting>
  <conditionalFormatting sqref="U16">
    <cfRule type="cellIs" dxfId="9244" priority="2594" operator="lessThan">
      <formula>$C$4</formula>
    </cfRule>
  </conditionalFormatting>
  <conditionalFormatting sqref="U17">
    <cfRule type="cellIs" dxfId="9243" priority="2595" operator="lessThan">
      <formula>$C$4</formula>
    </cfRule>
  </conditionalFormatting>
  <conditionalFormatting sqref="U18">
    <cfRule type="cellIs" dxfId="9242" priority="2596" operator="lessThan">
      <formula>$C$4</formula>
    </cfRule>
  </conditionalFormatting>
  <conditionalFormatting sqref="U19">
    <cfRule type="cellIs" dxfId="9241" priority="2597" operator="lessThan">
      <formula>$C$4</formula>
    </cfRule>
  </conditionalFormatting>
  <conditionalFormatting sqref="U20">
    <cfRule type="cellIs" dxfId="9240" priority="2598" operator="lessThan">
      <formula>$C$4</formula>
    </cfRule>
  </conditionalFormatting>
  <conditionalFormatting sqref="U21">
    <cfRule type="cellIs" dxfId="9239" priority="2599" operator="lessThan">
      <formula>$C$4</formula>
    </cfRule>
  </conditionalFormatting>
  <conditionalFormatting sqref="U22">
    <cfRule type="cellIs" dxfId="9238" priority="2600" operator="lessThan">
      <formula>$C$4</formula>
    </cfRule>
  </conditionalFormatting>
  <conditionalFormatting sqref="U23">
    <cfRule type="cellIs" dxfId="9237" priority="2601" operator="lessThan">
      <formula>$C$4</formula>
    </cfRule>
  </conditionalFormatting>
  <conditionalFormatting sqref="U24">
    <cfRule type="cellIs" dxfId="9236" priority="2602" operator="lessThan">
      <formula>$C$4</formula>
    </cfRule>
  </conditionalFormatting>
  <conditionalFormatting sqref="U25">
    <cfRule type="cellIs" dxfId="9235" priority="2603" operator="lessThan">
      <formula>$C$4</formula>
    </cfRule>
  </conditionalFormatting>
  <conditionalFormatting sqref="U26">
    <cfRule type="cellIs" dxfId="9234" priority="2604" operator="lessThan">
      <formula>$C$4</formula>
    </cfRule>
  </conditionalFormatting>
  <conditionalFormatting sqref="U27">
    <cfRule type="cellIs" dxfId="9233" priority="2605" operator="lessThan">
      <formula>$C$4</formula>
    </cfRule>
  </conditionalFormatting>
  <conditionalFormatting sqref="U28">
    <cfRule type="cellIs" dxfId="9232" priority="2606" operator="lessThan">
      <formula>$C$4</formula>
    </cfRule>
  </conditionalFormatting>
  <conditionalFormatting sqref="U29">
    <cfRule type="cellIs" dxfId="9231" priority="2607" operator="lessThan">
      <formula>$C$4</formula>
    </cfRule>
  </conditionalFormatting>
  <conditionalFormatting sqref="U30">
    <cfRule type="cellIs" dxfId="9230" priority="2608" operator="lessThan">
      <formula>$C$4</formula>
    </cfRule>
  </conditionalFormatting>
  <conditionalFormatting sqref="U31">
    <cfRule type="cellIs" dxfId="9229" priority="2609" operator="lessThan">
      <formula>$C$4</formula>
    </cfRule>
  </conditionalFormatting>
  <conditionalFormatting sqref="U32">
    <cfRule type="cellIs" dxfId="9228" priority="2610" operator="lessThan">
      <formula>$C$4</formula>
    </cfRule>
  </conditionalFormatting>
  <conditionalFormatting sqref="U33">
    <cfRule type="cellIs" dxfId="9227" priority="2611" operator="lessThan">
      <formula>$C$4</formula>
    </cfRule>
  </conditionalFormatting>
  <conditionalFormatting sqref="U34">
    <cfRule type="cellIs" dxfId="9226" priority="2612" operator="lessThan">
      <formula>$C$4</formula>
    </cfRule>
  </conditionalFormatting>
  <conditionalFormatting sqref="U35">
    <cfRule type="cellIs" dxfId="9225" priority="2613" operator="lessThan">
      <formula>$C$4</formula>
    </cfRule>
  </conditionalFormatting>
  <conditionalFormatting sqref="U36">
    <cfRule type="cellIs" dxfId="9224" priority="2614" operator="lessThan">
      <formula>$C$4</formula>
    </cfRule>
  </conditionalFormatting>
  <conditionalFormatting sqref="U37">
    <cfRule type="cellIs" dxfId="9223" priority="2615" operator="lessThan">
      <formula>$C$4</formula>
    </cfRule>
  </conditionalFormatting>
  <conditionalFormatting sqref="U38">
    <cfRule type="cellIs" dxfId="9222" priority="2616" operator="lessThan">
      <formula>$C$4</formula>
    </cfRule>
  </conditionalFormatting>
  <conditionalFormatting sqref="U39">
    <cfRule type="cellIs" dxfId="9221" priority="2617" operator="lessThan">
      <formula>$C$4</formula>
    </cfRule>
  </conditionalFormatting>
  <conditionalFormatting sqref="U40">
    <cfRule type="cellIs" dxfId="9220" priority="2618" operator="lessThan">
      <formula>$C$4</formula>
    </cfRule>
  </conditionalFormatting>
  <conditionalFormatting sqref="U41">
    <cfRule type="cellIs" dxfId="9219" priority="2619" operator="lessThan">
      <formula>$C$4</formula>
    </cfRule>
  </conditionalFormatting>
  <conditionalFormatting sqref="U42">
    <cfRule type="cellIs" dxfId="9218" priority="2620" operator="lessThan">
      <formula>$C$4</formula>
    </cfRule>
  </conditionalFormatting>
  <conditionalFormatting sqref="U43">
    <cfRule type="cellIs" dxfId="9217" priority="2621" operator="lessThan">
      <formula>$C$4</formula>
    </cfRule>
  </conditionalFormatting>
  <conditionalFormatting sqref="U44">
    <cfRule type="cellIs" dxfId="9216" priority="2622" operator="lessThan">
      <formula>$C$4</formula>
    </cfRule>
  </conditionalFormatting>
  <conditionalFormatting sqref="U45">
    <cfRule type="cellIs" dxfId="9215" priority="2623" operator="lessThan">
      <formula>$C$4</formula>
    </cfRule>
  </conditionalFormatting>
  <conditionalFormatting sqref="U46">
    <cfRule type="cellIs" dxfId="9214" priority="2624" operator="lessThan">
      <formula>$C$4</formula>
    </cfRule>
  </conditionalFormatting>
  <conditionalFormatting sqref="U47">
    <cfRule type="cellIs" dxfId="9213" priority="2625" operator="lessThan">
      <formula>$C$4</formula>
    </cfRule>
  </conditionalFormatting>
  <conditionalFormatting sqref="U48">
    <cfRule type="cellIs" dxfId="9212" priority="2626" operator="lessThan">
      <formula>$C$4</formula>
    </cfRule>
  </conditionalFormatting>
  <conditionalFormatting sqref="U49">
    <cfRule type="cellIs" dxfId="9211" priority="2627" operator="lessThan">
      <formula>$C$4</formula>
    </cfRule>
  </conditionalFormatting>
  <conditionalFormatting sqref="U50">
    <cfRule type="cellIs" dxfId="9210" priority="2628" operator="lessThan">
      <formula>$C$4</formula>
    </cfRule>
  </conditionalFormatting>
  <conditionalFormatting sqref="U51">
    <cfRule type="cellIs" dxfId="9209" priority="2629" operator="lessThan">
      <formula>$C$4</formula>
    </cfRule>
  </conditionalFormatting>
  <conditionalFormatting sqref="U52">
    <cfRule type="cellIs" dxfId="9208" priority="2630" operator="lessThan">
      <formula>$C$4</formula>
    </cfRule>
  </conditionalFormatting>
  <conditionalFormatting sqref="U53">
    <cfRule type="cellIs" dxfId="9207" priority="2631" operator="lessThan">
      <formula>$C$4</formula>
    </cfRule>
  </conditionalFormatting>
  <conditionalFormatting sqref="U54">
    <cfRule type="cellIs" dxfId="9206" priority="2632" operator="lessThan">
      <formula>$C$4</formula>
    </cfRule>
  </conditionalFormatting>
  <conditionalFormatting sqref="U55">
    <cfRule type="cellIs" dxfId="9205" priority="2633" operator="lessThan">
      <formula>$C$4</formula>
    </cfRule>
  </conditionalFormatting>
  <conditionalFormatting sqref="U56">
    <cfRule type="cellIs" dxfId="9204" priority="2634" operator="lessThan">
      <formula>$C$4</formula>
    </cfRule>
  </conditionalFormatting>
  <conditionalFormatting sqref="U57">
    <cfRule type="cellIs" dxfId="9203" priority="2635" operator="lessThan">
      <formula>$C$4</formula>
    </cfRule>
  </conditionalFormatting>
  <conditionalFormatting sqref="U58">
    <cfRule type="cellIs" dxfId="9202" priority="2636" operator="lessThan">
      <formula>$C$4</formula>
    </cfRule>
  </conditionalFormatting>
  <conditionalFormatting sqref="U59">
    <cfRule type="cellIs" dxfId="9201" priority="2637" operator="lessThan">
      <formula>$C$4</formula>
    </cfRule>
  </conditionalFormatting>
  <conditionalFormatting sqref="U60">
    <cfRule type="cellIs" dxfId="9200" priority="2638" operator="lessThan">
      <formula>$C$4</formula>
    </cfRule>
  </conditionalFormatting>
  <conditionalFormatting sqref="W11">
    <cfRule type="cellIs" dxfId="9199" priority="2639" operator="lessThan">
      <formula>$C$4</formula>
    </cfRule>
  </conditionalFormatting>
  <conditionalFormatting sqref="W12">
    <cfRule type="cellIs" dxfId="9198" priority="2640" operator="lessThan">
      <formula>$C$4</formula>
    </cfRule>
  </conditionalFormatting>
  <conditionalFormatting sqref="W13">
    <cfRule type="cellIs" dxfId="9197" priority="2641" operator="lessThan">
      <formula>$C$4</formula>
    </cfRule>
  </conditionalFormatting>
  <conditionalFormatting sqref="W14">
    <cfRule type="cellIs" dxfId="9196" priority="2642" operator="lessThan">
      <formula>$C$4</formula>
    </cfRule>
  </conditionalFormatting>
  <conditionalFormatting sqref="W15">
    <cfRule type="cellIs" dxfId="9195" priority="2643" operator="lessThan">
      <formula>$C$4</formula>
    </cfRule>
  </conditionalFormatting>
  <conditionalFormatting sqref="W16">
    <cfRule type="cellIs" dxfId="9194" priority="2644" operator="lessThan">
      <formula>$C$4</formula>
    </cfRule>
  </conditionalFormatting>
  <conditionalFormatting sqref="W17">
    <cfRule type="cellIs" dxfId="9193" priority="2645" operator="lessThan">
      <formula>$C$4</formula>
    </cfRule>
  </conditionalFormatting>
  <conditionalFormatting sqref="W18">
    <cfRule type="cellIs" dxfId="9192" priority="2646" operator="lessThan">
      <formula>$C$4</formula>
    </cfRule>
  </conditionalFormatting>
  <conditionalFormatting sqref="W19">
    <cfRule type="cellIs" dxfId="9191" priority="2647" operator="lessThan">
      <formula>$C$4</formula>
    </cfRule>
  </conditionalFormatting>
  <conditionalFormatting sqref="W20">
    <cfRule type="cellIs" dxfId="9190" priority="2648" operator="lessThan">
      <formula>$C$4</formula>
    </cfRule>
  </conditionalFormatting>
  <conditionalFormatting sqref="W21">
    <cfRule type="cellIs" dxfId="9189" priority="2649" operator="lessThan">
      <formula>$C$4</formula>
    </cfRule>
  </conditionalFormatting>
  <conditionalFormatting sqref="W22">
    <cfRule type="cellIs" dxfId="9188" priority="2650" operator="lessThan">
      <formula>$C$4</formula>
    </cfRule>
  </conditionalFormatting>
  <conditionalFormatting sqref="W23">
    <cfRule type="cellIs" dxfId="9187" priority="2651" operator="lessThan">
      <formula>$C$4</formula>
    </cfRule>
  </conditionalFormatting>
  <conditionalFormatting sqref="W24">
    <cfRule type="cellIs" dxfId="9186" priority="2652" operator="lessThan">
      <formula>$C$4</formula>
    </cfRule>
  </conditionalFormatting>
  <conditionalFormatting sqref="W25">
    <cfRule type="cellIs" dxfId="9185" priority="2653" operator="lessThan">
      <formula>$C$4</formula>
    </cfRule>
  </conditionalFormatting>
  <conditionalFormatting sqref="W26">
    <cfRule type="cellIs" dxfId="9184" priority="2654" operator="lessThan">
      <formula>$C$4</formula>
    </cfRule>
  </conditionalFormatting>
  <conditionalFormatting sqref="W27">
    <cfRule type="cellIs" dxfId="9183" priority="2655" operator="lessThan">
      <formula>$C$4</formula>
    </cfRule>
  </conditionalFormatting>
  <conditionalFormatting sqref="W28">
    <cfRule type="cellIs" dxfId="9182" priority="2656" operator="lessThan">
      <formula>$C$4</formula>
    </cfRule>
  </conditionalFormatting>
  <conditionalFormatting sqref="W29">
    <cfRule type="cellIs" dxfId="9181" priority="2657" operator="lessThan">
      <formula>$C$4</formula>
    </cfRule>
  </conditionalFormatting>
  <conditionalFormatting sqref="W30">
    <cfRule type="cellIs" dxfId="9180" priority="2658" operator="lessThan">
      <formula>$C$4</formula>
    </cfRule>
  </conditionalFormatting>
  <conditionalFormatting sqref="W31">
    <cfRule type="cellIs" dxfId="9179" priority="2659" operator="lessThan">
      <formula>$C$4</formula>
    </cfRule>
  </conditionalFormatting>
  <conditionalFormatting sqref="W32">
    <cfRule type="cellIs" dxfId="9178" priority="2660" operator="lessThan">
      <formula>$C$4</formula>
    </cfRule>
  </conditionalFormatting>
  <conditionalFormatting sqref="W33">
    <cfRule type="cellIs" dxfId="9177" priority="2661" operator="lessThan">
      <formula>$C$4</formula>
    </cfRule>
  </conditionalFormatting>
  <conditionalFormatting sqref="W34">
    <cfRule type="cellIs" dxfId="9176" priority="2662" operator="lessThan">
      <formula>$C$4</formula>
    </cfRule>
  </conditionalFormatting>
  <conditionalFormatting sqref="W35">
    <cfRule type="cellIs" dxfId="9175" priority="2663" operator="lessThan">
      <formula>$C$4</formula>
    </cfRule>
  </conditionalFormatting>
  <conditionalFormatting sqref="W36">
    <cfRule type="cellIs" dxfId="9174" priority="2664" operator="lessThan">
      <formula>$C$4</formula>
    </cfRule>
  </conditionalFormatting>
  <conditionalFormatting sqref="W37">
    <cfRule type="cellIs" dxfId="9173" priority="2665" operator="lessThan">
      <formula>$C$4</formula>
    </cfRule>
  </conditionalFormatting>
  <conditionalFormatting sqref="W38">
    <cfRule type="cellIs" dxfId="9172" priority="2666" operator="lessThan">
      <formula>$C$4</formula>
    </cfRule>
  </conditionalFormatting>
  <conditionalFormatting sqref="W39">
    <cfRule type="cellIs" dxfId="9171" priority="2667" operator="lessThan">
      <formula>$C$4</formula>
    </cfRule>
  </conditionalFormatting>
  <conditionalFormatting sqref="W40">
    <cfRule type="cellIs" dxfId="9170" priority="2668" operator="lessThan">
      <formula>$C$4</formula>
    </cfRule>
  </conditionalFormatting>
  <conditionalFormatting sqref="W41">
    <cfRule type="cellIs" dxfId="9169" priority="2669" operator="lessThan">
      <formula>$C$4</formula>
    </cfRule>
  </conditionalFormatting>
  <conditionalFormatting sqref="W42">
    <cfRule type="cellIs" dxfId="9168" priority="2670" operator="lessThan">
      <formula>$C$4</formula>
    </cfRule>
  </conditionalFormatting>
  <conditionalFormatting sqref="W43">
    <cfRule type="cellIs" dxfId="9167" priority="2671" operator="lessThan">
      <formula>$C$4</formula>
    </cfRule>
  </conditionalFormatting>
  <conditionalFormatting sqref="W44">
    <cfRule type="cellIs" dxfId="9166" priority="2672" operator="lessThan">
      <formula>$C$4</formula>
    </cfRule>
  </conditionalFormatting>
  <conditionalFormatting sqref="W45">
    <cfRule type="cellIs" dxfId="9165" priority="2673" operator="lessThan">
      <formula>$C$4</formula>
    </cfRule>
  </conditionalFormatting>
  <conditionalFormatting sqref="W46">
    <cfRule type="cellIs" dxfId="9164" priority="2674" operator="lessThan">
      <formula>$C$4</formula>
    </cfRule>
  </conditionalFormatting>
  <conditionalFormatting sqref="W47">
    <cfRule type="cellIs" dxfId="9163" priority="2675" operator="lessThan">
      <formula>$C$4</formula>
    </cfRule>
  </conditionalFormatting>
  <conditionalFormatting sqref="W48">
    <cfRule type="cellIs" dxfId="9162" priority="2676" operator="lessThan">
      <formula>$C$4</formula>
    </cfRule>
  </conditionalFormatting>
  <conditionalFormatting sqref="W49">
    <cfRule type="cellIs" dxfId="9161" priority="2677" operator="lessThan">
      <formula>$C$4</formula>
    </cfRule>
  </conditionalFormatting>
  <conditionalFormatting sqref="W50">
    <cfRule type="cellIs" dxfId="9160" priority="2678" operator="lessThan">
      <formula>$C$4</formula>
    </cfRule>
  </conditionalFormatting>
  <conditionalFormatting sqref="W51">
    <cfRule type="cellIs" dxfId="9159" priority="2679" operator="lessThan">
      <formula>$C$4</formula>
    </cfRule>
  </conditionalFormatting>
  <conditionalFormatting sqref="W52">
    <cfRule type="cellIs" dxfId="9158" priority="2680" operator="lessThan">
      <formula>$C$4</formula>
    </cfRule>
  </conditionalFormatting>
  <conditionalFormatting sqref="W53">
    <cfRule type="cellIs" dxfId="9157" priority="2681" operator="lessThan">
      <formula>$C$4</formula>
    </cfRule>
  </conditionalFormatting>
  <conditionalFormatting sqref="W54">
    <cfRule type="cellIs" dxfId="9156" priority="2682" operator="lessThan">
      <formula>$C$4</formula>
    </cfRule>
  </conditionalFormatting>
  <conditionalFormatting sqref="W55">
    <cfRule type="cellIs" dxfId="9155" priority="2683" operator="lessThan">
      <formula>$C$4</formula>
    </cfRule>
  </conditionalFormatting>
  <conditionalFormatting sqref="W56">
    <cfRule type="cellIs" dxfId="9154" priority="2684" operator="lessThan">
      <formula>$C$4</formula>
    </cfRule>
  </conditionalFormatting>
  <conditionalFormatting sqref="W57">
    <cfRule type="cellIs" dxfId="9153" priority="2685" operator="lessThan">
      <formula>$C$4</formula>
    </cfRule>
  </conditionalFormatting>
  <conditionalFormatting sqref="W58">
    <cfRule type="cellIs" dxfId="9152" priority="2686" operator="lessThan">
      <formula>$C$4</formula>
    </cfRule>
  </conditionalFormatting>
  <conditionalFormatting sqref="W59">
    <cfRule type="cellIs" dxfId="9151" priority="2687" operator="lessThan">
      <formula>$C$4</formula>
    </cfRule>
  </conditionalFormatting>
  <conditionalFormatting sqref="W60">
    <cfRule type="cellIs" dxfId="9150" priority="2688" operator="lessThan">
      <formula>$C$4</formula>
    </cfRule>
  </conditionalFormatting>
  <conditionalFormatting sqref="X11">
    <cfRule type="cellIs" dxfId="9149" priority="2689" operator="lessThan">
      <formula>$C$4</formula>
    </cfRule>
  </conditionalFormatting>
  <conditionalFormatting sqref="X12">
    <cfRule type="cellIs" dxfId="9148" priority="2690" operator="lessThan">
      <formula>$C$4</formula>
    </cfRule>
  </conditionalFormatting>
  <conditionalFormatting sqref="X13">
    <cfRule type="cellIs" dxfId="9147" priority="2691" operator="lessThan">
      <formula>$C$4</formula>
    </cfRule>
  </conditionalFormatting>
  <conditionalFormatting sqref="X14">
    <cfRule type="cellIs" dxfId="9146" priority="2692" operator="lessThan">
      <formula>$C$4</formula>
    </cfRule>
  </conditionalFormatting>
  <conditionalFormatting sqref="X15">
    <cfRule type="cellIs" dxfId="9145" priority="2693" operator="lessThan">
      <formula>$C$4</formula>
    </cfRule>
  </conditionalFormatting>
  <conditionalFormatting sqref="X16">
    <cfRule type="cellIs" dxfId="9144" priority="2694" operator="lessThan">
      <formula>$C$4</formula>
    </cfRule>
  </conditionalFormatting>
  <conditionalFormatting sqref="X17">
    <cfRule type="cellIs" dxfId="9143" priority="2695" operator="lessThan">
      <formula>$C$4</formula>
    </cfRule>
  </conditionalFormatting>
  <conditionalFormatting sqref="X18">
    <cfRule type="cellIs" dxfId="9142" priority="2696" operator="lessThan">
      <formula>$C$4</formula>
    </cfRule>
  </conditionalFormatting>
  <conditionalFormatting sqref="X19">
    <cfRule type="cellIs" dxfId="9141" priority="2697" operator="lessThan">
      <formula>$C$4</formula>
    </cfRule>
  </conditionalFormatting>
  <conditionalFormatting sqref="X20">
    <cfRule type="cellIs" dxfId="9140" priority="2698" operator="lessThan">
      <formula>$C$4</formula>
    </cfRule>
  </conditionalFormatting>
  <conditionalFormatting sqref="X21">
    <cfRule type="cellIs" dxfId="9139" priority="2699" operator="lessThan">
      <formula>$C$4</formula>
    </cfRule>
  </conditionalFormatting>
  <conditionalFormatting sqref="X22">
    <cfRule type="cellIs" dxfId="9138" priority="2700" operator="lessThan">
      <formula>$C$4</formula>
    </cfRule>
  </conditionalFormatting>
  <conditionalFormatting sqref="X23">
    <cfRule type="cellIs" dxfId="9137" priority="2701" operator="lessThan">
      <formula>$C$4</formula>
    </cfRule>
  </conditionalFormatting>
  <conditionalFormatting sqref="X24">
    <cfRule type="cellIs" dxfId="9136" priority="2702" operator="lessThan">
      <formula>$C$4</formula>
    </cfRule>
  </conditionalFormatting>
  <conditionalFormatting sqref="X25">
    <cfRule type="cellIs" dxfId="9135" priority="2703" operator="lessThan">
      <formula>$C$4</formula>
    </cfRule>
  </conditionalFormatting>
  <conditionalFormatting sqref="X26">
    <cfRule type="cellIs" dxfId="9134" priority="2704" operator="lessThan">
      <formula>$C$4</formula>
    </cfRule>
  </conditionalFormatting>
  <conditionalFormatting sqref="X27">
    <cfRule type="cellIs" dxfId="9133" priority="2705" operator="lessThan">
      <formula>$C$4</formula>
    </cfRule>
  </conditionalFormatting>
  <conditionalFormatting sqref="X28">
    <cfRule type="cellIs" dxfId="9132" priority="2706" operator="lessThan">
      <formula>$C$4</formula>
    </cfRule>
  </conditionalFormatting>
  <conditionalFormatting sqref="X29">
    <cfRule type="cellIs" dxfId="9131" priority="2707" operator="lessThan">
      <formula>$C$4</formula>
    </cfRule>
  </conditionalFormatting>
  <conditionalFormatting sqref="X30">
    <cfRule type="cellIs" dxfId="9130" priority="2708" operator="lessThan">
      <formula>$C$4</formula>
    </cfRule>
  </conditionalFormatting>
  <conditionalFormatting sqref="X31">
    <cfRule type="cellIs" dxfId="9129" priority="2709" operator="lessThan">
      <formula>$C$4</formula>
    </cfRule>
  </conditionalFormatting>
  <conditionalFormatting sqref="X32">
    <cfRule type="cellIs" dxfId="9128" priority="2710" operator="lessThan">
      <formula>$C$4</formula>
    </cfRule>
  </conditionalFormatting>
  <conditionalFormatting sqref="X33">
    <cfRule type="cellIs" dxfId="9127" priority="2711" operator="lessThan">
      <formula>$C$4</formula>
    </cfRule>
  </conditionalFormatting>
  <conditionalFormatting sqref="X34">
    <cfRule type="cellIs" dxfId="9126" priority="2712" operator="lessThan">
      <formula>$C$4</formula>
    </cfRule>
  </conditionalFormatting>
  <conditionalFormatting sqref="X35">
    <cfRule type="cellIs" dxfId="9125" priority="2713" operator="lessThan">
      <formula>$C$4</formula>
    </cfRule>
  </conditionalFormatting>
  <conditionalFormatting sqref="X36">
    <cfRule type="cellIs" dxfId="9124" priority="2714" operator="lessThan">
      <formula>$C$4</formula>
    </cfRule>
  </conditionalFormatting>
  <conditionalFormatting sqref="X37">
    <cfRule type="cellIs" dxfId="9123" priority="2715" operator="lessThan">
      <formula>$C$4</formula>
    </cfRule>
  </conditionalFormatting>
  <conditionalFormatting sqref="X38">
    <cfRule type="cellIs" dxfId="9122" priority="2716" operator="lessThan">
      <formula>$C$4</formula>
    </cfRule>
  </conditionalFormatting>
  <conditionalFormatting sqref="X39">
    <cfRule type="cellIs" dxfId="9121" priority="2717" operator="lessThan">
      <formula>$C$4</formula>
    </cfRule>
  </conditionalFormatting>
  <conditionalFormatting sqref="X40">
    <cfRule type="cellIs" dxfId="9120" priority="2718" operator="lessThan">
      <formula>$C$4</formula>
    </cfRule>
  </conditionalFormatting>
  <conditionalFormatting sqref="X41">
    <cfRule type="cellIs" dxfId="9119" priority="2719" operator="lessThan">
      <formula>$C$4</formula>
    </cfRule>
  </conditionalFormatting>
  <conditionalFormatting sqref="X42">
    <cfRule type="cellIs" dxfId="9118" priority="2720" operator="lessThan">
      <formula>$C$4</formula>
    </cfRule>
  </conditionalFormatting>
  <conditionalFormatting sqref="X43">
    <cfRule type="cellIs" dxfId="9117" priority="2721" operator="lessThan">
      <formula>$C$4</formula>
    </cfRule>
  </conditionalFormatting>
  <conditionalFormatting sqref="X44">
    <cfRule type="cellIs" dxfId="9116" priority="2722" operator="lessThan">
      <formula>$C$4</formula>
    </cfRule>
  </conditionalFormatting>
  <conditionalFormatting sqref="X45">
    <cfRule type="cellIs" dxfId="9115" priority="2723" operator="lessThan">
      <formula>$C$4</formula>
    </cfRule>
  </conditionalFormatting>
  <conditionalFormatting sqref="X46">
    <cfRule type="cellIs" dxfId="9114" priority="2724" operator="lessThan">
      <formula>$C$4</formula>
    </cfRule>
  </conditionalFormatting>
  <conditionalFormatting sqref="X47">
    <cfRule type="cellIs" dxfId="9113" priority="2725" operator="lessThan">
      <formula>$C$4</formula>
    </cfRule>
  </conditionalFormatting>
  <conditionalFormatting sqref="X48">
    <cfRule type="cellIs" dxfId="9112" priority="2726" operator="lessThan">
      <formula>$C$4</formula>
    </cfRule>
  </conditionalFormatting>
  <conditionalFormatting sqref="X49">
    <cfRule type="cellIs" dxfId="9111" priority="2727" operator="lessThan">
      <formula>$C$4</formula>
    </cfRule>
  </conditionalFormatting>
  <conditionalFormatting sqref="X50">
    <cfRule type="cellIs" dxfId="9110" priority="2728" operator="lessThan">
      <formula>$C$4</formula>
    </cfRule>
  </conditionalFormatting>
  <conditionalFormatting sqref="X51">
    <cfRule type="cellIs" dxfId="9109" priority="2729" operator="lessThan">
      <formula>$C$4</formula>
    </cfRule>
  </conditionalFormatting>
  <conditionalFormatting sqref="X52">
    <cfRule type="cellIs" dxfId="9108" priority="2730" operator="lessThan">
      <formula>$C$4</formula>
    </cfRule>
  </conditionalFormatting>
  <conditionalFormatting sqref="X53">
    <cfRule type="cellIs" dxfId="9107" priority="2731" operator="lessThan">
      <formula>$C$4</formula>
    </cfRule>
  </conditionalFormatting>
  <conditionalFormatting sqref="X54">
    <cfRule type="cellIs" dxfId="9106" priority="2732" operator="lessThan">
      <formula>$C$4</formula>
    </cfRule>
  </conditionalFormatting>
  <conditionalFormatting sqref="X55">
    <cfRule type="cellIs" dxfId="9105" priority="2733" operator="lessThan">
      <formula>$C$4</formula>
    </cfRule>
  </conditionalFormatting>
  <conditionalFormatting sqref="X56">
    <cfRule type="cellIs" dxfId="9104" priority="2734" operator="lessThan">
      <formula>$C$4</formula>
    </cfRule>
  </conditionalFormatting>
  <conditionalFormatting sqref="X57">
    <cfRule type="cellIs" dxfId="9103" priority="2735" operator="lessThan">
      <formula>$C$4</formula>
    </cfRule>
  </conditionalFormatting>
  <conditionalFormatting sqref="X58">
    <cfRule type="cellIs" dxfId="9102" priority="2736" operator="lessThan">
      <formula>$C$4</formula>
    </cfRule>
  </conditionalFormatting>
  <conditionalFormatting sqref="X59">
    <cfRule type="cellIs" dxfId="9101" priority="2737" operator="lessThan">
      <formula>$C$4</formula>
    </cfRule>
  </conditionalFormatting>
  <conditionalFormatting sqref="X60">
    <cfRule type="cellIs" dxfId="9100" priority="2738" operator="lessThan">
      <formula>$C$4</formula>
    </cfRule>
  </conditionalFormatting>
  <conditionalFormatting sqref="CJ11">
    <cfRule type="cellIs" dxfId="9099" priority="2739" operator="lessThan">
      <formula>$C$4</formula>
    </cfRule>
  </conditionalFormatting>
  <conditionalFormatting sqref="CJ11">
    <cfRule type="cellIs" dxfId="9098" priority="2740" operator="lessThan">
      <formula>$C$4</formula>
    </cfRule>
  </conditionalFormatting>
  <conditionalFormatting sqref="CJ12">
    <cfRule type="cellIs" dxfId="9097" priority="2741" operator="lessThan">
      <formula>$C$4</formula>
    </cfRule>
  </conditionalFormatting>
  <conditionalFormatting sqref="CJ12">
    <cfRule type="cellIs" dxfId="9096" priority="2742" operator="lessThan">
      <formula>$C$4</formula>
    </cfRule>
  </conditionalFormatting>
  <conditionalFormatting sqref="CJ13">
    <cfRule type="cellIs" dxfId="9095" priority="2743" operator="lessThan">
      <formula>$C$4</formula>
    </cfRule>
  </conditionalFormatting>
  <conditionalFormatting sqref="CJ13">
    <cfRule type="cellIs" dxfId="9094" priority="2744" operator="lessThan">
      <formula>$C$4</formula>
    </cfRule>
  </conditionalFormatting>
  <conditionalFormatting sqref="CJ14">
    <cfRule type="cellIs" dxfId="9093" priority="2745" operator="lessThan">
      <formula>$C$4</formula>
    </cfRule>
  </conditionalFormatting>
  <conditionalFormatting sqref="CJ14">
    <cfRule type="cellIs" dxfId="9092" priority="2746" operator="lessThan">
      <formula>$C$4</formula>
    </cfRule>
  </conditionalFormatting>
  <conditionalFormatting sqref="CJ15">
    <cfRule type="cellIs" dxfId="9091" priority="2747" operator="lessThan">
      <formula>$C$4</formula>
    </cfRule>
  </conditionalFormatting>
  <conditionalFormatting sqref="CJ15">
    <cfRule type="cellIs" dxfId="9090" priority="2748" operator="lessThan">
      <formula>$C$4</formula>
    </cfRule>
  </conditionalFormatting>
  <conditionalFormatting sqref="CJ16">
    <cfRule type="cellIs" dxfId="9089" priority="2749" operator="lessThan">
      <formula>$C$4</formula>
    </cfRule>
  </conditionalFormatting>
  <conditionalFormatting sqref="CJ16">
    <cfRule type="cellIs" dxfId="9088" priority="2750" operator="lessThan">
      <formula>$C$4</formula>
    </cfRule>
  </conditionalFormatting>
  <conditionalFormatting sqref="CJ17">
    <cfRule type="cellIs" dxfId="9087" priority="2751" operator="lessThan">
      <formula>$C$4</formula>
    </cfRule>
  </conditionalFormatting>
  <conditionalFormatting sqref="CJ17">
    <cfRule type="cellIs" dxfId="9086" priority="2752" operator="lessThan">
      <formula>$C$4</formula>
    </cfRule>
  </conditionalFormatting>
  <conditionalFormatting sqref="CJ18">
    <cfRule type="cellIs" dxfId="9085" priority="2753" operator="lessThan">
      <formula>$C$4</formula>
    </cfRule>
  </conditionalFormatting>
  <conditionalFormatting sqref="CJ18">
    <cfRule type="cellIs" dxfId="9084" priority="2754" operator="lessThan">
      <formula>$C$4</formula>
    </cfRule>
  </conditionalFormatting>
  <conditionalFormatting sqref="CJ19">
    <cfRule type="cellIs" dxfId="9083" priority="2755" operator="lessThan">
      <formula>$C$4</formula>
    </cfRule>
  </conditionalFormatting>
  <conditionalFormatting sqref="CJ19">
    <cfRule type="cellIs" dxfId="9082" priority="2756" operator="lessThan">
      <formula>$C$4</formula>
    </cfRule>
  </conditionalFormatting>
  <conditionalFormatting sqref="CJ20">
    <cfRule type="cellIs" dxfId="9081" priority="2757" operator="lessThan">
      <formula>$C$4</formula>
    </cfRule>
  </conditionalFormatting>
  <conditionalFormatting sqref="CJ20">
    <cfRule type="cellIs" dxfId="9080" priority="2758" operator="lessThan">
      <formula>$C$4</formula>
    </cfRule>
  </conditionalFormatting>
  <conditionalFormatting sqref="CJ21">
    <cfRule type="cellIs" dxfId="9079" priority="2759" operator="lessThan">
      <formula>$C$4</formula>
    </cfRule>
  </conditionalFormatting>
  <conditionalFormatting sqref="CJ21">
    <cfRule type="cellIs" dxfId="9078" priority="2760" operator="lessThan">
      <formula>$C$4</formula>
    </cfRule>
  </conditionalFormatting>
  <conditionalFormatting sqref="CJ22">
    <cfRule type="cellIs" dxfId="9077" priority="2761" operator="lessThan">
      <formula>$C$4</formula>
    </cfRule>
  </conditionalFormatting>
  <conditionalFormatting sqref="CJ22">
    <cfRule type="cellIs" dxfId="9076" priority="2762" operator="lessThan">
      <formula>$C$4</formula>
    </cfRule>
  </conditionalFormatting>
  <conditionalFormatting sqref="CJ23">
    <cfRule type="cellIs" dxfId="9075" priority="2763" operator="lessThan">
      <formula>$C$4</formula>
    </cfRule>
  </conditionalFormatting>
  <conditionalFormatting sqref="CJ23">
    <cfRule type="cellIs" dxfId="9074" priority="2764" operator="lessThan">
      <formula>$C$4</formula>
    </cfRule>
  </conditionalFormatting>
  <conditionalFormatting sqref="CJ24">
    <cfRule type="cellIs" dxfId="9073" priority="2765" operator="lessThan">
      <formula>$C$4</formula>
    </cfRule>
  </conditionalFormatting>
  <conditionalFormatting sqref="CJ24">
    <cfRule type="cellIs" dxfId="9072" priority="2766" operator="lessThan">
      <formula>$C$4</formula>
    </cfRule>
  </conditionalFormatting>
  <conditionalFormatting sqref="CJ25">
    <cfRule type="cellIs" dxfId="9071" priority="2767" operator="lessThan">
      <formula>$C$4</formula>
    </cfRule>
  </conditionalFormatting>
  <conditionalFormatting sqref="CJ25">
    <cfRule type="cellIs" dxfId="9070" priority="2768" operator="lessThan">
      <formula>$C$4</formula>
    </cfRule>
  </conditionalFormatting>
  <conditionalFormatting sqref="CJ26">
    <cfRule type="cellIs" dxfId="9069" priority="2769" operator="lessThan">
      <formula>$C$4</formula>
    </cfRule>
  </conditionalFormatting>
  <conditionalFormatting sqref="CJ26">
    <cfRule type="cellIs" dxfId="9068" priority="2770" operator="lessThan">
      <formula>$C$4</formula>
    </cfRule>
  </conditionalFormatting>
  <conditionalFormatting sqref="CJ27">
    <cfRule type="cellIs" dxfId="9067" priority="2771" operator="lessThan">
      <formula>$C$4</formula>
    </cfRule>
  </conditionalFormatting>
  <conditionalFormatting sqref="CJ27">
    <cfRule type="cellIs" dxfId="9066" priority="2772" operator="lessThan">
      <formula>$C$4</formula>
    </cfRule>
  </conditionalFormatting>
  <conditionalFormatting sqref="CJ28">
    <cfRule type="cellIs" dxfId="9065" priority="2773" operator="lessThan">
      <formula>$C$4</formula>
    </cfRule>
  </conditionalFormatting>
  <conditionalFormatting sqref="CJ28">
    <cfRule type="cellIs" dxfId="9064" priority="2774" operator="lessThan">
      <formula>$C$4</formula>
    </cfRule>
  </conditionalFormatting>
  <conditionalFormatting sqref="CJ29">
    <cfRule type="cellIs" dxfId="9063" priority="2775" operator="lessThan">
      <formula>$C$4</formula>
    </cfRule>
  </conditionalFormatting>
  <conditionalFormatting sqref="CJ29">
    <cfRule type="cellIs" dxfId="9062" priority="2776" operator="lessThan">
      <formula>$C$4</formula>
    </cfRule>
  </conditionalFormatting>
  <conditionalFormatting sqref="CJ30">
    <cfRule type="cellIs" dxfId="9061" priority="2777" operator="lessThan">
      <formula>$C$4</formula>
    </cfRule>
  </conditionalFormatting>
  <conditionalFormatting sqref="CJ30">
    <cfRule type="cellIs" dxfId="9060" priority="2778" operator="lessThan">
      <formula>$C$4</formula>
    </cfRule>
  </conditionalFormatting>
  <conditionalFormatting sqref="CJ31">
    <cfRule type="cellIs" dxfId="9059" priority="2779" operator="lessThan">
      <formula>$C$4</formula>
    </cfRule>
  </conditionalFormatting>
  <conditionalFormatting sqref="CJ31">
    <cfRule type="cellIs" dxfId="9058" priority="2780" operator="lessThan">
      <formula>$C$4</formula>
    </cfRule>
  </conditionalFormatting>
  <conditionalFormatting sqref="CJ32">
    <cfRule type="cellIs" dxfId="9057" priority="2781" operator="lessThan">
      <formula>$C$4</formula>
    </cfRule>
  </conditionalFormatting>
  <conditionalFormatting sqref="CJ32">
    <cfRule type="cellIs" dxfId="9056" priority="2782" operator="lessThan">
      <formula>$C$4</formula>
    </cfRule>
  </conditionalFormatting>
  <conditionalFormatting sqref="CJ33">
    <cfRule type="cellIs" dxfId="9055" priority="2783" operator="lessThan">
      <formula>$C$4</formula>
    </cfRule>
  </conditionalFormatting>
  <conditionalFormatting sqref="CJ33">
    <cfRule type="cellIs" dxfId="9054" priority="2784" operator="lessThan">
      <formula>$C$4</formula>
    </cfRule>
  </conditionalFormatting>
  <conditionalFormatting sqref="CJ34">
    <cfRule type="cellIs" dxfId="9053" priority="2785" operator="lessThan">
      <formula>$C$4</formula>
    </cfRule>
  </conditionalFormatting>
  <conditionalFormatting sqref="CJ34">
    <cfRule type="cellIs" dxfId="9052" priority="2786" operator="lessThan">
      <formula>$C$4</formula>
    </cfRule>
  </conditionalFormatting>
  <conditionalFormatting sqref="CJ35">
    <cfRule type="cellIs" dxfId="9051" priority="2787" operator="lessThan">
      <formula>$C$4</formula>
    </cfRule>
  </conditionalFormatting>
  <conditionalFormatting sqref="CJ35">
    <cfRule type="cellIs" dxfId="9050" priority="2788" operator="lessThan">
      <formula>$C$4</formula>
    </cfRule>
  </conditionalFormatting>
  <conditionalFormatting sqref="CJ36">
    <cfRule type="cellIs" dxfId="9049" priority="2789" operator="lessThan">
      <formula>$C$4</formula>
    </cfRule>
  </conditionalFormatting>
  <conditionalFormatting sqref="CJ36">
    <cfRule type="cellIs" dxfId="9048" priority="2790" operator="lessThan">
      <formula>$C$4</formula>
    </cfRule>
  </conditionalFormatting>
  <conditionalFormatting sqref="CJ37">
    <cfRule type="cellIs" dxfId="9047" priority="2791" operator="lessThan">
      <formula>$C$4</formula>
    </cfRule>
  </conditionalFormatting>
  <conditionalFormatting sqref="CJ37">
    <cfRule type="cellIs" dxfId="9046" priority="2792" operator="lessThan">
      <formula>$C$4</formula>
    </cfRule>
  </conditionalFormatting>
  <conditionalFormatting sqref="CJ38">
    <cfRule type="cellIs" dxfId="9045" priority="2793" operator="lessThan">
      <formula>$C$4</formula>
    </cfRule>
  </conditionalFormatting>
  <conditionalFormatting sqref="CJ38">
    <cfRule type="cellIs" dxfId="9044" priority="2794" operator="lessThan">
      <formula>$C$4</formula>
    </cfRule>
  </conditionalFormatting>
  <conditionalFormatting sqref="CJ39">
    <cfRule type="cellIs" dxfId="9043" priority="2795" operator="lessThan">
      <formula>$C$4</formula>
    </cfRule>
  </conditionalFormatting>
  <conditionalFormatting sqref="CJ39">
    <cfRule type="cellIs" dxfId="9042" priority="2796" operator="lessThan">
      <formula>$C$4</formula>
    </cfRule>
  </conditionalFormatting>
  <conditionalFormatting sqref="CJ40">
    <cfRule type="cellIs" dxfId="9041" priority="2797" operator="lessThan">
      <formula>$C$4</formula>
    </cfRule>
  </conditionalFormatting>
  <conditionalFormatting sqref="CJ40">
    <cfRule type="cellIs" dxfId="9040" priority="2798" operator="lessThan">
      <formula>$C$4</formula>
    </cfRule>
  </conditionalFormatting>
  <conditionalFormatting sqref="CJ41">
    <cfRule type="cellIs" dxfId="9039" priority="2799" operator="lessThan">
      <formula>$C$4</formula>
    </cfRule>
  </conditionalFormatting>
  <conditionalFormatting sqref="CJ41">
    <cfRule type="cellIs" dxfId="9038" priority="2800" operator="lessThan">
      <formula>$C$4</formula>
    </cfRule>
  </conditionalFormatting>
  <conditionalFormatting sqref="CJ42">
    <cfRule type="cellIs" dxfId="9037" priority="2801" operator="lessThan">
      <formula>$C$4</formula>
    </cfRule>
  </conditionalFormatting>
  <conditionalFormatting sqref="CJ42">
    <cfRule type="cellIs" dxfId="9036" priority="2802" operator="lessThan">
      <formula>$C$4</formula>
    </cfRule>
  </conditionalFormatting>
  <conditionalFormatting sqref="CJ43">
    <cfRule type="cellIs" dxfId="9035" priority="2803" operator="lessThan">
      <formula>$C$4</formula>
    </cfRule>
  </conditionalFormatting>
  <conditionalFormatting sqref="CJ43">
    <cfRule type="cellIs" dxfId="9034" priority="2804" operator="lessThan">
      <formula>$C$4</formula>
    </cfRule>
  </conditionalFormatting>
  <conditionalFormatting sqref="CJ44">
    <cfRule type="cellIs" dxfId="9033" priority="2805" operator="lessThan">
      <formula>$C$4</formula>
    </cfRule>
  </conditionalFormatting>
  <conditionalFormatting sqref="CJ44">
    <cfRule type="cellIs" dxfId="9032" priority="2806" operator="lessThan">
      <formula>$C$4</formula>
    </cfRule>
  </conditionalFormatting>
  <conditionalFormatting sqref="CJ45">
    <cfRule type="cellIs" dxfId="9031" priority="2807" operator="lessThan">
      <formula>$C$4</formula>
    </cfRule>
  </conditionalFormatting>
  <conditionalFormatting sqref="CJ45">
    <cfRule type="cellIs" dxfId="9030" priority="2808" operator="lessThan">
      <formula>$C$4</formula>
    </cfRule>
  </conditionalFormatting>
  <conditionalFormatting sqref="CJ46">
    <cfRule type="cellIs" dxfId="9029" priority="2809" operator="lessThan">
      <formula>$C$4</formula>
    </cfRule>
  </conditionalFormatting>
  <conditionalFormatting sqref="CJ46">
    <cfRule type="cellIs" dxfId="9028" priority="2810" operator="lessThan">
      <formula>$C$4</formula>
    </cfRule>
  </conditionalFormatting>
  <conditionalFormatting sqref="CJ47">
    <cfRule type="cellIs" dxfId="9027" priority="2811" operator="lessThan">
      <formula>$C$4</formula>
    </cfRule>
  </conditionalFormatting>
  <conditionalFormatting sqref="CJ47">
    <cfRule type="cellIs" dxfId="9026" priority="2812" operator="lessThan">
      <formula>$C$4</formula>
    </cfRule>
  </conditionalFormatting>
  <conditionalFormatting sqref="CJ48">
    <cfRule type="cellIs" dxfId="9025" priority="2813" operator="lessThan">
      <formula>$C$4</formula>
    </cfRule>
  </conditionalFormatting>
  <conditionalFormatting sqref="CJ48">
    <cfRule type="cellIs" dxfId="9024" priority="2814" operator="lessThan">
      <formula>$C$4</formula>
    </cfRule>
  </conditionalFormatting>
  <conditionalFormatting sqref="CJ49">
    <cfRule type="cellIs" dxfId="9023" priority="2815" operator="lessThan">
      <formula>$C$4</formula>
    </cfRule>
  </conditionalFormatting>
  <conditionalFormatting sqref="CJ49">
    <cfRule type="cellIs" dxfId="9022" priority="2816" operator="lessThan">
      <formula>$C$4</formula>
    </cfRule>
  </conditionalFormatting>
  <conditionalFormatting sqref="CJ50">
    <cfRule type="cellIs" dxfId="9021" priority="2817" operator="lessThan">
      <formula>$C$4</formula>
    </cfRule>
  </conditionalFormatting>
  <conditionalFormatting sqref="CJ50">
    <cfRule type="cellIs" dxfId="9020" priority="2818" operator="lessThan">
      <formula>$C$4</formula>
    </cfRule>
  </conditionalFormatting>
  <conditionalFormatting sqref="CJ51">
    <cfRule type="cellIs" dxfId="9019" priority="2819" operator="lessThan">
      <formula>$C$4</formula>
    </cfRule>
  </conditionalFormatting>
  <conditionalFormatting sqref="CJ51">
    <cfRule type="cellIs" dxfId="9018" priority="2820" operator="lessThan">
      <formula>$C$4</formula>
    </cfRule>
  </conditionalFormatting>
  <conditionalFormatting sqref="CJ52">
    <cfRule type="cellIs" dxfId="9017" priority="2821" operator="lessThan">
      <formula>$C$4</formula>
    </cfRule>
  </conditionalFormatting>
  <conditionalFormatting sqref="CJ52">
    <cfRule type="cellIs" dxfId="9016" priority="2822" operator="lessThan">
      <formula>$C$4</formula>
    </cfRule>
  </conditionalFormatting>
  <conditionalFormatting sqref="CJ53">
    <cfRule type="cellIs" dxfId="9015" priority="2823" operator="lessThan">
      <formula>$C$4</formula>
    </cfRule>
  </conditionalFormatting>
  <conditionalFormatting sqref="CJ53">
    <cfRule type="cellIs" dxfId="9014" priority="2824" operator="lessThan">
      <formula>$C$4</formula>
    </cfRule>
  </conditionalFormatting>
  <conditionalFormatting sqref="CJ54">
    <cfRule type="cellIs" dxfId="9013" priority="2825" operator="lessThan">
      <formula>$C$4</formula>
    </cfRule>
  </conditionalFormatting>
  <conditionalFormatting sqref="CJ54">
    <cfRule type="cellIs" dxfId="9012" priority="2826" operator="lessThan">
      <formula>$C$4</formula>
    </cfRule>
  </conditionalFormatting>
  <conditionalFormatting sqref="CJ55">
    <cfRule type="cellIs" dxfId="9011" priority="2827" operator="lessThan">
      <formula>$C$4</formula>
    </cfRule>
  </conditionalFormatting>
  <conditionalFormatting sqref="CJ55">
    <cfRule type="cellIs" dxfId="9010" priority="2828" operator="lessThan">
      <formula>$C$4</formula>
    </cfRule>
  </conditionalFormatting>
  <conditionalFormatting sqref="CJ56">
    <cfRule type="cellIs" dxfId="9009" priority="2829" operator="lessThan">
      <formula>$C$4</formula>
    </cfRule>
  </conditionalFormatting>
  <conditionalFormatting sqref="CJ56">
    <cfRule type="cellIs" dxfId="9008" priority="2830" operator="lessThan">
      <formula>$C$4</formula>
    </cfRule>
  </conditionalFormatting>
  <conditionalFormatting sqref="CJ57">
    <cfRule type="cellIs" dxfId="9007" priority="2831" operator="lessThan">
      <formula>$C$4</formula>
    </cfRule>
  </conditionalFormatting>
  <conditionalFormatting sqref="CJ57">
    <cfRule type="cellIs" dxfId="9006" priority="2832" operator="lessThan">
      <formula>$C$4</formula>
    </cfRule>
  </conditionalFormatting>
  <conditionalFormatting sqref="CJ58">
    <cfRule type="cellIs" dxfId="9005" priority="2833" operator="lessThan">
      <formula>$C$4</formula>
    </cfRule>
  </conditionalFormatting>
  <conditionalFormatting sqref="CJ58">
    <cfRule type="cellIs" dxfId="9004" priority="2834" operator="lessThan">
      <formula>$C$4</formula>
    </cfRule>
  </conditionalFormatting>
  <conditionalFormatting sqref="CJ59">
    <cfRule type="cellIs" dxfId="9003" priority="2835" operator="lessThan">
      <formula>$C$4</formula>
    </cfRule>
  </conditionalFormatting>
  <conditionalFormatting sqref="CJ59">
    <cfRule type="cellIs" dxfId="9002" priority="2836" operator="lessThan">
      <formula>$C$4</formula>
    </cfRule>
  </conditionalFormatting>
  <conditionalFormatting sqref="CJ60">
    <cfRule type="cellIs" dxfId="9001" priority="2837" operator="lessThan">
      <formula>$C$4</formula>
    </cfRule>
  </conditionalFormatting>
  <conditionalFormatting sqref="CJ60">
    <cfRule type="cellIs" dxfId="9000" priority="2838" operator="lessThan">
      <formula>$C$4</formula>
    </cfRule>
  </conditionalFormatting>
  <conditionalFormatting sqref="N11">
    <cfRule type="cellIs" dxfId="8999" priority="2839" operator="lessThan">
      <formula>$C$4</formula>
    </cfRule>
  </conditionalFormatting>
  <conditionalFormatting sqref="N11">
    <cfRule type="cellIs" dxfId="8998" priority="2840" operator="lessThan">
      <formula>$C$4</formula>
    </cfRule>
  </conditionalFormatting>
  <conditionalFormatting sqref="N12">
    <cfRule type="cellIs" dxfId="8997" priority="2841" operator="lessThan">
      <formula>$C$4</formula>
    </cfRule>
  </conditionalFormatting>
  <conditionalFormatting sqref="N12">
    <cfRule type="cellIs" dxfId="8996" priority="2842" operator="lessThan">
      <formula>$C$4</formula>
    </cfRule>
  </conditionalFormatting>
  <conditionalFormatting sqref="N13">
    <cfRule type="cellIs" dxfId="8995" priority="2843" operator="lessThan">
      <formula>$C$4</formula>
    </cfRule>
  </conditionalFormatting>
  <conditionalFormatting sqref="N13">
    <cfRule type="cellIs" dxfId="8994" priority="2844" operator="lessThan">
      <formula>$C$4</formula>
    </cfRule>
  </conditionalFormatting>
  <conditionalFormatting sqref="N14">
    <cfRule type="cellIs" dxfId="8993" priority="2845" operator="lessThan">
      <formula>$C$4</formula>
    </cfRule>
  </conditionalFormatting>
  <conditionalFormatting sqref="N14">
    <cfRule type="cellIs" dxfId="8992" priority="2846" operator="lessThan">
      <formula>$C$4</formula>
    </cfRule>
  </conditionalFormatting>
  <conditionalFormatting sqref="N15">
    <cfRule type="cellIs" dxfId="8991" priority="2847" operator="lessThan">
      <formula>$C$4</formula>
    </cfRule>
  </conditionalFormatting>
  <conditionalFormatting sqref="N15">
    <cfRule type="cellIs" dxfId="8990" priority="2848" operator="lessThan">
      <formula>$C$4</formula>
    </cfRule>
  </conditionalFormatting>
  <conditionalFormatting sqref="N16">
    <cfRule type="cellIs" dxfId="8989" priority="2849" operator="lessThan">
      <formula>$C$4</formula>
    </cfRule>
  </conditionalFormatting>
  <conditionalFormatting sqref="N16">
    <cfRule type="cellIs" dxfId="8988" priority="2850" operator="lessThan">
      <formula>$C$4</formula>
    </cfRule>
  </conditionalFormatting>
  <conditionalFormatting sqref="N17">
    <cfRule type="cellIs" dxfId="8987" priority="2851" operator="lessThan">
      <formula>$C$4</formula>
    </cfRule>
  </conditionalFormatting>
  <conditionalFormatting sqref="N17">
    <cfRule type="cellIs" dxfId="8986" priority="2852" operator="lessThan">
      <formula>$C$4</formula>
    </cfRule>
  </conditionalFormatting>
  <conditionalFormatting sqref="N18">
    <cfRule type="cellIs" dxfId="8985" priority="2853" operator="lessThan">
      <formula>$C$4</formula>
    </cfRule>
  </conditionalFormatting>
  <conditionalFormatting sqref="N18">
    <cfRule type="cellIs" dxfId="8984" priority="2854" operator="lessThan">
      <formula>$C$4</formula>
    </cfRule>
  </conditionalFormatting>
  <conditionalFormatting sqref="N19">
    <cfRule type="cellIs" dxfId="8983" priority="2855" operator="lessThan">
      <formula>$C$4</formula>
    </cfRule>
  </conditionalFormatting>
  <conditionalFormatting sqref="N19">
    <cfRule type="cellIs" dxfId="8982" priority="2856" operator="lessThan">
      <formula>$C$4</formula>
    </cfRule>
  </conditionalFormatting>
  <conditionalFormatting sqref="N20">
    <cfRule type="cellIs" dxfId="8981" priority="2857" operator="lessThan">
      <formula>$C$4</formula>
    </cfRule>
  </conditionalFormatting>
  <conditionalFormatting sqref="N20">
    <cfRule type="cellIs" dxfId="8980" priority="2858" operator="lessThan">
      <formula>$C$4</formula>
    </cfRule>
  </conditionalFormatting>
  <conditionalFormatting sqref="N21">
    <cfRule type="cellIs" dxfId="8979" priority="2859" operator="lessThan">
      <formula>$C$4</formula>
    </cfRule>
  </conditionalFormatting>
  <conditionalFormatting sqref="N21">
    <cfRule type="cellIs" dxfId="8978" priority="2860" operator="lessThan">
      <formula>$C$4</formula>
    </cfRule>
  </conditionalFormatting>
  <conditionalFormatting sqref="N22">
    <cfRule type="cellIs" dxfId="8977" priority="2861" operator="lessThan">
      <formula>$C$4</formula>
    </cfRule>
  </conditionalFormatting>
  <conditionalFormatting sqref="N22">
    <cfRule type="cellIs" dxfId="8976" priority="2862" operator="lessThan">
      <formula>$C$4</formula>
    </cfRule>
  </conditionalFormatting>
  <conditionalFormatting sqref="N23">
    <cfRule type="cellIs" dxfId="8975" priority="2863" operator="lessThan">
      <formula>$C$4</formula>
    </cfRule>
  </conditionalFormatting>
  <conditionalFormatting sqref="N23">
    <cfRule type="cellIs" dxfId="8974" priority="2864" operator="lessThan">
      <formula>$C$4</formula>
    </cfRule>
  </conditionalFormatting>
  <conditionalFormatting sqref="N24">
    <cfRule type="cellIs" dxfId="8973" priority="2865" operator="lessThan">
      <formula>$C$4</formula>
    </cfRule>
  </conditionalFormatting>
  <conditionalFormatting sqref="N24">
    <cfRule type="cellIs" dxfId="8972" priority="2866" operator="lessThan">
      <formula>$C$4</formula>
    </cfRule>
  </conditionalFormatting>
  <conditionalFormatting sqref="N25">
    <cfRule type="cellIs" dxfId="8971" priority="2867" operator="lessThan">
      <formula>$C$4</formula>
    </cfRule>
  </conditionalFormatting>
  <conditionalFormatting sqref="N25">
    <cfRule type="cellIs" dxfId="8970" priority="2868" operator="lessThan">
      <formula>$C$4</formula>
    </cfRule>
  </conditionalFormatting>
  <conditionalFormatting sqref="N26">
    <cfRule type="cellIs" dxfId="8969" priority="2869" operator="lessThan">
      <formula>$C$4</formula>
    </cfRule>
  </conditionalFormatting>
  <conditionalFormatting sqref="N26">
    <cfRule type="cellIs" dxfId="8968" priority="2870" operator="lessThan">
      <formula>$C$4</formula>
    </cfRule>
  </conditionalFormatting>
  <conditionalFormatting sqref="N27">
    <cfRule type="cellIs" dxfId="8967" priority="2871" operator="lessThan">
      <formula>$C$4</formula>
    </cfRule>
  </conditionalFormatting>
  <conditionalFormatting sqref="N27">
    <cfRule type="cellIs" dxfId="8966" priority="2872" operator="lessThan">
      <formula>$C$4</formula>
    </cfRule>
  </conditionalFormatting>
  <conditionalFormatting sqref="N28">
    <cfRule type="cellIs" dxfId="8965" priority="2873" operator="lessThan">
      <formula>$C$4</formula>
    </cfRule>
  </conditionalFormatting>
  <conditionalFormatting sqref="N28">
    <cfRule type="cellIs" dxfId="8964" priority="2874" operator="lessThan">
      <formula>$C$4</formula>
    </cfRule>
  </conditionalFormatting>
  <conditionalFormatting sqref="N29">
    <cfRule type="cellIs" dxfId="8963" priority="2875" operator="lessThan">
      <formula>$C$4</formula>
    </cfRule>
  </conditionalFormatting>
  <conditionalFormatting sqref="N29">
    <cfRule type="cellIs" dxfId="8962" priority="2876" operator="lessThan">
      <formula>$C$4</formula>
    </cfRule>
  </conditionalFormatting>
  <conditionalFormatting sqref="N30">
    <cfRule type="cellIs" dxfId="8961" priority="2877" operator="lessThan">
      <formula>$C$4</formula>
    </cfRule>
  </conditionalFormatting>
  <conditionalFormatting sqref="N30">
    <cfRule type="cellIs" dxfId="8960" priority="2878" operator="lessThan">
      <formula>$C$4</formula>
    </cfRule>
  </conditionalFormatting>
  <conditionalFormatting sqref="N31">
    <cfRule type="cellIs" dxfId="8959" priority="2879" operator="lessThan">
      <formula>$C$4</formula>
    </cfRule>
  </conditionalFormatting>
  <conditionalFormatting sqref="N31">
    <cfRule type="cellIs" dxfId="8958" priority="2880" operator="lessThan">
      <formula>$C$4</formula>
    </cfRule>
  </conditionalFormatting>
  <conditionalFormatting sqref="N32">
    <cfRule type="cellIs" dxfId="8957" priority="2881" operator="lessThan">
      <formula>$C$4</formula>
    </cfRule>
  </conditionalFormatting>
  <conditionalFormatting sqref="N32">
    <cfRule type="cellIs" dxfId="8956" priority="2882" operator="lessThan">
      <formula>$C$4</formula>
    </cfRule>
  </conditionalFormatting>
  <conditionalFormatting sqref="N33">
    <cfRule type="cellIs" dxfId="8955" priority="2883" operator="lessThan">
      <formula>$C$4</formula>
    </cfRule>
  </conditionalFormatting>
  <conditionalFormatting sqref="N33">
    <cfRule type="cellIs" dxfId="8954" priority="2884" operator="lessThan">
      <formula>$C$4</formula>
    </cfRule>
  </conditionalFormatting>
  <conditionalFormatting sqref="N34">
    <cfRule type="cellIs" dxfId="8953" priority="2885" operator="lessThan">
      <formula>$C$4</formula>
    </cfRule>
  </conditionalFormatting>
  <conditionalFormatting sqref="N34">
    <cfRule type="cellIs" dxfId="8952" priority="2886" operator="lessThan">
      <formula>$C$4</formula>
    </cfRule>
  </conditionalFormatting>
  <conditionalFormatting sqref="N35">
    <cfRule type="cellIs" dxfId="8951" priority="2887" operator="lessThan">
      <formula>$C$4</formula>
    </cfRule>
  </conditionalFormatting>
  <conditionalFormatting sqref="N35">
    <cfRule type="cellIs" dxfId="8950" priority="2888" operator="lessThan">
      <formula>$C$4</formula>
    </cfRule>
  </conditionalFormatting>
  <conditionalFormatting sqref="N36">
    <cfRule type="cellIs" dxfId="8949" priority="2889" operator="lessThan">
      <formula>$C$4</formula>
    </cfRule>
  </conditionalFormatting>
  <conditionalFormatting sqref="N36">
    <cfRule type="cellIs" dxfId="8948" priority="2890" operator="lessThan">
      <formula>$C$4</formula>
    </cfRule>
  </conditionalFormatting>
  <conditionalFormatting sqref="N37">
    <cfRule type="cellIs" dxfId="8947" priority="2891" operator="lessThan">
      <formula>$C$4</formula>
    </cfRule>
  </conditionalFormatting>
  <conditionalFormatting sqref="N37">
    <cfRule type="cellIs" dxfId="8946" priority="2892" operator="lessThan">
      <formula>$C$4</formula>
    </cfRule>
  </conditionalFormatting>
  <conditionalFormatting sqref="N38">
    <cfRule type="cellIs" dxfId="8945" priority="2893" operator="lessThan">
      <formula>$C$4</formula>
    </cfRule>
  </conditionalFormatting>
  <conditionalFormatting sqref="N38">
    <cfRule type="cellIs" dxfId="8944" priority="2894" operator="lessThan">
      <formula>$C$4</formula>
    </cfRule>
  </conditionalFormatting>
  <conditionalFormatting sqref="N39">
    <cfRule type="cellIs" dxfId="8943" priority="2895" operator="lessThan">
      <formula>$C$4</formula>
    </cfRule>
  </conditionalFormatting>
  <conditionalFormatting sqref="N39">
    <cfRule type="cellIs" dxfId="8942" priority="2896" operator="lessThan">
      <formula>$C$4</formula>
    </cfRule>
  </conditionalFormatting>
  <conditionalFormatting sqref="N40">
    <cfRule type="cellIs" dxfId="8941" priority="2897" operator="lessThan">
      <formula>$C$4</formula>
    </cfRule>
  </conditionalFormatting>
  <conditionalFormatting sqref="N40">
    <cfRule type="cellIs" dxfId="8940" priority="2898" operator="lessThan">
      <formula>$C$4</formula>
    </cfRule>
  </conditionalFormatting>
  <conditionalFormatting sqref="N41">
    <cfRule type="cellIs" dxfId="8939" priority="2899" operator="lessThan">
      <formula>$C$4</formula>
    </cfRule>
  </conditionalFormatting>
  <conditionalFormatting sqref="N41">
    <cfRule type="cellIs" dxfId="8938" priority="2900" operator="lessThan">
      <formula>$C$4</formula>
    </cfRule>
  </conditionalFormatting>
  <conditionalFormatting sqref="N42">
    <cfRule type="cellIs" dxfId="8937" priority="2901" operator="lessThan">
      <formula>$C$4</formula>
    </cfRule>
  </conditionalFormatting>
  <conditionalFormatting sqref="N42">
    <cfRule type="cellIs" dxfId="8936" priority="2902" operator="lessThan">
      <formula>$C$4</formula>
    </cfRule>
  </conditionalFormatting>
  <conditionalFormatting sqref="N43">
    <cfRule type="cellIs" dxfId="8935" priority="2903" operator="lessThan">
      <formula>$C$4</formula>
    </cfRule>
  </conditionalFormatting>
  <conditionalFormatting sqref="N43">
    <cfRule type="cellIs" dxfId="8934" priority="2904" operator="lessThan">
      <formula>$C$4</formula>
    </cfRule>
  </conditionalFormatting>
  <conditionalFormatting sqref="N44">
    <cfRule type="cellIs" dxfId="8933" priority="2905" operator="lessThan">
      <formula>$C$4</formula>
    </cfRule>
  </conditionalFormatting>
  <conditionalFormatting sqref="N44">
    <cfRule type="cellIs" dxfId="8932" priority="2906" operator="lessThan">
      <formula>$C$4</formula>
    </cfRule>
  </conditionalFormatting>
  <conditionalFormatting sqref="N45">
    <cfRule type="cellIs" dxfId="8931" priority="2907" operator="lessThan">
      <formula>$C$4</formula>
    </cfRule>
  </conditionalFormatting>
  <conditionalFormatting sqref="N45">
    <cfRule type="cellIs" dxfId="8930" priority="2908" operator="lessThan">
      <formula>$C$4</formula>
    </cfRule>
  </conditionalFormatting>
  <conditionalFormatting sqref="N46">
    <cfRule type="cellIs" dxfId="8929" priority="2909" operator="lessThan">
      <formula>$C$4</formula>
    </cfRule>
  </conditionalFormatting>
  <conditionalFormatting sqref="N46">
    <cfRule type="cellIs" dxfId="8928" priority="2910" operator="lessThan">
      <formula>$C$4</formula>
    </cfRule>
  </conditionalFormatting>
  <conditionalFormatting sqref="N47">
    <cfRule type="cellIs" dxfId="8927" priority="2911" operator="lessThan">
      <formula>$C$4</formula>
    </cfRule>
  </conditionalFormatting>
  <conditionalFormatting sqref="N47">
    <cfRule type="cellIs" dxfId="8926" priority="2912" operator="lessThan">
      <formula>$C$4</formula>
    </cfRule>
  </conditionalFormatting>
  <conditionalFormatting sqref="N48">
    <cfRule type="cellIs" dxfId="8925" priority="2913" operator="lessThan">
      <formula>$C$4</formula>
    </cfRule>
  </conditionalFormatting>
  <conditionalFormatting sqref="N48">
    <cfRule type="cellIs" dxfId="8924" priority="2914" operator="lessThan">
      <formula>$C$4</formula>
    </cfRule>
  </conditionalFormatting>
  <conditionalFormatting sqref="N49">
    <cfRule type="cellIs" dxfId="8923" priority="2915" operator="lessThan">
      <formula>$C$4</formula>
    </cfRule>
  </conditionalFormatting>
  <conditionalFormatting sqref="N49">
    <cfRule type="cellIs" dxfId="8922" priority="2916" operator="lessThan">
      <formula>$C$4</formula>
    </cfRule>
  </conditionalFormatting>
  <conditionalFormatting sqref="N50">
    <cfRule type="cellIs" dxfId="8921" priority="2917" operator="lessThan">
      <formula>$C$4</formula>
    </cfRule>
  </conditionalFormatting>
  <conditionalFormatting sqref="N50">
    <cfRule type="cellIs" dxfId="8920" priority="2918" operator="lessThan">
      <formula>$C$4</formula>
    </cfRule>
  </conditionalFormatting>
  <conditionalFormatting sqref="N51">
    <cfRule type="cellIs" dxfId="8919" priority="2919" operator="lessThan">
      <formula>$C$4</formula>
    </cfRule>
  </conditionalFormatting>
  <conditionalFormatting sqref="N51">
    <cfRule type="cellIs" dxfId="8918" priority="2920" operator="lessThan">
      <formula>$C$4</formula>
    </cfRule>
  </conditionalFormatting>
  <conditionalFormatting sqref="N52">
    <cfRule type="cellIs" dxfId="8917" priority="2921" operator="lessThan">
      <formula>$C$4</formula>
    </cfRule>
  </conditionalFormatting>
  <conditionalFormatting sqref="N52">
    <cfRule type="cellIs" dxfId="8916" priority="2922" operator="lessThan">
      <formula>$C$4</formula>
    </cfRule>
  </conditionalFormatting>
  <conditionalFormatting sqref="N53">
    <cfRule type="cellIs" dxfId="8915" priority="2923" operator="lessThan">
      <formula>$C$4</formula>
    </cfRule>
  </conditionalFormatting>
  <conditionalFormatting sqref="N53">
    <cfRule type="cellIs" dxfId="8914" priority="2924" operator="lessThan">
      <formula>$C$4</formula>
    </cfRule>
  </conditionalFormatting>
  <conditionalFormatting sqref="N54">
    <cfRule type="cellIs" dxfId="8913" priority="2925" operator="lessThan">
      <formula>$C$4</formula>
    </cfRule>
  </conditionalFormatting>
  <conditionalFormatting sqref="N54">
    <cfRule type="cellIs" dxfId="8912" priority="2926" operator="lessThan">
      <formula>$C$4</formula>
    </cfRule>
  </conditionalFormatting>
  <conditionalFormatting sqref="N55">
    <cfRule type="cellIs" dxfId="8911" priority="2927" operator="lessThan">
      <formula>$C$4</formula>
    </cfRule>
  </conditionalFormatting>
  <conditionalFormatting sqref="N55">
    <cfRule type="cellIs" dxfId="8910" priority="2928" operator="lessThan">
      <formula>$C$4</formula>
    </cfRule>
  </conditionalFormatting>
  <conditionalFormatting sqref="N56">
    <cfRule type="cellIs" dxfId="8909" priority="2929" operator="lessThan">
      <formula>$C$4</formula>
    </cfRule>
  </conditionalFormatting>
  <conditionalFormatting sqref="N56">
    <cfRule type="cellIs" dxfId="8908" priority="2930" operator="lessThan">
      <formula>$C$4</formula>
    </cfRule>
  </conditionalFormatting>
  <conditionalFormatting sqref="N57">
    <cfRule type="cellIs" dxfId="8907" priority="2931" operator="lessThan">
      <formula>$C$4</formula>
    </cfRule>
  </conditionalFormatting>
  <conditionalFormatting sqref="N57">
    <cfRule type="cellIs" dxfId="8906" priority="2932" operator="lessThan">
      <formula>$C$4</formula>
    </cfRule>
  </conditionalFormatting>
  <conditionalFormatting sqref="N58">
    <cfRule type="cellIs" dxfId="8905" priority="2933" operator="lessThan">
      <formula>$C$4</formula>
    </cfRule>
  </conditionalFormatting>
  <conditionalFormatting sqref="N58">
    <cfRule type="cellIs" dxfId="8904" priority="2934" operator="lessThan">
      <formula>$C$4</formula>
    </cfRule>
  </conditionalFormatting>
  <conditionalFormatting sqref="N59">
    <cfRule type="cellIs" dxfId="8903" priority="2935" operator="lessThan">
      <formula>$C$4</formula>
    </cfRule>
  </conditionalFormatting>
  <conditionalFormatting sqref="N59">
    <cfRule type="cellIs" dxfId="8902" priority="2936" operator="lessThan">
      <formula>$C$4</formula>
    </cfRule>
  </conditionalFormatting>
  <conditionalFormatting sqref="N60">
    <cfRule type="cellIs" dxfId="8901" priority="2937" operator="lessThan">
      <formula>$C$4</formula>
    </cfRule>
  </conditionalFormatting>
  <conditionalFormatting sqref="N60">
    <cfRule type="cellIs" dxfId="8900" priority="2938" operator="lessThan">
      <formula>$C$4</formula>
    </cfRule>
  </conditionalFormatting>
  <conditionalFormatting sqref="O11">
    <cfRule type="cellIs" dxfId="8899" priority="2939" operator="lessThan">
      <formula>$C$4</formula>
    </cfRule>
  </conditionalFormatting>
  <conditionalFormatting sqref="O11">
    <cfRule type="cellIs" dxfId="8898" priority="2940" operator="lessThan">
      <formula>$C$4</formula>
    </cfRule>
  </conditionalFormatting>
  <conditionalFormatting sqref="O12">
    <cfRule type="cellIs" dxfId="8897" priority="2941" operator="lessThan">
      <formula>$C$4</formula>
    </cfRule>
  </conditionalFormatting>
  <conditionalFormatting sqref="O12">
    <cfRule type="cellIs" dxfId="8896" priority="2942" operator="lessThan">
      <formula>$C$4</formula>
    </cfRule>
  </conditionalFormatting>
  <conditionalFormatting sqref="O13">
    <cfRule type="cellIs" dxfId="8895" priority="2943" operator="lessThan">
      <formula>$C$4</formula>
    </cfRule>
  </conditionalFormatting>
  <conditionalFormatting sqref="O13">
    <cfRule type="cellIs" dxfId="8894" priority="2944" operator="lessThan">
      <formula>$C$4</formula>
    </cfRule>
  </conditionalFormatting>
  <conditionalFormatting sqref="O14">
    <cfRule type="cellIs" dxfId="8893" priority="2945" operator="lessThan">
      <formula>$C$4</formula>
    </cfRule>
  </conditionalFormatting>
  <conditionalFormatting sqref="O14">
    <cfRule type="cellIs" dxfId="8892" priority="2946" operator="lessThan">
      <formula>$C$4</formula>
    </cfRule>
  </conditionalFormatting>
  <conditionalFormatting sqref="O15">
    <cfRule type="cellIs" dxfId="8891" priority="2947" operator="lessThan">
      <formula>$C$4</formula>
    </cfRule>
  </conditionalFormatting>
  <conditionalFormatting sqref="O15">
    <cfRule type="cellIs" dxfId="8890" priority="2948" operator="lessThan">
      <formula>$C$4</formula>
    </cfRule>
  </conditionalFormatting>
  <conditionalFormatting sqref="O16">
    <cfRule type="cellIs" dxfId="8889" priority="2949" operator="lessThan">
      <formula>$C$4</formula>
    </cfRule>
  </conditionalFormatting>
  <conditionalFormatting sqref="O16">
    <cfRule type="cellIs" dxfId="8888" priority="2950" operator="lessThan">
      <formula>$C$4</formula>
    </cfRule>
  </conditionalFormatting>
  <conditionalFormatting sqref="O17">
    <cfRule type="cellIs" dxfId="8887" priority="2951" operator="lessThan">
      <formula>$C$4</formula>
    </cfRule>
  </conditionalFormatting>
  <conditionalFormatting sqref="O17">
    <cfRule type="cellIs" dxfId="8886" priority="2952" operator="lessThan">
      <formula>$C$4</formula>
    </cfRule>
  </conditionalFormatting>
  <conditionalFormatting sqref="O18">
    <cfRule type="cellIs" dxfId="8885" priority="2953" operator="lessThan">
      <formula>$C$4</formula>
    </cfRule>
  </conditionalFormatting>
  <conditionalFormatting sqref="O18">
    <cfRule type="cellIs" dxfId="8884" priority="2954" operator="lessThan">
      <formula>$C$4</formula>
    </cfRule>
  </conditionalFormatting>
  <conditionalFormatting sqref="O19">
    <cfRule type="cellIs" dxfId="8883" priority="2955" operator="lessThan">
      <formula>$C$4</formula>
    </cfRule>
  </conditionalFormatting>
  <conditionalFormatting sqref="O19">
    <cfRule type="cellIs" dxfId="8882" priority="2956" operator="lessThan">
      <formula>$C$4</formula>
    </cfRule>
  </conditionalFormatting>
  <conditionalFormatting sqref="O20">
    <cfRule type="cellIs" dxfId="8881" priority="2957" operator="lessThan">
      <formula>$C$4</formula>
    </cfRule>
  </conditionalFormatting>
  <conditionalFormatting sqref="O20">
    <cfRule type="cellIs" dxfId="8880" priority="2958" operator="lessThan">
      <formula>$C$4</formula>
    </cfRule>
  </conditionalFormatting>
  <conditionalFormatting sqref="O21">
    <cfRule type="cellIs" dxfId="8879" priority="2959" operator="lessThan">
      <formula>$C$4</formula>
    </cfRule>
  </conditionalFormatting>
  <conditionalFormatting sqref="O21">
    <cfRule type="cellIs" dxfId="8878" priority="2960" operator="lessThan">
      <formula>$C$4</formula>
    </cfRule>
  </conditionalFormatting>
  <conditionalFormatting sqref="O22">
    <cfRule type="cellIs" dxfId="8877" priority="2961" operator="lessThan">
      <formula>$C$4</formula>
    </cfRule>
  </conditionalFormatting>
  <conditionalFormatting sqref="O22">
    <cfRule type="cellIs" dxfId="8876" priority="2962" operator="lessThan">
      <formula>$C$4</formula>
    </cfRule>
  </conditionalFormatting>
  <conditionalFormatting sqref="O23">
    <cfRule type="cellIs" dxfId="8875" priority="2963" operator="lessThan">
      <formula>$C$4</formula>
    </cfRule>
  </conditionalFormatting>
  <conditionalFormatting sqref="O23">
    <cfRule type="cellIs" dxfId="8874" priority="2964" operator="lessThan">
      <formula>$C$4</formula>
    </cfRule>
  </conditionalFormatting>
  <conditionalFormatting sqref="O24">
    <cfRule type="cellIs" dxfId="8873" priority="2965" operator="lessThan">
      <formula>$C$4</formula>
    </cfRule>
  </conditionalFormatting>
  <conditionalFormatting sqref="O24">
    <cfRule type="cellIs" dxfId="8872" priority="2966" operator="lessThan">
      <formula>$C$4</formula>
    </cfRule>
  </conditionalFormatting>
  <conditionalFormatting sqref="O25">
    <cfRule type="cellIs" dxfId="8871" priority="2967" operator="lessThan">
      <formula>$C$4</formula>
    </cfRule>
  </conditionalFormatting>
  <conditionalFormatting sqref="O25">
    <cfRule type="cellIs" dxfId="8870" priority="2968" operator="lessThan">
      <formula>$C$4</formula>
    </cfRule>
  </conditionalFormatting>
  <conditionalFormatting sqref="O26">
    <cfRule type="cellIs" dxfId="8869" priority="2969" operator="lessThan">
      <formula>$C$4</formula>
    </cfRule>
  </conditionalFormatting>
  <conditionalFormatting sqref="O26">
    <cfRule type="cellIs" dxfId="8868" priority="2970" operator="lessThan">
      <formula>$C$4</formula>
    </cfRule>
  </conditionalFormatting>
  <conditionalFormatting sqref="O27">
    <cfRule type="cellIs" dxfId="8867" priority="2971" operator="lessThan">
      <formula>$C$4</formula>
    </cfRule>
  </conditionalFormatting>
  <conditionalFormatting sqref="O27">
    <cfRule type="cellIs" dxfId="8866" priority="2972" operator="lessThan">
      <formula>$C$4</formula>
    </cfRule>
  </conditionalFormatting>
  <conditionalFormatting sqref="O28">
    <cfRule type="cellIs" dxfId="8865" priority="2973" operator="lessThan">
      <formula>$C$4</formula>
    </cfRule>
  </conditionalFormatting>
  <conditionalFormatting sqref="O28">
    <cfRule type="cellIs" dxfId="8864" priority="2974" operator="lessThan">
      <formula>$C$4</formula>
    </cfRule>
  </conditionalFormatting>
  <conditionalFormatting sqref="O29">
    <cfRule type="cellIs" dxfId="8863" priority="2975" operator="lessThan">
      <formula>$C$4</formula>
    </cfRule>
  </conditionalFormatting>
  <conditionalFormatting sqref="O29">
    <cfRule type="cellIs" dxfId="8862" priority="2976" operator="lessThan">
      <formula>$C$4</formula>
    </cfRule>
  </conditionalFormatting>
  <conditionalFormatting sqref="O30">
    <cfRule type="cellIs" dxfId="8861" priority="2977" operator="lessThan">
      <formula>$C$4</formula>
    </cfRule>
  </conditionalFormatting>
  <conditionalFormatting sqref="O30">
    <cfRule type="cellIs" dxfId="8860" priority="2978" operator="lessThan">
      <formula>$C$4</formula>
    </cfRule>
  </conditionalFormatting>
  <conditionalFormatting sqref="O31">
    <cfRule type="cellIs" dxfId="8859" priority="2979" operator="lessThan">
      <formula>$C$4</formula>
    </cfRule>
  </conditionalFormatting>
  <conditionalFormatting sqref="O31">
    <cfRule type="cellIs" dxfId="8858" priority="2980" operator="lessThan">
      <formula>$C$4</formula>
    </cfRule>
  </conditionalFormatting>
  <conditionalFormatting sqref="O32">
    <cfRule type="cellIs" dxfId="8857" priority="2981" operator="lessThan">
      <formula>$C$4</formula>
    </cfRule>
  </conditionalFormatting>
  <conditionalFormatting sqref="O32">
    <cfRule type="cellIs" dxfId="8856" priority="2982" operator="lessThan">
      <formula>$C$4</formula>
    </cfRule>
  </conditionalFormatting>
  <conditionalFormatting sqref="O33">
    <cfRule type="cellIs" dxfId="8855" priority="2983" operator="lessThan">
      <formula>$C$4</formula>
    </cfRule>
  </conditionalFormatting>
  <conditionalFormatting sqref="O33">
    <cfRule type="cellIs" dxfId="8854" priority="2984" operator="lessThan">
      <formula>$C$4</formula>
    </cfRule>
  </conditionalFormatting>
  <conditionalFormatting sqref="O34">
    <cfRule type="cellIs" dxfId="8853" priority="2985" operator="lessThan">
      <formula>$C$4</formula>
    </cfRule>
  </conditionalFormatting>
  <conditionalFormatting sqref="O34">
    <cfRule type="cellIs" dxfId="8852" priority="2986" operator="lessThan">
      <formula>$C$4</formula>
    </cfRule>
  </conditionalFormatting>
  <conditionalFormatting sqref="O35">
    <cfRule type="cellIs" dxfId="8851" priority="2987" operator="lessThan">
      <formula>$C$4</formula>
    </cfRule>
  </conditionalFormatting>
  <conditionalFormatting sqref="O35">
    <cfRule type="cellIs" dxfId="8850" priority="2988" operator="lessThan">
      <formula>$C$4</formula>
    </cfRule>
  </conditionalFormatting>
  <conditionalFormatting sqref="O36">
    <cfRule type="cellIs" dxfId="8849" priority="2989" operator="lessThan">
      <formula>$C$4</formula>
    </cfRule>
  </conditionalFormatting>
  <conditionalFormatting sqref="O36">
    <cfRule type="cellIs" dxfId="8848" priority="2990" operator="lessThan">
      <formula>$C$4</formula>
    </cfRule>
  </conditionalFormatting>
  <conditionalFormatting sqref="O37">
    <cfRule type="cellIs" dxfId="8847" priority="2991" operator="lessThan">
      <formula>$C$4</formula>
    </cfRule>
  </conditionalFormatting>
  <conditionalFormatting sqref="O37">
    <cfRule type="cellIs" dxfId="8846" priority="2992" operator="lessThan">
      <formula>$C$4</formula>
    </cfRule>
  </conditionalFormatting>
  <conditionalFormatting sqref="O38">
    <cfRule type="cellIs" dxfId="8845" priority="2993" operator="lessThan">
      <formula>$C$4</formula>
    </cfRule>
  </conditionalFormatting>
  <conditionalFormatting sqref="O38">
    <cfRule type="cellIs" dxfId="8844" priority="2994" operator="lessThan">
      <formula>$C$4</formula>
    </cfRule>
  </conditionalFormatting>
  <conditionalFormatting sqref="O39">
    <cfRule type="cellIs" dxfId="8843" priority="2995" operator="lessThan">
      <formula>$C$4</formula>
    </cfRule>
  </conditionalFormatting>
  <conditionalFormatting sqref="O39">
    <cfRule type="cellIs" dxfId="8842" priority="2996" operator="lessThan">
      <formula>$C$4</formula>
    </cfRule>
  </conditionalFormatting>
  <conditionalFormatting sqref="O40">
    <cfRule type="cellIs" dxfId="8841" priority="2997" operator="lessThan">
      <formula>$C$4</formula>
    </cfRule>
  </conditionalFormatting>
  <conditionalFormatting sqref="O40">
    <cfRule type="cellIs" dxfId="8840" priority="2998" operator="lessThan">
      <formula>$C$4</formula>
    </cfRule>
  </conditionalFormatting>
  <conditionalFormatting sqref="O41">
    <cfRule type="cellIs" dxfId="8839" priority="2999" operator="lessThan">
      <formula>$C$4</formula>
    </cfRule>
  </conditionalFormatting>
  <conditionalFormatting sqref="O41">
    <cfRule type="cellIs" dxfId="8838" priority="3000" operator="lessThan">
      <formula>$C$4</formula>
    </cfRule>
  </conditionalFormatting>
  <conditionalFormatting sqref="O42">
    <cfRule type="cellIs" dxfId="8837" priority="3001" operator="lessThan">
      <formula>$C$4</formula>
    </cfRule>
  </conditionalFormatting>
  <conditionalFormatting sqref="O42">
    <cfRule type="cellIs" dxfId="8836" priority="3002" operator="lessThan">
      <formula>$C$4</formula>
    </cfRule>
  </conditionalFormatting>
  <conditionalFormatting sqref="O43">
    <cfRule type="cellIs" dxfId="8835" priority="3003" operator="lessThan">
      <formula>$C$4</formula>
    </cfRule>
  </conditionalFormatting>
  <conditionalFormatting sqref="O43">
    <cfRule type="cellIs" dxfId="8834" priority="3004" operator="lessThan">
      <formula>$C$4</formula>
    </cfRule>
  </conditionalFormatting>
  <conditionalFormatting sqref="O44">
    <cfRule type="cellIs" dxfId="8833" priority="3005" operator="lessThan">
      <formula>$C$4</formula>
    </cfRule>
  </conditionalFormatting>
  <conditionalFormatting sqref="O44">
    <cfRule type="cellIs" dxfId="8832" priority="3006" operator="lessThan">
      <formula>$C$4</formula>
    </cfRule>
  </conditionalFormatting>
  <conditionalFormatting sqref="O45">
    <cfRule type="cellIs" dxfId="8831" priority="3007" operator="lessThan">
      <formula>$C$4</formula>
    </cfRule>
  </conditionalFormatting>
  <conditionalFormatting sqref="O45">
    <cfRule type="cellIs" dxfId="8830" priority="3008" operator="lessThan">
      <formula>$C$4</formula>
    </cfRule>
  </conditionalFormatting>
  <conditionalFormatting sqref="O46">
    <cfRule type="cellIs" dxfId="8829" priority="3009" operator="lessThan">
      <formula>$C$4</formula>
    </cfRule>
  </conditionalFormatting>
  <conditionalFormatting sqref="O46">
    <cfRule type="cellIs" dxfId="8828" priority="3010" operator="lessThan">
      <formula>$C$4</formula>
    </cfRule>
  </conditionalFormatting>
  <conditionalFormatting sqref="O47">
    <cfRule type="cellIs" dxfId="8827" priority="3011" operator="lessThan">
      <formula>$C$4</formula>
    </cfRule>
  </conditionalFormatting>
  <conditionalFormatting sqref="O47">
    <cfRule type="cellIs" dxfId="8826" priority="3012" operator="lessThan">
      <formula>$C$4</formula>
    </cfRule>
  </conditionalFormatting>
  <conditionalFormatting sqref="O48">
    <cfRule type="cellIs" dxfId="8825" priority="3013" operator="lessThan">
      <formula>$C$4</formula>
    </cfRule>
  </conditionalFormatting>
  <conditionalFormatting sqref="O48">
    <cfRule type="cellIs" dxfId="8824" priority="3014" operator="lessThan">
      <formula>$C$4</formula>
    </cfRule>
  </conditionalFormatting>
  <conditionalFormatting sqref="O49">
    <cfRule type="cellIs" dxfId="8823" priority="3015" operator="lessThan">
      <formula>$C$4</formula>
    </cfRule>
  </conditionalFormatting>
  <conditionalFormatting sqref="O49">
    <cfRule type="cellIs" dxfId="8822" priority="3016" operator="lessThan">
      <formula>$C$4</formula>
    </cfRule>
  </conditionalFormatting>
  <conditionalFormatting sqref="O50">
    <cfRule type="cellIs" dxfId="8821" priority="3017" operator="lessThan">
      <formula>$C$4</formula>
    </cfRule>
  </conditionalFormatting>
  <conditionalFormatting sqref="O50">
    <cfRule type="cellIs" dxfId="8820" priority="3018" operator="lessThan">
      <formula>$C$4</formula>
    </cfRule>
  </conditionalFormatting>
  <conditionalFormatting sqref="O51">
    <cfRule type="cellIs" dxfId="8819" priority="3019" operator="lessThan">
      <formula>$C$4</formula>
    </cfRule>
  </conditionalFormatting>
  <conditionalFormatting sqref="O51">
    <cfRule type="cellIs" dxfId="8818" priority="3020" operator="lessThan">
      <formula>$C$4</formula>
    </cfRule>
  </conditionalFormatting>
  <conditionalFormatting sqref="O52">
    <cfRule type="cellIs" dxfId="8817" priority="3021" operator="lessThan">
      <formula>$C$4</formula>
    </cfRule>
  </conditionalFormatting>
  <conditionalFormatting sqref="O52">
    <cfRule type="cellIs" dxfId="8816" priority="3022" operator="lessThan">
      <formula>$C$4</formula>
    </cfRule>
  </conditionalFormatting>
  <conditionalFormatting sqref="O53">
    <cfRule type="cellIs" dxfId="8815" priority="3023" operator="lessThan">
      <formula>$C$4</formula>
    </cfRule>
  </conditionalFormatting>
  <conditionalFormatting sqref="O53">
    <cfRule type="cellIs" dxfId="8814" priority="3024" operator="lessThan">
      <formula>$C$4</formula>
    </cfRule>
  </conditionalFormatting>
  <conditionalFormatting sqref="O54">
    <cfRule type="cellIs" dxfId="8813" priority="3025" operator="lessThan">
      <formula>$C$4</formula>
    </cfRule>
  </conditionalFormatting>
  <conditionalFormatting sqref="O54">
    <cfRule type="cellIs" dxfId="8812" priority="3026" operator="lessThan">
      <formula>$C$4</formula>
    </cfRule>
  </conditionalFormatting>
  <conditionalFormatting sqref="O55">
    <cfRule type="cellIs" dxfId="8811" priority="3027" operator="lessThan">
      <formula>$C$4</formula>
    </cfRule>
  </conditionalFormatting>
  <conditionalFormatting sqref="O55">
    <cfRule type="cellIs" dxfId="8810" priority="3028" operator="lessThan">
      <formula>$C$4</formula>
    </cfRule>
  </conditionalFormatting>
  <conditionalFormatting sqref="O56">
    <cfRule type="cellIs" dxfId="8809" priority="3029" operator="lessThan">
      <formula>$C$4</formula>
    </cfRule>
  </conditionalFormatting>
  <conditionalFormatting sqref="O56">
    <cfRule type="cellIs" dxfId="8808" priority="3030" operator="lessThan">
      <formula>$C$4</formula>
    </cfRule>
  </conditionalFormatting>
  <conditionalFormatting sqref="O57">
    <cfRule type="cellIs" dxfId="8807" priority="3031" operator="lessThan">
      <formula>$C$4</formula>
    </cfRule>
  </conditionalFormatting>
  <conditionalFormatting sqref="O57">
    <cfRule type="cellIs" dxfId="8806" priority="3032" operator="lessThan">
      <formula>$C$4</formula>
    </cfRule>
  </conditionalFormatting>
  <conditionalFormatting sqref="O58">
    <cfRule type="cellIs" dxfId="8805" priority="3033" operator="lessThan">
      <formula>$C$4</formula>
    </cfRule>
  </conditionalFormatting>
  <conditionalFormatting sqref="O58">
    <cfRule type="cellIs" dxfId="8804" priority="3034" operator="lessThan">
      <formula>$C$4</formula>
    </cfRule>
  </conditionalFormatting>
  <conditionalFormatting sqref="O59">
    <cfRule type="cellIs" dxfId="8803" priority="3035" operator="lessThan">
      <formula>$C$4</formula>
    </cfRule>
  </conditionalFormatting>
  <conditionalFormatting sqref="O59">
    <cfRule type="cellIs" dxfId="8802" priority="3036" operator="lessThan">
      <formula>$C$4</formula>
    </cfRule>
  </conditionalFormatting>
  <conditionalFormatting sqref="O60">
    <cfRule type="cellIs" dxfId="8801" priority="3037" operator="lessThan">
      <formula>$C$4</formula>
    </cfRule>
  </conditionalFormatting>
  <conditionalFormatting sqref="O60">
    <cfRule type="cellIs" dxfId="8800" priority="3038" operator="lessThan">
      <formula>$C$4</formula>
    </cfRule>
  </conditionalFormatting>
  <conditionalFormatting sqref="AZ11">
    <cfRule type="cellIs" dxfId="8799" priority="3039" operator="lessThan">
      <formula>$C$4</formula>
    </cfRule>
  </conditionalFormatting>
  <conditionalFormatting sqref="AZ12">
    <cfRule type="cellIs" dxfId="8798" priority="3040" operator="lessThan">
      <formula>$C$4</formula>
    </cfRule>
  </conditionalFormatting>
  <conditionalFormatting sqref="AZ13">
    <cfRule type="cellIs" dxfId="8797" priority="3041" operator="lessThan">
      <formula>$C$4</formula>
    </cfRule>
  </conditionalFormatting>
  <conditionalFormatting sqref="AZ14">
    <cfRule type="cellIs" dxfId="8796" priority="3042" operator="lessThan">
      <formula>$C$4</formula>
    </cfRule>
  </conditionalFormatting>
  <conditionalFormatting sqref="AZ15">
    <cfRule type="cellIs" dxfId="8795" priority="3043" operator="lessThan">
      <formula>$C$4</formula>
    </cfRule>
  </conditionalFormatting>
  <conditionalFormatting sqref="AZ16">
    <cfRule type="cellIs" dxfId="8794" priority="3044" operator="lessThan">
      <formula>$C$4</formula>
    </cfRule>
  </conditionalFormatting>
  <conditionalFormatting sqref="AZ17">
    <cfRule type="cellIs" dxfId="8793" priority="3045" operator="lessThan">
      <formula>$C$4</formula>
    </cfRule>
  </conditionalFormatting>
  <conditionalFormatting sqref="AZ18">
    <cfRule type="cellIs" dxfId="8792" priority="3046" operator="lessThan">
      <formula>$C$4</formula>
    </cfRule>
  </conditionalFormatting>
  <conditionalFormatting sqref="AZ19">
    <cfRule type="cellIs" dxfId="8791" priority="3047" operator="lessThan">
      <formula>$C$4</formula>
    </cfRule>
  </conditionalFormatting>
  <conditionalFormatting sqref="AZ20">
    <cfRule type="cellIs" dxfId="8790" priority="3048" operator="lessThan">
      <formula>$C$4</formula>
    </cfRule>
  </conditionalFormatting>
  <conditionalFormatting sqref="AZ21">
    <cfRule type="cellIs" dxfId="8789" priority="3049" operator="lessThan">
      <formula>$C$4</formula>
    </cfRule>
  </conditionalFormatting>
  <conditionalFormatting sqref="AZ22">
    <cfRule type="cellIs" dxfId="8788" priority="3050" operator="lessThan">
      <formula>$C$4</formula>
    </cfRule>
  </conditionalFormatting>
  <conditionalFormatting sqref="AZ23">
    <cfRule type="cellIs" dxfId="8787" priority="3051" operator="lessThan">
      <formula>$C$4</formula>
    </cfRule>
  </conditionalFormatting>
  <conditionalFormatting sqref="AZ24">
    <cfRule type="cellIs" dxfId="8786" priority="3052" operator="lessThan">
      <formula>$C$4</formula>
    </cfRule>
  </conditionalFormatting>
  <conditionalFormatting sqref="AZ25">
    <cfRule type="cellIs" dxfId="8785" priority="3053" operator="lessThan">
      <formula>$C$4</formula>
    </cfRule>
  </conditionalFormatting>
  <conditionalFormatting sqref="AZ26">
    <cfRule type="cellIs" dxfId="8784" priority="3054" operator="lessThan">
      <formula>$C$4</formula>
    </cfRule>
  </conditionalFormatting>
  <conditionalFormatting sqref="AZ27">
    <cfRule type="cellIs" dxfId="8783" priority="3055" operator="lessThan">
      <formula>$C$4</formula>
    </cfRule>
  </conditionalFormatting>
  <conditionalFormatting sqref="AZ28">
    <cfRule type="cellIs" dxfId="8782" priority="3056" operator="lessThan">
      <formula>$C$4</formula>
    </cfRule>
  </conditionalFormatting>
  <conditionalFormatting sqref="AZ29">
    <cfRule type="cellIs" dxfId="8781" priority="3057" operator="lessThan">
      <formula>$C$4</formula>
    </cfRule>
  </conditionalFormatting>
  <conditionalFormatting sqref="AZ30">
    <cfRule type="cellIs" dxfId="8780" priority="3058" operator="lessThan">
      <formula>$C$4</formula>
    </cfRule>
  </conditionalFormatting>
  <conditionalFormatting sqref="AZ31">
    <cfRule type="cellIs" dxfId="8779" priority="3059" operator="lessThan">
      <formula>$C$4</formula>
    </cfRule>
  </conditionalFormatting>
  <conditionalFormatting sqref="AZ32">
    <cfRule type="cellIs" dxfId="8778" priority="3060" operator="lessThan">
      <formula>$C$4</formula>
    </cfRule>
  </conditionalFormatting>
  <conditionalFormatting sqref="AZ33">
    <cfRule type="cellIs" dxfId="8777" priority="3061" operator="lessThan">
      <formula>$C$4</formula>
    </cfRule>
  </conditionalFormatting>
  <conditionalFormatting sqref="AZ34">
    <cfRule type="cellIs" dxfId="8776" priority="3062" operator="lessThan">
      <formula>$C$4</formula>
    </cfRule>
  </conditionalFormatting>
  <conditionalFormatting sqref="AZ35">
    <cfRule type="cellIs" dxfId="8775" priority="3063" operator="lessThan">
      <formula>$C$4</formula>
    </cfRule>
  </conditionalFormatting>
  <conditionalFormatting sqref="AZ36">
    <cfRule type="cellIs" dxfId="8774" priority="3064" operator="lessThan">
      <formula>$C$4</formula>
    </cfRule>
  </conditionalFormatting>
  <conditionalFormatting sqref="AZ37">
    <cfRule type="cellIs" dxfId="8773" priority="3065" operator="lessThan">
      <formula>$C$4</formula>
    </cfRule>
  </conditionalFormatting>
  <conditionalFormatting sqref="AZ38">
    <cfRule type="cellIs" dxfId="8772" priority="3066" operator="lessThan">
      <formula>$C$4</formula>
    </cfRule>
  </conditionalFormatting>
  <conditionalFormatting sqref="AZ39">
    <cfRule type="cellIs" dxfId="8771" priority="3067" operator="lessThan">
      <formula>$C$4</formula>
    </cfRule>
  </conditionalFormatting>
  <conditionalFormatting sqref="AZ40">
    <cfRule type="cellIs" dxfId="8770" priority="3068" operator="lessThan">
      <formula>$C$4</formula>
    </cfRule>
  </conditionalFormatting>
  <conditionalFormatting sqref="AZ41">
    <cfRule type="cellIs" dxfId="8769" priority="3069" operator="lessThan">
      <formula>$C$4</formula>
    </cfRule>
  </conditionalFormatting>
  <conditionalFormatting sqref="AZ42">
    <cfRule type="cellIs" dxfId="8768" priority="3070" operator="lessThan">
      <formula>$C$4</formula>
    </cfRule>
  </conditionalFormatting>
  <conditionalFormatting sqref="AZ43">
    <cfRule type="cellIs" dxfId="8767" priority="3071" operator="lessThan">
      <formula>$C$4</formula>
    </cfRule>
  </conditionalFormatting>
  <conditionalFormatting sqref="AZ44">
    <cfRule type="cellIs" dxfId="8766" priority="3072" operator="lessThan">
      <formula>$C$4</formula>
    </cfRule>
  </conditionalFormatting>
  <conditionalFormatting sqref="AZ45">
    <cfRule type="cellIs" dxfId="8765" priority="3073" operator="lessThan">
      <formula>$C$4</formula>
    </cfRule>
  </conditionalFormatting>
  <conditionalFormatting sqref="AZ46">
    <cfRule type="cellIs" dxfId="8764" priority="3074" operator="lessThan">
      <formula>$C$4</formula>
    </cfRule>
  </conditionalFormatting>
  <conditionalFormatting sqref="AZ47">
    <cfRule type="cellIs" dxfId="8763" priority="3075" operator="lessThan">
      <formula>$C$4</formula>
    </cfRule>
  </conditionalFormatting>
  <conditionalFormatting sqref="AZ48">
    <cfRule type="cellIs" dxfId="8762" priority="3076" operator="lessThan">
      <formula>$C$4</formula>
    </cfRule>
  </conditionalFormatting>
  <conditionalFormatting sqref="AZ49">
    <cfRule type="cellIs" dxfId="8761" priority="3077" operator="lessThan">
      <formula>$C$4</formula>
    </cfRule>
  </conditionalFormatting>
  <conditionalFormatting sqref="AZ50">
    <cfRule type="cellIs" dxfId="8760" priority="3078" operator="lessThan">
      <formula>$C$4</formula>
    </cfRule>
  </conditionalFormatting>
  <conditionalFormatting sqref="AZ51">
    <cfRule type="cellIs" dxfId="8759" priority="3079" operator="lessThan">
      <formula>$C$4</formula>
    </cfRule>
  </conditionalFormatting>
  <conditionalFormatting sqref="AZ52">
    <cfRule type="cellIs" dxfId="8758" priority="3080" operator="lessThan">
      <formula>$C$4</formula>
    </cfRule>
  </conditionalFormatting>
  <conditionalFormatting sqref="AZ53">
    <cfRule type="cellIs" dxfId="8757" priority="3081" operator="lessThan">
      <formula>$C$4</formula>
    </cfRule>
  </conditionalFormatting>
  <conditionalFormatting sqref="AZ54">
    <cfRule type="cellIs" dxfId="8756" priority="3082" operator="lessThan">
      <formula>$C$4</formula>
    </cfRule>
  </conditionalFormatting>
  <conditionalFormatting sqref="AZ55">
    <cfRule type="cellIs" dxfId="8755" priority="3083" operator="lessThan">
      <formula>$C$4</formula>
    </cfRule>
  </conditionalFormatting>
  <conditionalFormatting sqref="AZ56">
    <cfRule type="cellIs" dxfId="8754" priority="3084" operator="lessThan">
      <formula>$C$4</formula>
    </cfRule>
  </conditionalFormatting>
  <conditionalFormatting sqref="AZ57">
    <cfRule type="cellIs" dxfId="8753" priority="3085" operator="lessThan">
      <formula>$C$4</formula>
    </cfRule>
  </conditionalFormatting>
  <conditionalFormatting sqref="AZ58">
    <cfRule type="cellIs" dxfId="8752" priority="3086" operator="lessThan">
      <formula>$C$4</formula>
    </cfRule>
  </conditionalFormatting>
  <conditionalFormatting sqref="AZ59">
    <cfRule type="cellIs" dxfId="8751" priority="3087" operator="lessThan">
      <formula>$C$4</formula>
    </cfRule>
  </conditionalFormatting>
  <conditionalFormatting sqref="AZ60">
    <cfRule type="cellIs" dxfId="8750" priority="3088" operator="lessThan">
      <formula>$C$4</formula>
    </cfRule>
  </conditionalFormatting>
  <conditionalFormatting sqref="BA11">
    <cfRule type="cellIs" dxfId="8749" priority="3089" operator="lessThan">
      <formula>$C$4</formula>
    </cfRule>
  </conditionalFormatting>
  <conditionalFormatting sqref="BA12">
    <cfRule type="cellIs" dxfId="8748" priority="3090" operator="lessThan">
      <formula>$C$4</formula>
    </cfRule>
  </conditionalFormatting>
  <conditionalFormatting sqref="BA13">
    <cfRule type="cellIs" dxfId="8747" priority="3091" operator="lessThan">
      <formula>$C$4</formula>
    </cfRule>
  </conditionalFormatting>
  <conditionalFormatting sqref="BA14">
    <cfRule type="cellIs" dxfId="8746" priority="3092" operator="lessThan">
      <formula>$C$4</formula>
    </cfRule>
  </conditionalFormatting>
  <conditionalFormatting sqref="BA15">
    <cfRule type="cellIs" dxfId="8745" priority="3093" operator="lessThan">
      <formula>$C$4</formula>
    </cfRule>
  </conditionalFormatting>
  <conditionalFormatting sqref="BA16">
    <cfRule type="cellIs" dxfId="8744" priority="3094" operator="lessThan">
      <formula>$C$4</formula>
    </cfRule>
  </conditionalFormatting>
  <conditionalFormatting sqref="BA17">
    <cfRule type="cellIs" dxfId="8743" priority="3095" operator="lessThan">
      <formula>$C$4</formula>
    </cfRule>
  </conditionalFormatting>
  <conditionalFormatting sqref="BA18">
    <cfRule type="cellIs" dxfId="8742" priority="3096" operator="lessThan">
      <formula>$C$4</formula>
    </cfRule>
  </conditionalFormatting>
  <conditionalFormatting sqref="BA19">
    <cfRule type="cellIs" dxfId="8741" priority="3097" operator="lessThan">
      <formula>$C$4</formula>
    </cfRule>
  </conditionalFormatting>
  <conditionalFormatting sqref="BA20">
    <cfRule type="cellIs" dxfId="8740" priority="3098" operator="lessThan">
      <formula>$C$4</formula>
    </cfRule>
  </conditionalFormatting>
  <conditionalFormatting sqref="BA21">
    <cfRule type="cellIs" dxfId="8739" priority="3099" operator="lessThan">
      <formula>$C$4</formula>
    </cfRule>
  </conditionalFormatting>
  <conditionalFormatting sqref="BA22">
    <cfRule type="cellIs" dxfId="8738" priority="3100" operator="lessThan">
      <formula>$C$4</formula>
    </cfRule>
  </conditionalFormatting>
  <conditionalFormatting sqref="BA23">
    <cfRule type="cellIs" dxfId="8737" priority="3101" operator="lessThan">
      <formula>$C$4</formula>
    </cfRule>
  </conditionalFormatting>
  <conditionalFormatting sqref="BA24">
    <cfRule type="cellIs" dxfId="8736" priority="3102" operator="lessThan">
      <formula>$C$4</formula>
    </cfRule>
  </conditionalFormatting>
  <conditionalFormatting sqref="BA25">
    <cfRule type="cellIs" dxfId="8735" priority="3103" operator="lessThan">
      <formula>$C$4</formula>
    </cfRule>
  </conditionalFormatting>
  <conditionalFormatting sqref="BA26">
    <cfRule type="cellIs" dxfId="8734" priority="3104" operator="lessThan">
      <formula>$C$4</formula>
    </cfRule>
  </conditionalFormatting>
  <conditionalFormatting sqref="BA27">
    <cfRule type="cellIs" dxfId="8733" priority="3105" operator="lessThan">
      <formula>$C$4</formula>
    </cfRule>
  </conditionalFormatting>
  <conditionalFormatting sqref="BA28">
    <cfRule type="cellIs" dxfId="8732" priority="3106" operator="lessThan">
      <formula>$C$4</formula>
    </cfRule>
  </conditionalFormatting>
  <conditionalFormatting sqref="BA29">
    <cfRule type="cellIs" dxfId="8731" priority="3107" operator="lessThan">
      <formula>$C$4</formula>
    </cfRule>
  </conditionalFormatting>
  <conditionalFormatting sqref="BA30">
    <cfRule type="cellIs" dxfId="8730" priority="3108" operator="lessThan">
      <formula>$C$4</formula>
    </cfRule>
  </conditionalFormatting>
  <conditionalFormatting sqref="BA31">
    <cfRule type="cellIs" dxfId="8729" priority="3109" operator="lessThan">
      <formula>$C$4</formula>
    </cfRule>
  </conditionalFormatting>
  <conditionalFormatting sqref="BA32">
    <cfRule type="cellIs" dxfId="8728" priority="3110" operator="lessThan">
      <formula>$C$4</formula>
    </cfRule>
  </conditionalFormatting>
  <conditionalFormatting sqref="BA33">
    <cfRule type="cellIs" dxfId="8727" priority="3111" operator="lessThan">
      <formula>$C$4</formula>
    </cfRule>
  </conditionalFormatting>
  <conditionalFormatting sqref="BA34">
    <cfRule type="cellIs" dxfId="8726" priority="3112" operator="lessThan">
      <formula>$C$4</formula>
    </cfRule>
  </conditionalFormatting>
  <conditionalFormatting sqref="BA35">
    <cfRule type="cellIs" dxfId="8725" priority="3113" operator="lessThan">
      <formula>$C$4</formula>
    </cfRule>
  </conditionalFormatting>
  <conditionalFormatting sqref="BA36">
    <cfRule type="cellIs" dxfId="8724" priority="3114" operator="lessThan">
      <formula>$C$4</formula>
    </cfRule>
  </conditionalFormatting>
  <conditionalFormatting sqref="BA37">
    <cfRule type="cellIs" dxfId="8723" priority="3115" operator="lessThan">
      <formula>$C$4</formula>
    </cfRule>
  </conditionalFormatting>
  <conditionalFormatting sqref="BA38">
    <cfRule type="cellIs" dxfId="8722" priority="3116" operator="lessThan">
      <formula>$C$4</formula>
    </cfRule>
  </conditionalFormatting>
  <conditionalFormatting sqref="BA39">
    <cfRule type="cellIs" dxfId="8721" priority="3117" operator="lessThan">
      <formula>$C$4</formula>
    </cfRule>
  </conditionalFormatting>
  <conditionalFormatting sqref="BA40">
    <cfRule type="cellIs" dxfId="8720" priority="3118" operator="lessThan">
      <formula>$C$4</formula>
    </cfRule>
  </conditionalFormatting>
  <conditionalFormatting sqref="BA41">
    <cfRule type="cellIs" dxfId="8719" priority="3119" operator="lessThan">
      <formula>$C$4</formula>
    </cfRule>
  </conditionalFormatting>
  <conditionalFormatting sqref="BA42">
    <cfRule type="cellIs" dxfId="8718" priority="3120" operator="lessThan">
      <formula>$C$4</formula>
    </cfRule>
  </conditionalFormatting>
  <conditionalFormatting sqref="BA43">
    <cfRule type="cellIs" dxfId="8717" priority="3121" operator="lessThan">
      <formula>$C$4</formula>
    </cfRule>
  </conditionalFormatting>
  <conditionalFormatting sqref="BA44">
    <cfRule type="cellIs" dxfId="8716" priority="3122" operator="lessThan">
      <formula>$C$4</formula>
    </cfRule>
  </conditionalFormatting>
  <conditionalFormatting sqref="BA45">
    <cfRule type="cellIs" dxfId="8715" priority="3123" operator="lessThan">
      <formula>$C$4</formula>
    </cfRule>
  </conditionalFormatting>
  <conditionalFormatting sqref="BA46">
    <cfRule type="cellIs" dxfId="8714" priority="3124" operator="lessThan">
      <formula>$C$4</formula>
    </cfRule>
  </conditionalFormatting>
  <conditionalFormatting sqref="BA47">
    <cfRule type="cellIs" dxfId="8713" priority="3125" operator="lessThan">
      <formula>$C$4</formula>
    </cfRule>
  </conditionalFormatting>
  <conditionalFormatting sqref="BA48">
    <cfRule type="cellIs" dxfId="8712" priority="3126" operator="lessThan">
      <formula>$C$4</formula>
    </cfRule>
  </conditionalFormatting>
  <conditionalFormatting sqref="BA49">
    <cfRule type="cellIs" dxfId="8711" priority="3127" operator="lessThan">
      <formula>$C$4</formula>
    </cfRule>
  </conditionalFormatting>
  <conditionalFormatting sqref="BA50">
    <cfRule type="cellIs" dxfId="8710" priority="3128" operator="lessThan">
      <formula>$C$4</formula>
    </cfRule>
  </conditionalFormatting>
  <conditionalFormatting sqref="BA51">
    <cfRule type="cellIs" dxfId="8709" priority="3129" operator="lessThan">
      <formula>$C$4</formula>
    </cfRule>
  </conditionalFormatting>
  <conditionalFormatting sqref="BA52">
    <cfRule type="cellIs" dxfId="8708" priority="3130" operator="lessThan">
      <formula>$C$4</formula>
    </cfRule>
  </conditionalFormatting>
  <conditionalFormatting sqref="BA53">
    <cfRule type="cellIs" dxfId="8707" priority="3131" operator="lessThan">
      <formula>$C$4</formula>
    </cfRule>
  </conditionalFormatting>
  <conditionalFormatting sqref="BA54">
    <cfRule type="cellIs" dxfId="8706" priority="3132" operator="lessThan">
      <formula>$C$4</formula>
    </cfRule>
  </conditionalFormatting>
  <conditionalFormatting sqref="BA55">
    <cfRule type="cellIs" dxfId="8705" priority="3133" operator="lessThan">
      <formula>$C$4</formula>
    </cfRule>
  </conditionalFormatting>
  <conditionalFormatting sqref="BA56">
    <cfRule type="cellIs" dxfId="8704" priority="3134" operator="lessThan">
      <formula>$C$4</formula>
    </cfRule>
  </conditionalFormatting>
  <conditionalFormatting sqref="BA57">
    <cfRule type="cellIs" dxfId="8703" priority="3135" operator="lessThan">
      <formula>$C$4</formula>
    </cfRule>
  </conditionalFormatting>
  <conditionalFormatting sqref="BA58">
    <cfRule type="cellIs" dxfId="8702" priority="3136" operator="lessThan">
      <formula>$C$4</formula>
    </cfRule>
  </conditionalFormatting>
  <conditionalFormatting sqref="BA59">
    <cfRule type="cellIs" dxfId="8701" priority="3137" operator="lessThan">
      <formula>$C$4</formula>
    </cfRule>
  </conditionalFormatting>
  <conditionalFormatting sqref="BA60">
    <cfRule type="cellIs" dxfId="8700" priority="3138" operator="lessThan">
      <formula>$C$4</formula>
    </cfRule>
  </conditionalFormatting>
  <conditionalFormatting sqref="BB11">
    <cfRule type="cellIs" dxfId="8699" priority="3139" operator="lessThan">
      <formula>$C$4</formula>
    </cfRule>
  </conditionalFormatting>
  <conditionalFormatting sqref="BB12">
    <cfRule type="cellIs" dxfId="8698" priority="3140" operator="lessThan">
      <formula>$C$4</formula>
    </cfRule>
  </conditionalFormatting>
  <conditionalFormatting sqref="BB13">
    <cfRule type="cellIs" dxfId="8697" priority="3141" operator="lessThan">
      <formula>$C$4</formula>
    </cfRule>
  </conditionalFormatting>
  <conditionalFormatting sqref="BB14">
    <cfRule type="cellIs" dxfId="8696" priority="3142" operator="lessThan">
      <formula>$C$4</formula>
    </cfRule>
  </conditionalFormatting>
  <conditionalFormatting sqref="BB15">
    <cfRule type="cellIs" dxfId="8695" priority="3143" operator="lessThan">
      <formula>$C$4</formula>
    </cfRule>
  </conditionalFormatting>
  <conditionalFormatting sqref="BB16">
    <cfRule type="cellIs" dxfId="8694" priority="3144" operator="lessThan">
      <formula>$C$4</formula>
    </cfRule>
  </conditionalFormatting>
  <conditionalFormatting sqref="BB17">
    <cfRule type="cellIs" dxfId="8693" priority="3145" operator="lessThan">
      <formula>$C$4</formula>
    </cfRule>
  </conditionalFormatting>
  <conditionalFormatting sqref="BB18">
    <cfRule type="cellIs" dxfId="8692" priority="3146" operator="lessThan">
      <formula>$C$4</formula>
    </cfRule>
  </conditionalFormatting>
  <conditionalFormatting sqref="BB19">
    <cfRule type="cellIs" dxfId="8691" priority="3147" operator="lessThan">
      <formula>$C$4</formula>
    </cfRule>
  </conditionalFormatting>
  <conditionalFormatting sqref="BB20">
    <cfRule type="cellIs" dxfId="8690" priority="3148" operator="lessThan">
      <formula>$C$4</formula>
    </cfRule>
  </conditionalFormatting>
  <conditionalFormatting sqref="BB21">
    <cfRule type="cellIs" dxfId="8689" priority="3149" operator="lessThan">
      <formula>$C$4</formula>
    </cfRule>
  </conditionalFormatting>
  <conditionalFormatting sqref="BB22">
    <cfRule type="cellIs" dxfId="8688" priority="3150" operator="lessThan">
      <formula>$C$4</formula>
    </cfRule>
  </conditionalFormatting>
  <conditionalFormatting sqref="BB23">
    <cfRule type="cellIs" dxfId="8687" priority="3151" operator="lessThan">
      <formula>$C$4</formula>
    </cfRule>
  </conditionalFormatting>
  <conditionalFormatting sqref="BB24">
    <cfRule type="cellIs" dxfId="8686" priority="3152" operator="lessThan">
      <formula>$C$4</formula>
    </cfRule>
  </conditionalFormatting>
  <conditionalFormatting sqref="BB25">
    <cfRule type="cellIs" dxfId="8685" priority="3153" operator="lessThan">
      <formula>$C$4</formula>
    </cfRule>
  </conditionalFormatting>
  <conditionalFormatting sqref="BB26">
    <cfRule type="cellIs" dxfId="8684" priority="3154" operator="lessThan">
      <formula>$C$4</formula>
    </cfRule>
  </conditionalFormatting>
  <conditionalFormatting sqref="BB27">
    <cfRule type="cellIs" dxfId="8683" priority="3155" operator="lessThan">
      <formula>$C$4</formula>
    </cfRule>
  </conditionalFormatting>
  <conditionalFormatting sqref="BB28">
    <cfRule type="cellIs" dxfId="8682" priority="3156" operator="lessThan">
      <formula>$C$4</formula>
    </cfRule>
  </conditionalFormatting>
  <conditionalFormatting sqref="BB29">
    <cfRule type="cellIs" dxfId="8681" priority="3157" operator="lessThan">
      <formula>$C$4</formula>
    </cfRule>
  </conditionalFormatting>
  <conditionalFormatting sqref="BB30">
    <cfRule type="cellIs" dxfId="8680" priority="3158" operator="lessThan">
      <formula>$C$4</formula>
    </cfRule>
  </conditionalFormatting>
  <conditionalFormatting sqref="BB31">
    <cfRule type="cellIs" dxfId="8679" priority="3159" operator="lessThan">
      <formula>$C$4</formula>
    </cfRule>
  </conditionalFormatting>
  <conditionalFormatting sqref="BB32">
    <cfRule type="cellIs" dxfId="8678" priority="3160" operator="lessThan">
      <formula>$C$4</formula>
    </cfRule>
  </conditionalFormatting>
  <conditionalFormatting sqref="BB33">
    <cfRule type="cellIs" dxfId="8677" priority="3161" operator="lessThan">
      <formula>$C$4</formula>
    </cfRule>
  </conditionalFormatting>
  <conditionalFormatting sqref="BB34">
    <cfRule type="cellIs" dxfId="8676" priority="3162" operator="lessThan">
      <formula>$C$4</formula>
    </cfRule>
  </conditionalFormatting>
  <conditionalFormatting sqref="BB35">
    <cfRule type="cellIs" dxfId="8675" priority="3163" operator="lessThan">
      <formula>$C$4</formula>
    </cfRule>
  </conditionalFormatting>
  <conditionalFormatting sqref="BB36">
    <cfRule type="cellIs" dxfId="8674" priority="3164" operator="lessThan">
      <formula>$C$4</formula>
    </cfRule>
  </conditionalFormatting>
  <conditionalFormatting sqref="BB37">
    <cfRule type="cellIs" dxfId="8673" priority="3165" operator="lessThan">
      <formula>$C$4</formula>
    </cfRule>
  </conditionalFormatting>
  <conditionalFormatting sqref="BB38">
    <cfRule type="cellIs" dxfId="8672" priority="3166" operator="lessThan">
      <formula>$C$4</formula>
    </cfRule>
  </conditionalFormatting>
  <conditionalFormatting sqref="BB39">
    <cfRule type="cellIs" dxfId="8671" priority="3167" operator="lessThan">
      <formula>$C$4</formula>
    </cfRule>
  </conditionalFormatting>
  <conditionalFormatting sqref="BB40">
    <cfRule type="cellIs" dxfId="8670" priority="3168" operator="lessThan">
      <formula>$C$4</formula>
    </cfRule>
  </conditionalFormatting>
  <conditionalFormatting sqref="BB41">
    <cfRule type="cellIs" dxfId="8669" priority="3169" operator="lessThan">
      <formula>$C$4</formula>
    </cfRule>
  </conditionalFormatting>
  <conditionalFormatting sqref="BB42">
    <cfRule type="cellIs" dxfId="8668" priority="3170" operator="lessThan">
      <formula>$C$4</formula>
    </cfRule>
  </conditionalFormatting>
  <conditionalFormatting sqref="BB43">
    <cfRule type="cellIs" dxfId="8667" priority="3171" operator="lessThan">
      <formula>$C$4</formula>
    </cfRule>
  </conditionalFormatting>
  <conditionalFormatting sqref="BB44">
    <cfRule type="cellIs" dxfId="8666" priority="3172" operator="lessThan">
      <formula>$C$4</formula>
    </cfRule>
  </conditionalFormatting>
  <conditionalFormatting sqref="BB45">
    <cfRule type="cellIs" dxfId="8665" priority="3173" operator="lessThan">
      <formula>$C$4</formula>
    </cfRule>
  </conditionalFormatting>
  <conditionalFormatting sqref="BB46">
    <cfRule type="cellIs" dxfId="8664" priority="3174" operator="lessThan">
      <formula>$C$4</formula>
    </cfRule>
  </conditionalFormatting>
  <conditionalFormatting sqref="BB47">
    <cfRule type="cellIs" dxfId="8663" priority="3175" operator="lessThan">
      <formula>$C$4</formula>
    </cfRule>
  </conditionalFormatting>
  <conditionalFormatting sqref="BB48">
    <cfRule type="cellIs" dxfId="8662" priority="3176" operator="lessThan">
      <formula>$C$4</formula>
    </cfRule>
  </conditionalFormatting>
  <conditionalFormatting sqref="BB49">
    <cfRule type="cellIs" dxfId="8661" priority="3177" operator="lessThan">
      <formula>$C$4</formula>
    </cfRule>
  </conditionalFormatting>
  <conditionalFormatting sqref="BB50">
    <cfRule type="cellIs" dxfId="8660" priority="3178" operator="lessThan">
      <formula>$C$4</formula>
    </cfRule>
  </conditionalFormatting>
  <conditionalFormatting sqref="BB51">
    <cfRule type="cellIs" dxfId="8659" priority="3179" operator="lessThan">
      <formula>$C$4</formula>
    </cfRule>
  </conditionalFormatting>
  <conditionalFormatting sqref="BB52">
    <cfRule type="cellIs" dxfId="8658" priority="3180" operator="lessThan">
      <formula>$C$4</formula>
    </cfRule>
  </conditionalFormatting>
  <conditionalFormatting sqref="BB53">
    <cfRule type="cellIs" dxfId="8657" priority="3181" operator="lessThan">
      <formula>$C$4</formula>
    </cfRule>
  </conditionalFormatting>
  <conditionalFormatting sqref="BB54">
    <cfRule type="cellIs" dxfId="8656" priority="3182" operator="lessThan">
      <formula>$C$4</formula>
    </cfRule>
  </conditionalFormatting>
  <conditionalFormatting sqref="BB55">
    <cfRule type="cellIs" dxfId="8655" priority="3183" operator="lessThan">
      <formula>$C$4</formula>
    </cfRule>
  </conditionalFormatting>
  <conditionalFormatting sqref="BB56">
    <cfRule type="cellIs" dxfId="8654" priority="3184" operator="lessThan">
      <formula>$C$4</formula>
    </cfRule>
  </conditionalFormatting>
  <conditionalFormatting sqref="BB57">
    <cfRule type="cellIs" dxfId="8653" priority="3185" operator="lessThan">
      <formula>$C$4</formula>
    </cfRule>
  </conditionalFormatting>
  <conditionalFormatting sqref="BB58">
    <cfRule type="cellIs" dxfId="8652" priority="3186" operator="lessThan">
      <formula>$C$4</formula>
    </cfRule>
  </conditionalFormatting>
  <conditionalFormatting sqref="BB59">
    <cfRule type="cellIs" dxfId="8651" priority="3187" operator="lessThan">
      <formula>$C$4</formula>
    </cfRule>
  </conditionalFormatting>
  <conditionalFormatting sqref="BB60">
    <cfRule type="cellIs" dxfId="8650" priority="3188" operator="lessThan">
      <formula>$C$4</formula>
    </cfRule>
  </conditionalFormatting>
  <conditionalFormatting sqref="BC11">
    <cfRule type="cellIs" dxfId="8649" priority="3189" operator="lessThan">
      <formula>$C$4</formula>
    </cfRule>
  </conditionalFormatting>
  <conditionalFormatting sqref="BC12">
    <cfRule type="cellIs" dxfId="8648" priority="3190" operator="lessThan">
      <formula>$C$4</formula>
    </cfRule>
  </conditionalFormatting>
  <conditionalFormatting sqref="BC13">
    <cfRule type="cellIs" dxfId="8647" priority="3191" operator="lessThan">
      <formula>$C$4</formula>
    </cfRule>
  </conditionalFormatting>
  <conditionalFormatting sqref="BC14">
    <cfRule type="cellIs" dxfId="8646" priority="3192" operator="lessThan">
      <formula>$C$4</formula>
    </cfRule>
  </conditionalFormatting>
  <conditionalFormatting sqref="BC15">
    <cfRule type="cellIs" dxfId="8645" priority="3193" operator="lessThan">
      <formula>$C$4</formula>
    </cfRule>
  </conditionalFormatting>
  <conditionalFormatting sqref="BC16">
    <cfRule type="cellIs" dxfId="8644" priority="3194" operator="lessThan">
      <formula>$C$4</formula>
    </cfRule>
  </conditionalFormatting>
  <conditionalFormatting sqref="BC17">
    <cfRule type="cellIs" dxfId="8643" priority="3195" operator="lessThan">
      <formula>$C$4</formula>
    </cfRule>
  </conditionalFormatting>
  <conditionalFormatting sqref="BC18">
    <cfRule type="cellIs" dxfId="8642" priority="3196" operator="lessThan">
      <formula>$C$4</formula>
    </cfRule>
  </conditionalFormatting>
  <conditionalFormatting sqref="BC19">
    <cfRule type="cellIs" dxfId="8641" priority="3197" operator="lessThan">
      <formula>$C$4</formula>
    </cfRule>
  </conditionalFormatting>
  <conditionalFormatting sqref="BC20">
    <cfRule type="cellIs" dxfId="8640" priority="3198" operator="lessThan">
      <formula>$C$4</formula>
    </cfRule>
  </conditionalFormatting>
  <conditionalFormatting sqref="BC21">
    <cfRule type="cellIs" dxfId="8639" priority="3199" operator="lessThan">
      <formula>$C$4</formula>
    </cfRule>
  </conditionalFormatting>
  <conditionalFormatting sqref="BC22">
    <cfRule type="cellIs" dxfId="8638" priority="3200" operator="lessThan">
      <formula>$C$4</formula>
    </cfRule>
  </conditionalFormatting>
  <conditionalFormatting sqref="BC23">
    <cfRule type="cellIs" dxfId="8637" priority="3201" operator="lessThan">
      <formula>$C$4</formula>
    </cfRule>
  </conditionalFormatting>
  <conditionalFormatting sqref="BC24">
    <cfRule type="cellIs" dxfId="8636" priority="3202" operator="lessThan">
      <formula>$C$4</formula>
    </cfRule>
  </conditionalFormatting>
  <conditionalFormatting sqref="BC25">
    <cfRule type="cellIs" dxfId="8635" priority="3203" operator="lessThan">
      <formula>$C$4</formula>
    </cfRule>
  </conditionalFormatting>
  <conditionalFormatting sqref="BC26">
    <cfRule type="cellIs" dxfId="8634" priority="3204" operator="lessThan">
      <formula>$C$4</formula>
    </cfRule>
  </conditionalFormatting>
  <conditionalFormatting sqref="BC27">
    <cfRule type="cellIs" dxfId="8633" priority="3205" operator="lessThan">
      <formula>$C$4</formula>
    </cfRule>
  </conditionalFormatting>
  <conditionalFormatting sqref="BC28">
    <cfRule type="cellIs" dxfId="8632" priority="3206" operator="lessThan">
      <formula>$C$4</formula>
    </cfRule>
  </conditionalFormatting>
  <conditionalFormatting sqref="BC29">
    <cfRule type="cellIs" dxfId="8631" priority="3207" operator="lessThan">
      <formula>$C$4</formula>
    </cfRule>
  </conditionalFormatting>
  <conditionalFormatting sqref="BC30">
    <cfRule type="cellIs" dxfId="8630" priority="3208" operator="lessThan">
      <formula>$C$4</formula>
    </cfRule>
  </conditionalFormatting>
  <conditionalFormatting sqref="BC31">
    <cfRule type="cellIs" dxfId="8629" priority="3209" operator="lessThan">
      <formula>$C$4</formula>
    </cfRule>
  </conditionalFormatting>
  <conditionalFormatting sqref="BC32">
    <cfRule type="cellIs" dxfId="8628" priority="3210" operator="lessThan">
      <formula>$C$4</formula>
    </cfRule>
  </conditionalFormatting>
  <conditionalFormatting sqref="BC33">
    <cfRule type="cellIs" dxfId="8627" priority="3211" operator="lessThan">
      <formula>$C$4</formula>
    </cfRule>
  </conditionalFormatting>
  <conditionalFormatting sqref="BC34">
    <cfRule type="cellIs" dxfId="8626" priority="3212" operator="lessThan">
      <formula>$C$4</formula>
    </cfRule>
  </conditionalFormatting>
  <conditionalFormatting sqref="BC35">
    <cfRule type="cellIs" dxfId="8625" priority="3213" operator="lessThan">
      <formula>$C$4</formula>
    </cfRule>
  </conditionalFormatting>
  <conditionalFormatting sqref="BC36">
    <cfRule type="cellIs" dxfId="8624" priority="3214" operator="lessThan">
      <formula>$C$4</formula>
    </cfRule>
  </conditionalFormatting>
  <conditionalFormatting sqref="BC37">
    <cfRule type="cellIs" dxfId="8623" priority="3215" operator="lessThan">
      <formula>$C$4</formula>
    </cfRule>
  </conditionalFormatting>
  <conditionalFormatting sqref="BC38">
    <cfRule type="cellIs" dxfId="8622" priority="3216" operator="lessThan">
      <formula>$C$4</formula>
    </cfRule>
  </conditionalFormatting>
  <conditionalFormatting sqref="BC39">
    <cfRule type="cellIs" dxfId="8621" priority="3217" operator="lessThan">
      <formula>$C$4</formula>
    </cfRule>
  </conditionalFormatting>
  <conditionalFormatting sqref="BC40">
    <cfRule type="cellIs" dxfId="8620" priority="3218" operator="lessThan">
      <formula>$C$4</formula>
    </cfRule>
  </conditionalFormatting>
  <conditionalFormatting sqref="BC41">
    <cfRule type="cellIs" dxfId="8619" priority="3219" operator="lessThan">
      <formula>$C$4</formula>
    </cfRule>
  </conditionalFormatting>
  <conditionalFormatting sqref="BC42">
    <cfRule type="cellIs" dxfId="8618" priority="3220" operator="lessThan">
      <formula>$C$4</formula>
    </cfRule>
  </conditionalFormatting>
  <conditionalFormatting sqref="BC43">
    <cfRule type="cellIs" dxfId="8617" priority="3221" operator="lessThan">
      <formula>$C$4</formula>
    </cfRule>
  </conditionalFormatting>
  <conditionalFormatting sqref="BC44">
    <cfRule type="cellIs" dxfId="8616" priority="3222" operator="lessThan">
      <formula>$C$4</formula>
    </cfRule>
  </conditionalFormatting>
  <conditionalFormatting sqref="BC45">
    <cfRule type="cellIs" dxfId="8615" priority="3223" operator="lessThan">
      <formula>$C$4</formula>
    </cfRule>
  </conditionalFormatting>
  <conditionalFormatting sqref="BC46">
    <cfRule type="cellIs" dxfId="8614" priority="3224" operator="lessThan">
      <formula>$C$4</formula>
    </cfRule>
  </conditionalFormatting>
  <conditionalFormatting sqref="BC47">
    <cfRule type="cellIs" dxfId="8613" priority="3225" operator="lessThan">
      <formula>$C$4</formula>
    </cfRule>
  </conditionalFormatting>
  <conditionalFormatting sqref="BC48">
    <cfRule type="cellIs" dxfId="8612" priority="3226" operator="lessThan">
      <formula>$C$4</formula>
    </cfRule>
  </conditionalFormatting>
  <conditionalFormatting sqref="BC49">
    <cfRule type="cellIs" dxfId="8611" priority="3227" operator="lessThan">
      <formula>$C$4</formula>
    </cfRule>
  </conditionalFormatting>
  <conditionalFormatting sqref="BC50">
    <cfRule type="cellIs" dxfId="8610" priority="3228" operator="lessThan">
      <formula>$C$4</formula>
    </cfRule>
  </conditionalFormatting>
  <conditionalFormatting sqref="BC51">
    <cfRule type="cellIs" dxfId="8609" priority="3229" operator="lessThan">
      <formula>$C$4</formula>
    </cfRule>
  </conditionalFormatting>
  <conditionalFormatting sqref="BC52">
    <cfRule type="cellIs" dxfId="8608" priority="3230" operator="lessThan">
      <formula>$C$4</formula>
    </cfRule>
  </conditionalFormatting>
  <conditionalFormatting sqref="BC53">
    <cfRule type="cellIs" dxfId="8607" priority="3231" operator="lessThan">
      <formula>$C$4</formula>
    </cfRule>
  </conditionalFormatting>
  <conditionalFormatting sqref="BC54">
    <cfRule type="cellIs" dxfId="8606" priority="3232" operator="lessThan">
      <formula>$C$4</formula>
    </cfRule>
  </conditionalFormatting>
  <conditionalFormatting sqref="BC55">
    <cfRule type="cellIs" dxfId="8605" priority="3233" operator="lessThan">
      <formula>$C$4</formula>
    </cfRule>
  </conditionalFormatting>
  <conditionalFormatting sqref="BC56">
    <cfRule type="cellIs" dxfId="8604" priority="3234" operator="lessThan">
      <formula>$C$4</formula>
    </cfRule>
  </conditionalFormatting>
  <conditionalFormatting sqref="BC57">
    <cfRule type="cellIs" dxfId="8603" priority="3235" operator="lessThan">
      <formula>$C$4</formula>
    </cfRule>
  </conditionalFormatting>
  <conditionalFormatting sqref="BC58">
    <cfRule type="cellIs" dxfId="8602" priority="3236" operator="lessThan">
      <formula>$C$4</formula>
    </cfRule>
  </conditionalFormatting>
  <conditionalFormatting sqref="BC59">
    <cfRule type="cellIs" dxfId="8601" priority="3237" operator="lessThan">
      <formula>$C$4</formula>
    </cfRule>
  </conditionalFormatting>
  <conditionalFormatting sqref="BC60">
    <cfRule type="cellIs" dxfId="8600" priority="3238" operator="lessThan">
      <formula>$C$4</formula>
    </cfRule>
  </conditionalFormatting>
  <conditionalFormatting sqref="BD11">
    <cfRule type="cellIs" dxfId="8599" priority="3239" operator="lessThan">
      <formula>$C$4</formula>
    </cfRule>
  </conditionalFormatting>
  <conditionalFormatting sqref="BD12">
    <cfRule type="cellIs" dxfId="8598" priority="3240" operator="lessThan">
      <formula>$C$4</formula>
    </cfRule>
  </conditionalFormatting>
  <conditionalFormatting sqref="BD13">
    <cfRule type="cellIs" dxfId="8597" priority="3241" operator="lessThan">
      <formula>$C$4</formula>
    </cfRule>
  </conditionalFormatting>
  <conditionalFormatting sqref="BD14">
    <cfRule type="cellIs" dxfId="8596" priority="3242" operator="lessThan">
      <formula>$C$4</formula>
    </cfRule>
  </conditionalFormatting>
  <conditionalFormatting sqref="BD15">
    <cfRule type="cellIs" dxfId="8595" priority="3243" operator="lessThan">
      <formula>$C$4</formula>
    </cfRule>
  </conditionalFormatting>
  <conditionalFormatting sqref="BD16">
    <cfRule type="cellIs" dxfId="8594" priority="3244" operator="lessThan">
      <formula>$C$4</formula>
    </cfRule>
  </conditionalFormatting>
  <conditionalFormatting sqref="BD17">
    <cfRule type="cellIs" dxfId="8593" priority="3245" operator="lessThan">
      <formula>$C$4</formula>
    </cfRule>
  </conditionalFormatting>
  <conditionalFormatting sqref="BD18">
    <cfRule type="cellIs" dxfId="8592" priority="3246" operator="lessThan">
      <formula>$C$4</formula>
    </cfRule>
  </conditionalFormatting>
  <conditionalFormatting sqref="BD19">
    <cfRule type="cellIs" dxfId="8591" priority="3247" operator="lessThan">
      <formula>$C$4</formula>
    </cfRule>
  </conditionalFormatting>
  <conditionalFormatting sqref="BD20">
    <cfRule type="cellIs" dxfId="8590" priority="3248" operator="lessThan">
      <formula>$C$4</formula>
    </cfRule>
  </conditionalFormatting>
  <conditionalFormatting sqref="BD21">
    <cfRule type="cellIs" dxfId="8589" priority="3249" operator="lessThan">
      <formula>$C$4</formula>
    </cfRule>
  </conditionalFormatting>
  <conditionalFormatting sqref="BD22">
    <cfRule type="cellIs" dxfId="8588" priority="3250" operator="lessThan">
      <formula>$C$4</formula>
    </cfRule>
  </conditionalFormatting>
  <conditionalFormatting sqref="BD23">
    <cfRule type="cellIs" dxfId="8587" priority="3251" operator="lessThan">
      <formula>$C$4</formula>
    </cfRule>
  </conditionalFormatting>
  <conditionalFormatting sqref="BD24">
    <cfRule type="cellIs" dxfId="8586" priority="3252" operator="lessThan">
      <formula>$C$4</formula>
    </cfRule>
  </conditionalFormatting>
  <conditionalFormatting sqref="BD25">
    <cfRule type="cellIs" dxfId="8585" priority="3253" operator="lessThan">
      <formula>$C$4</formula>
    </cfRule>
  </conditionalFormatting>
  <conditionalFormatting sqref="BD26">
    <cfRule type="cellIs" dxfId="8584" priority="3254" operator="lessThan">
      <formula>$C$4</formula>
    </cfRule>
  </conditionalFormatting>
  <conditionalFormatting sqref="BD27">
    <cfRule type="cellIs" dxfId="8583" priority="3255" operator="lessThan">
      <formula>$C$4</formula>
    </cfRule>
  </conditionalFormatting>
  <conditionalFormatting sqref="BD28">
    <cfRule type="cellIs" dxfId="8582" priority="3256" operator="lessThan">
      <formula>$C$4</formula>
    </cfRule>
  </conditionalFormatting>
  <conditionalFormatting sqref="BD29">
    <cfRule type="cellIs" dxfId="8581" priority="3257" operator="lessThan">
      <formula>$C$4</formula>
    </cfRule>
  </conditionalFormatting>
  <conditionalFormatting sqref="BD30">
    <cfRule type="cellIs" dxfId="8580" priority="3258" operator="lessThan">
      <formula>$C$4</formula>
    </cfRule>
  </conditionalFormatting>
  <conditionalFormatting sqref="BD31">
    <cfRule type="cellIs" dxfId="8579" priority="3259" operator="lessThan">
      <formula>$C$4</formula>
    </cfRule>
  </conditionalFormatting>
  <conditionalFormatting sqref="BD32">
    <cfRule type="cellIs" dxfId="8578" priority="3260" operator="lessThan">
      <formula>$C$4</formula>
    </cfRule>
  </conditionalFormatting>
  <conditionalFormatting sqref="BD33">
    <cfRule type="cellIs" dxfId="8577" priority="3261" operator="lessThan">
      <formula>$C$4</formula>
    </cfRule>
  </conditionalFormatting>
  <conditionalFormatting sqref="BD34">
    <cfRule type="cellIs" dxfId="8576" priority="3262" operator="lessThan">
      <formula>$C$4</formula>
    </cfRule>
  </conditionalFormatting>
  <conditionalFormatting sqref="BD35">
    <cfRule type="cellIs" dxfId="8575" priority="3263" operator="lessThan">
      <formula>$C$4</formula>
    </cfRule>
  </conditionalFormatting>
  <conditionalFormatting sqref="BD36">
    <cfRule type="cellIs" dxfId="8574" priority="3264" operator="lessThan">
      <formula>$C$4</formula>
    </cfRule>
  </conditionalFormatting>
  <conditionalFormatting sqref="BD37">
    <cfRule type="cellIs" dxfId="8573" priority="3265" operator="lessThan">
      <formula>$C$4</formula>
    </cfRule>
  </conditionalFormatting>
  <conditionalFormatting sqref="BD38">
    <cfRule type="cellIs" dxfId="8572" priority="3266" operator="lessThan">
      <formula>$C$4</formula>
    </cfRule>
  </conditionalFormatting>
  <conditionalFormatting sqref="BD39">
    <cfRule type="cellIs" dxfId="8571" priority="3267" operator="lessThan">
      <formula>$C$4</formula>
    </cfRule>
  </conditionalFormatting>
  <conditionalFormatting sqref="BD40">
    <cfRule type="cellIs" dxfId="8570" priority="3268" operator="lessThan">
      <formula>$C$4</formula>
    </cfRule>
  </conditionalFormatting>
  <conditionalFormatting sqref="BD41">
    <cfRule type="cellIs" dxfId="8569" priority="3269" operator="lessThan">
      <formula>$C$4</formula>
    </cfRule>
  </conditionalFormatting>
  <conditionalFormatting sqref="BD42">
    <cfRule type="cellIs" dxfId="8568" priority="3270" operator="lessThan">
      <formula>$C$4</formula>
    </cfRule>
  </conditionalFormatting>
  <conditionalFormatting sqref="BD43">
    <cfRule type="cellIs" dxfId="8567" priority="3271" operator="lessThan">
      <formula>$C$4</formula>
    </cfRule>
  </conditionalFormatting>
  <conditionalFormatting sqref="BD44">
    <cfRule type="cellIs" dxfId="8566" priority="3272" operator="lessThan">
      <formula>$C$4</formula>
    </cfRule>
  </conditionalFormatting>
  <conditionalFormatting sqref="BD45">
    <cfRule type="cellIs" dxfId="8565" priority="3273" operator="lessThan">
      <formula>$C$4</formula>
    </cfRule>
  </conditionalFormatting>
  <conditionalFormatting sqref="BD46">
    <cfRule type="cellIs" dxfId="8564" priority="3274" operator="lessThan">
      <formula>$C$4</formula>
    </cfRule>
  </conditionalFormatting>
  <conditionalFormatting sqref="BD47">
    <cfRule type="cellIs" dxfId="8563" priority="3275" operator="lessThan">
      <formula>$C$4</formula>
    </cfRule>
  </conditionalFormatting>
  <conditionalFormatting sqref="BD48">
    <cfRule type="cellIs" dxfId="8562" priority="3276" operator="lessThan">
      <formula>$C$4</formula>
    </cfRule>
  </conditionalFormatting>
  <conditionalFormatting sqref="BD49">
    <cfRule type="cellIs" dxfId="8561" priority="3277" operator="lessThan">
      <formula>$C$4</formula>
    </cfRule>
  </conditionalFormatting>
  <conditionalFormatting sqref="BD50">
    <cfRule type="cellIs" dxfId="8560" priority="3278" operator="lessThan">
      <formula>$C$4</formula>
    </cfRule>
  </conditionalFormatting>
  <conditionalFormatting sqref="BD51">
    <cfRule type="cellIs" dxfId="8559" priority="3279" operator="lessThan">
      <formula>$C$4</formula>
    </cfRule>
  </conditionalFormatting>
  <conditionalFormatting sqref="BD52">
    <cfRule type="cellIs" dxfId="8558" priority="3280" operator="lessThan">
      <formula>$C$4</formula>
    </cfRule>
  </conditionalFormatting>
  <conditionalFormatting sqref="BD53">
    <cfRule type="cellIs" dxfId="8557" priority="3281" operator="lessThan">
      <formula>$C$4</formula>
    </cfRule>
  </conditionalFormatting>
  <conditionalFormatting sqref="BD54">
    <cfRule type="cellIs" dxfId="8556" priority="3282" operator="lessThan">
      <formula>$C$4</formula>
    </cfRule>
  </conditionalFormatting>
  <conditionalFormatting sqref="BD55">
    <cfRule type="cellIs" dxfId="8555" priority="3283" operator="lessThan">
      <formula>$C$4</formula>
    </cfRule>
  </conditionalFormatting>
  <conditionalFormatting sqref="BD56">
    <cfRule type="cellIs" dxfId="8554" priority="3284" operator="lessThan">
      <formula>$C$4</formula>
    </cfRule>
  </conditionalFormatting>
  <conditionalFormatting sqref="BD57">
    <cfRule type="cellIs" dxfId="8553" priority="3285" operator="lessThan">
      <formula>$C$4</formula>
    </cfRule>
  </conditionalFormatting>
  <conditionalFormatting sqref="BD58">
    <cfRule type="cellIs" dxfId="8552" priority="3286" operator="lessThan">
      <formula>$C$4</formula>
    </cfRule>
  </conditionalFormatting>
  <conditionalFormatting sqref="BD59">
    <cfRule type="cellIs" dxfId="8551" priority="3287" operator="lessThan">
      <formula>$C$4</formula>
    </cfRule>
  </conditionalFormatting>
  <conditionalFormatting sqref="BD60">
    <cfRule type="cellIs" dxfId="8550" priority="3288" operator="lessThan">
      <formula>$C$4</formula>
    </cfRule>
  </conditionalFormatting>
  <conditionalFormatting sqref="BE11">
    <cfRule type="cellIs" dxfId="8549" priority="3289" operator="lessThan">
      <formula>$C$4</formula>
    </cfRule>
  </conditionalFormatting>
  <conditionalFormatting sqref="BE12">
    <cfRule type="cellIs" dxfId="8548" priority="3290" operator="lessThan">
      <formula>$C$4</formula>
    </cfRule>
  </conditionalFormatting>
  <conditionalFormatting sqref="BE13">
    <cfRule type="cellIs" dxfId="8547" priority="3291" operator="lessThan">
      <formula>$C$4</formula>
    </cfRule>
  </conditionalFormatting>
  <conditionalFormatting sqref="BE14">
    <cfRule type="cellIs" dxfId="8546" priority="3292" operator="lessThan">
      <formula>$C$4</formula>
    </cfRule>
  </conditionalFormatting>
  <conditionalFormatting sqref="BE15">
    <cfRule type="cellIs" dxfId="8545" priority="3293" operator="lessThan">
      <formula>$C$4</formula>
    </cfRule>
  </conditionalFormatting>
  <conditionalFormatting sqref="BE16">
    <cfRule type="cellIs" dxfId="8544" priority="3294" operator="lessThan">
      <formula>$C$4</formula>
    </cfRule>
  </conditionalFormatting>
  <conditionalFormatting sqref="BE17">
    <cfRule type="cellIs" dxfId="8543" priority="3295" operator="lessThan">
      <formula>$C$4</formula>
    </cfRule>
  </conditionalFormatting>
  <conditionalFormatting sqref="BE18">
    <cfRule type="cellIs" dxfId="8542" priority="3296" operator="lessThan">
      <formula>$C$4</formula>
    </cfRule>
  </conditionalFormatting>
  <conditionalFormatting sqref="BE19">
    <cfRule type="cellIs" dxfId="8541" priority="3297" operator="lessThan">
      <formula>$C$4</formula>
    </cfRule>
  </conditionalFormatting>
  <conditionalFormatting sqref="BE20">
    <cfRule type="cellIs" dxfId="8540" priority="3298" operator="lessThan">
      <formula>$C$4</formula>
    </cfRule>
  </conditionalFormatting>
  <conditionalFormatting sqref="BE21">
    <cfRule type="cellIs" dxfId="8539" priority="3299" operator="lessThan">
      <formula>$C$4</formula>
    </cfRule>
  </conditionalFormatting>
  <conditionalFormatting sqref="BE22">
    <cfRule type="cellIs" dxfId="8538" priority="3300" operator="lessThan">
      <formula>$C$4</formula>
    </cfRule>
  </conditionalFormatting>
  <conditionalFormatting sqref="BE23">
    <cfRule type="cellIs" dxfId="8537" priority="3301" operator="lessThan">
      <formula>$C$4</formula>
    </cfRule>
  </conditionalFormatting>
  <conditionalFormatting sqref="BE24">
    <cfRule type="cellIs" dxfId="8536" priority="3302" operator="lessThan">
      <formula>$C$4</formula>
    </cfRule>
  </conditionalFormatting>
  <conditionalFormatting sqref="BE25">
    <cfRule type="cellIs" dxfId="8535" priority="3303" operator="lessThan">
      <formula>$C$4</formula>
    </cfRule>
  </conditionalFormatting>
  <conditionalFormatting sqref="BE26">
    <cfRule type="cellIs" dxfId="8534" priority="3304" operator="lessThan">
      <formula>$C$4</formula>
    </cfRule>
  </conditionalFormatting>
  <conditionalFormatting sqref="BE27">
    <cfRule type="cellIs" dxfId="8533" priority="3305" operator="lessThan">
      <formula>$C$4</formula>
    </cfRule>
  </conditionalFormatting>
  <conditionalFormatting sqref="BE28">
    <cfRule type="cellIs" dxfId="8532" priority="3306" operator="lessThan">
      <formula>$C$4</formula>
    </cfRule>
  </conditionalFormatting>
  <conditionalFormatting sqref="BE29">
    <cfRule type="cellIs" dxfId="8531" priority="3307" operator="lessThan">
      <formula>$C$4</formula>
    </cfRule>
  </conditionalFormatting>
  <conditionalFormatting sqref="BE30">
    <cfRule type="cellIs" dxfId="8530" priority="3308" operator="lessThan">
      <formula>$C$4</formula>
    </cfRule>
  </conditionalFormatting>
  <conditionalFormatting sqref="BE31">
    <cfRule type="cellIs" dxfId="8529" priority="3309" operator="lessThan">
      <formula>$C$4</formula>
    </cfRule>
  </conditionalFormatting>
  <conditionalFormatting sqref="BE32">
    <cfRule type="cellIs" dxfId="8528" priority="3310" operator="lessThan">
      <formula>$C$4</formula>
    </cfRule>
  </conditionalFormatting>
  <conditionalFormatting sqref="BE33">
    <cfRule type="cellIs" dxfId="8527" priority="3311" operator="lessThan">
      <formula>$C$4</formula>
    </cfRule>
  </conditionalFormatting>
  <conditionalFormatting sqref="BE34">
    <cfRule type="cellIs" dxfId="8526" priority="3312" operator="lessThan">
      <formula>$C$4</formula>
    </cfRule>
  </conditionalFormatting>
  <conditionalFormatting sqref="BE35">
    <cfRule type="cellIs" dxfId="8525" priority="3313" operator="lessThan">
      <formula>$C$4</formula>
    </cfRule>
  </conditionalFormatting>
  <conditionalFormatting sqref="BE36">
    <cfRule type="cellIs" dxfId="8524" priority="3314" operator="lessThan">
      <formula>$C$4</formula>
    </cfRule>
  </conditionalFormatting>
  <conditionalFormatting sqref="BE37">
    <cfRule type="cellIs" dxfId="8523" priority="3315" operator="lessThan">
      <formula>$C$4</formula>
    </cfRule>
  </conditionalFormatting>
  <conditionalFormatting sqref="BE38">
    <cfRule type="cellIs" dxfId="8522" priority="3316" operator="lessThan">
      <formula>$C$4</formula>
    </cfRule>
  </conditionalFormatting>
  <conditionalFormatting sqref="BE39">
    <cfRule type="cellIs" dxfId="8521" priority="3317" operator="lessThan">
      <formula>$C$4</formula>
    </cfRule>
  </conditionalFormatting>
  <conditionalFormatting sqref="BE40">
    <cfRule type="cellIs" dxfId="8520" priority="3318" operator="lessThan">
      <formula>$C$4</formula>
    </cfRule>
  </conditionalFormatting>
  <conditionalFormatting sqref="BE41">
    <cfRule type="cellIs" dxfId="8519" priority="3319" operator="lessThan">
      <formula>$C$4</formula>
    </cfRule>
  </conditionalFormatting>
  <conditionalFormatting sqref="BE42">
    <cfRule type="cellIs" dxfId="8518" priority="3320" operator="lessThan">
      <formula>$C$4</formula>
    </cfRule>
  </conditionalFormatting>
  <conditionalFormatting sqref="BE43">
    <cfRule type="cellIs" dxfId="8517" priority="3321" operator="lessThan">
      <formula>$C$4</formula>
    </cfRule>
  </conditionalFormatting>
  <conditionalFormatting sqref="BE44">
    <cfRule type="cellIs" dxfId="8516" priority="3322" operator="lessThan">
      <formula>$C$4</formula>
    </cfRule>
  </conditionalFormatting>
  <conditionalFormatting sqref="BE45">
    <cfRule type="cellIs" dxfId="8515" priority="3323" operator="lessThan">
      <formula>$C$4</formula>
    </cfRule>
  </conditionalFormatting>
  <conditionalFormatting sqref="BE46">
    <cfRule type="cellIs" dxfId="8514" priority="3324" operator="lessThan">
      <formula>$C$4</formula>
    </cfRule>
  </conditionalFormatting>
  <conditionalFormatting sqref="BE47">
    <cfRule type="cellIs" dxfId="8513" priority="3325" operator="lessThan">
      <formula>$C$4</formula>
    </cfRule>
  </conditionalFormatting>
  <conditionalFormatting sqref="BE48">
    <cfRule type="cellIs" dxfId="8512" priority="3326" operator="lessThan">
      <formula>$C$4</formula>
    </cfRule>
  </conditionalFormatting>
  <conditionalFormatting sqref="BE49">
    <cfRule type="cellIs" dxfId="8511" priority="3327" operator="lessThan">
      <formula>$C$4</formula>
    </cfRule>
  </conditionalFormatting>
  <conditionalFormatting sqref="BE50">
    <cfRule type="cellIs" dxfId="8510" priority="3328" operator="lessThan">
      <formula>$C$4</formula>
    </cfRule>
  </conditionalFormatting>
  <conditionalFormatting sqref="BE51">
    <cfRule type="cellIs" dxfId="8509" priority="3329" operator="lessThan">
      <formula>$C$4</formula>
    </cfRule>
  </conditionalFormatting>
  <conditionalFormatting sqref="BE52">
    <cfRule type="cellIs" dxfId="8508" priority="3330" operator="lessThan">
      <formula>$C$4</formula>
    </cfRule>
  </conditionalFormatting>
  <conditionalFormatting sqref="BE53">
    <cfRule type="cellIs" dxfId="8507" priority="3331" operator="lessThan">
      <formula>$C$4</formula>
    </cfRule>
  </conditionalFormatting>
  <conditionalFormatting sqref="BE54">
    <cfRule type="cellIs" dxfId="8506" priority="3332" operator="lessThan">
      <formula>$C$4</formula>
    </cfRule>
  </conditionalFormatting>
  <conditionalFormatting sqref="BE55">
    <cfRule type="cellIs" dxfId="8505" priority="3333" operator="lessThan">
      <formula>$C$4</formula>
    </cfRule>
  </conditionalFormatting>
  <conditionalFormatting sqref="BE56">
    <cfRule type="cellIs" dxfId="8504" priority="3334" operator="lessThan">
      <formula>$C$4</formula>
    </cfRule>
  </conditionalFormatting>
  <conditionalFormatting sqref="BE57">
    <cfRule type="cellIs" dxfId="8503" priority="3335" operator="lessThan">
      <formula>$C$4</formula>
    </cfRule>
  </conditionalFormatting>
  <conditionalFormatting sqref="BE58">
    <cfRule type="cellIs" dxfId="8502" priority="3336" operator="lessThan">
      <formula>$C$4</formula>
    </cfRule>
  </conditionalFormatting>
  <conditionalFormatting sqref="BE59">
    <cfRule type="cellIs" dxfId="8501" priority="3337" operator="lessThan">
      <formula>$C$4</formula>
    </cfRule>
  </conditionalFormatting>
  <conditionalFormatting sqref="BE60">
    <cfRule type="cellIs" dxfId="8500" priority="3338" operator="lessThan">
      <formula>$C$4</formula>
    </cfRule>
  </conditionalFormatting>
  <conditionalFormatting sqref="BF11">
    <cfRule type="cellIs" dxfId="8499" priority="3339" operator="lessThan">
      <formula>$C$4</formula>
    </cfRule>
  </conditionalFormatting>
  <conditionalFormatting sqref="BF12">
    <cfRule type="cellIs" dxfId="8498" priority="3340" operator="lessThan">
      <formula>$C$4</formula>
    </cfRule>
  </conditionalFormatting>
  <conditionalFormatting sqref="BF13">
    <cfRule type="cellIs" dxfId="8497" priority="3341" operator="lessThan">
      <formula>$C$4</formula>
    </cfRule>
  </conditionalFormatting>
  <conditionalFormatting sqref="BF14">
    <cfRule type="cellIs" dxfId="8496" priority="3342" operator="lessThan">
      <formula>$C$4</formula>
    </cfRule>
  </conditionalFormatting>
  <conditionalFormatting sqref="BF15">
    <cfRule type="cellIs" dxfId="8495" priority="3343" operator="lessThan">
      <formula>$C$4</formula>
    </cfRule>
  </conditionalFormatting>
  <conditionalFormatting sqref="BF16">
    <cfRule type="cellIs" dxfId="8494" priority="3344" operator="lessThan">
      <formula>$C$4</formula>
    </cfRule>
  </conditionalFormatting>
  <conditionalFormatting sqref="BF17">
    <cfRule type="cellIs" dxfId="8493" priority="3345" operator="lessThan">
      <formula>$C$4</formula>
    </cfRule>
  </conditionalFormatting>
  <conditionalFormatting sqref="BF18">
    <cfRule type="cellIs" dxfId="8492" priority="3346" operator="lessThan">
      <formula>$C$4</formula>
    </cfRule>
  </conditionalFormatting>
  <conditionalFormatting sqref="BF19">
    <cfRule type="cellIs" dxfId="8491" priority="3347" operator="lessThan">
      <formula>$C$4</formula>
    </cfRule>
  </conditionalFormatting>
  <conditionalFormatting sqref="BF20">
    <cfRule type="cellIs" dxfId="8490" priority="3348" operator="lessThan">
      <formula>$C$4</formula>
    </cfRule>
  </conditionalFormatting>
  <conditionalFormatting sqref="BF21">
    <cfRule type="cellIs" dxfId="8489" priority="3349" operator="lessThan">
      <formula>$C$4</formula>
    </cfRule>
  </conditionalFormatting>
  <conditionalFormatting sqref="BF22">
    <cfRule type="cellIs" dxfId="8488" priority="3350" operator="lessThan">
      <formula>$C$4</formula>
    </cfRule>
  </conditionalFormatting>
  <conditionalFormatting sqref="BF23">
    <cfRule type="cellIs" dxfId="8487" priority="3351" operator="lessThan">
      <formula>$C$4</formula>
    </cfRule>
  </conditionalFormatting>
  <conditionalFormatting sqref="BF24">
    <cfRule type="cellIs" dxfId="8486" priority="3352" operator="lessThan">
      <formula>$C$4</formula>
    </cfRule>
  </conditionalFormatting>
  <conditionalFormatting sqref="BF25">
    <cfRule type="cellIs" dxfId="8485" priority="3353" operator="lessThan">
      <formula>$C$4</formula>
    </cfRule>
  </conditionalFormatting>
  <conditionalFormatting sqref="BF26">
    <cfRule type="cellIs" dxfId="8484" priority="3354" operator="lessThan">
      <formula>$C$4</formula>
    </cfRule>
  </conditionalFormatting>
  <conditionalFormatting sqref="BF27">
    <cfRule type="cellIs" dxfId="8483" priority="3355" operator="lessThan">
      <formula>$C$4</formula>
    </cfRule>
  </conditionalFormatting>
  <conditionalFormatting sqref="BF28">
    <cfRule type="cellIs" dxfId="8482" priority="3356" operator="lessThan">
      <formula>$C$4</formula>
    </cfRule>
  </conditionalFormatting>
  <conditionalFormatting sqref="BF29">
    <cfRule type="cellIs" dxfId="8481" priority="3357" operator="lessThan">
      <formula>$C$4</formula>
    </cfRule>
  </conditionalFormatting>
  <conditionalFormatting sqref="BF30">
    <cfRule type="cellIs" dxfId="8480" priority="3358" operator="lessThan">
      <formula>$C$4</formula>
    </cfRule>
  </conditionalFormatting>
  <conditionalFormatting sqref="BF31">
    <cfRule type="cellIs" dxfId="8479" priority="3359" operator="lessThan">
      <formula>$C$4</formula>
    </cfRule>
  </conditionalFormatting>
  <conditionalFormatting sqref="BF32">
    <cfRule type="cellIs" dxfId="8478" priority="3360" operator="lessThan">
      <formula>$C$4</formula>
    </cfRule>
  </conditionalFormatting>
  <conditionalFormatting sqref="BF33">
    <cfRule type="cellIs" dxfId="8477" priority="3361" operator="lessThan">
      <formula>$C$4</formula>
    </cfRule>
  </conditionalFormatting>
  <conditionalFormatting sqref="BF34">
    <cfRule type="cellIs" dxfId="8476" priority="3362" operator="lessThan">
      <formula>$C$4</formula>
    </cfRule>
  </conditionalFormatting>
  <conditionalFormatting sqref="BF35">
    <cfRule type="cellIs" dxfId="8475" priority="3363" operator="lessThan">
      <formula>$C$4</formula>
    </cfRule>
  </conditionalFormatting>
  <conditionalFormatting sqref="BF36">
    <cfRule type="cellIs" dxfId="8474" priority="3364" operator="lessThan">
      <formula>$C$4</formula>
    </cfRule>
  </conditionalFormatting>
  <conditionalFormatting sqref="BF37">
    <cfRule type="cellIs" dxfId="8473" priority="3365" operator="lessThan">
      <formula>$C$4</formula>
    </cfRule>
  </conditionalFormatting>
  <conditionalFormatting sqref="BF38">
    <cfRule type="cellIs" dxfId="8472" priority="3366" operator="lessThan">
      <formula>$C$4</formula>
    </cfRule>
  </conditionalFormatting>
  <conditionalFormatting sqref="BF39">
    <cfRule type="cellIs" dxfId="8471" priority="3367" operator="lessThan">
      <formula>$C$4</formula>
    </cfRule>
  </conditionalFormatting>
  <conditionalFormatting sqref="BF40">
    <cfRule type="cellIs" dxfId="8470" priority="3368" operator="lessThan">
      <formula>$C$4</formula>
    </cfRule>
  </conditionalFormatting>
  <conditionalFormatting sqref="BF41">
    <cfRule type="cellIs" dxfId="8469" priority="3369" operator="lessThan">
      <formula>$C$4</formula>
    </cfRule>
  </conditionalFormatting>
  <conditionalFormatting sqref="BF42">
    <cfRule type="cellIs" dxfId="8468" priority="3370" operator="lessThan">
      <formula>$C$4</formula>
    </cfRule>
  </conditionalFormatting>
  <conditionalFormatting sqref="BF43">
    <cfRule type="cellIs" dxfId="8467" priority="3371" operator="lessThan">
      <formula>$C$4</formula>
    </cfRule>
  </conditionalFormatting>
  <conditionalFormatting sqref="BF44">
    <cfRule type="cellIs" dxfId="8466" priority="3372" operator="lessThan">
      <formula>$C$4</formula>
    </cfRule>
  </conditionalFormatting>
  <conditionalFormatting sqref="BF45">
    <cfRule type="cellIs" dxfId="8465" priority="3373" operator="lessThan">
      <formula>$C$4</formula>
    </cfRule>
  </conditionalFormatting>
  <conditionalFormatting sqref="BF46">
    <cfRule type="cellIs" dxfId="8464" priority="3374" operator="lessThan">
      <formula>$C$4</formula>
    </cfRule>
  </conditionalFormatting>
  <conditionalFormatting sqref="BF47">
    <cfRule type="cellIs" dxfId="8463" priority="3375" operator="lessThan">
      <formula>$C$4</formula>
    </cfRule>
  </conditionalFormatting>
  <conditionalFormatting sqref="BF48">
    <cfRule type="cellIs" dxfId="8462" priority="3376" operator="lessThan">
      <formula>$C$4</formula>
    </cfRule>
  </conditionalFormatting>
  <conditionalFormatting sqref="BF49">
    <cfRule type="cellIs" dxfId="8461" priority="3377" operator="lessThan">
      <formula>$C$4</formula>
    </cfRule>
  </conditionalFormatting>
  <conditionalFormatting sqref="BF50">
    <cfRule type="cellIs" dxfId="8460" priority="3378" operator="lessThan">
      <formula>$C$4</formula>
    </cfRule>
  </conditionalFormatting>
  <conditionalFormatting sqref="BF51">
    <cfRule type="cellIs" dxfId="8459" priority="3379" operator="lessThan">
      <formula>$C$4</formula>
    </cfRule>
  </conditionalFormatting>
  <conditionalFormatting sqref="BF52">
    <cfRule type="cellIs" dxfId="8458" priority="3380" operator="lessThan">
      <formula>$C$4</formula>
    </cfRule>
  </conditionalFormatting>
  <conditionalFormatting sqref="BF53">
    <cfRule type="cellIs" dxfId="8457" priority="3381" operator="lessThan">
      <formula>$C$4</formula>
    </cfRule>
  </conditionalFormatting>
  <conditionalFormatting sqref="BF54">
    <cfRule type="cellIs" dxfId="8456" priority="3382" operator="lessThan">
      <formula>$C$4</formula>
    </cfRule>
  </conditionalFormatting>
  <conditionalFormatting sqref="BF55">
    <cfRule type="cellIs" dxfId="8455" priority="3383" operator="lessThan">
      <formula>$C$4</formula>
    </cfRule>
  </conditionalFormatting>
  <conditionalFormatting sqref="BF56">
    <cfRule type="cellIs" dxfId="8454" priority="3384" operator="lessThan">
      <formula>$C$4</formula>
    </cfRule>
  </conditionalFormatting>
  <conditionalFormatting sqref="BF57">
    <cfRule type="cellIs" dxfId="8453" priority="3385" operator="lessThan">
      <formula>$C$4</formula>
    </cfRule>
  </conditionalFormatting>
  <conditionalFormatting sqref="BF58">
    <cfRule type="cellIs" dxfId="8452" priority="3386" operator="lessThan">
      <formula>$C$4</formula>
    </cfRule>
  </conditionalFormatting>
  <conditionalFormatting sqref="BF59">
    <cfRule type="cellIs" dxfId="8451" priority="3387" operator="lessThan">
      <formula>$C$4</formula>
    </cfRule>
  </conditionalFormatting>
  <conditionalFormatting sqref="BF60">
    <cfRule type="cellIs" dxfId="8450" priority="3388" operator="lessThan">
      <formula>$C$4</formula>
    </cfRule>
  </conditionalFormatting>
  <conditionalFormatting sqref="BG11">
    <cfRule type="cellIs" dxfId="8449" priority="3389" operator="lessThan">
      <formula>$C$4</formula>
    </cfRule>
  </conditionalFormatting>
  <conditionalFormatting sqref="BG12">
    <cfRule type="cellIs" dxfId="8448" priority="3390" operator="lessThan">
      <formula>$C$4</formula>
    </cfRule>
  </conditionalFormatting>
  <conditionalFormatting sqref="BG13">
    <cfRule type="cellIs" dxfId="8447" priority="3391" operator="lessThan">
      <formula>$C$4</formula>
    </cfRule>
  </conditionalFormatting>
  <conditionalFormatting sqref="BG14">
    <cfRule type="cellIs" dxfId="8446" priority="3392" operator="lessThan">
      <formula>$C$4</formula>
    </cfRule>
  </conditionalFormatting>
  <conditionalFormatting sqref="BG15">
    <cfRule type="cellIs" dxfId="8445" priority="3393" operator="lessThan">
      <formula>$C$4</formula>
    </cfRule>
  </conditionalFormatting>
  <conditionalFormatting sqref="BG16">
    <cfRule type="cellIs" dxfId="8444" priority="3394" operator="lessThan">
      <formula>$C$4</formula>
    </cfRule>
  </conditionalFormatting>
  <conditionalFormatting sqref="BG17">
    <cfRule type="cellIs" dxfId="8443" priority="3395" operator="lessThan">
      <formula>$C$4</formula>
    </cfRule>
  </conditionalFormatting>
  <conditionalFormatting sqref="BG18">
    <cfRule type="cellIs" dxfId="8442" priority="3396" operator="lessThan">
      <formula>$C$4</formula>
    </cfRule>
  </conditionalFormatting>
  <conditionalFormatting sqref="BG19">
    <cfRule type="cellIs" dxfId="8441" priority="3397" operator="lessThan">
      <formula>$C$4</formula>
    </cfRule>
  </conditionalFormatting>
  <conditionalFormatting sqref="BG20">
    <cfRule type="cellIs" dxfId="8440" priority="3398" operator="lessThan">
      <formula>$C$4</formula>
    </cfRule>
  </conditionalFormatting>
  <conditionalFormatting sqref="BG21">
    <cfRule type="cellIs" dxfId="8439" priority="3399" operator="lessThan">
      <formula>$C$4</formula>
    </cfRule>
  </conditionalFormatting>
  <conditionalFormatting sqref="BG22">
    <cfRule type="cellIs" dxfId="8438" priority="3400" operator="lessThan">
      <formula>$C$4</formula>
    </cfRule>
  </conditionalFormatting>
  <conditionalFormatting sqref="BG23">
    <cfRule type="cellIs" dxfId="8437" priority="3401" operator="lessThan">
      <formula>$C$4</formula>
    </cfRule>
  </conditionalFormatting>
  <conditionalFormatting sqref="BG24">
    <cfRule type="cellIs" dxfId="8436" priority="3402" operator="lessThan">
      <formula>$C$4</formula>
    </cfRule>
  </conditionalFormatting>
  <conditionalFormatting sqref="BG25">
    <cfRule type="cellIs" dxfId="8435" priority="3403" operator="lessThan">
      <formula>$C$4</formula>
    </cfRule>
  </conditionalFormatting>
  <conditionalFormatting sqref="BG26">
    <cfRule type="cellIs" dxfId="8434" priority="3404" operator="lessThan">
      <formula>$C$4</formula>
    </cfRule>
  </conditionalFormatting>
  <conditionalFormatting sqref="BG27">
    <cfRule type="cellIs" dxfId="8433" priority="3405" operator="lessThan">
      <formula>$C$4</formula>
    </cfRule>
  </conditionalFormatting>
  <conditionalFormatting sqref="BG28">
    <cfRule type="cellIs" dxfId="8432" priority="3406" operator="lessThan">
      <formula>$C$4</formula>
    </cfRule>
  </conditionalFormatting>
  <conditionalFormatting sqref="BG29">
    <cfRule type="cellIs" dxfId="8431" priority="3407" operator="lessThan">
      <formula>$C$4</formula>
    </cfRule>
  </conditionalFormatting>
  <conditionalFormatting sqref="BG30">
    <cfRule type="cellIs" dxfId="8430" priority="3408" operator="lessThan">
      <formula>$C$4</formula>
    </cfRule>
  </conditionalFormatting>
  <conditionalFormatting sqref="BG31">
    <cfRule type="cellIs" dxfId="8429" priority="3409" operator="lessThan">
      <formula>$C$4</formula>
    </cfRule>
  </conditionalFormatting>
  <conditionalFormatting sqref="BG32">
    <cfRule type="cellIs" dxfId="8428" priority="3410" operator="lessThan">
      <formula>$C$4</formula>
    </cfRule>
  </conditionalFormatting>
  <conditionalFormatting sqref="BG33">
    <cfRule type="cellIs" dxfId="8427" priority="3411" operator="lessThan">
      <formula>$C$4</formula>
    </cfRule>
  </conditionalFormatting>
  <conditionalFormatting sqref="BG34">
    <cfRule type="cellIs" dxfId="8426" priority="3412" operator="lessThan">
      <formula>$C$4</formula>
    </cfRule>
  </conditionalFormatting>
  <conditionalFormatting sqref="BG35">
    <cfRule type="cellIs" dxfId="8425" priority="3413" operator="lessThan">
      <formula>$C$4</formula>
    </cfRule>
  </conditionalFormatting>
  <conditionalFormatting sqref="BG36">
    <cfRule type="cellIs" dxfId="8424" priority="3414" operator="lessThan">
      <formula>$C$4</formula>
    </cfRule>
  </conditionalFormatting>
  <conditionalFormatting sqref="BG37">
    <cfRule type="cellIs" dxfId="8423" priority="3415" operator="lessThan">
      <formula>$C$4</formula>
    </cfRule>
  </conditionalFormatting>
  <conditionalFormatting sqref="BG38">
    <cfRule type="cellIs" dxfId="8422" priority="3416" operator="lessThan">
      <formula>$C$4</formula>
    </cfRule>
  </conditionalFormatting>
  <conditionalFormatting sqref="BG39">
    <cfRule type="cellIs" dxfId="8421" priority="3417" operator="lessThan">
      <formula>$C$4</formula>
    </cfRule>
  </conditionalFormatting>
  <conditionalFormatting sqref="BG40">
    <cfRule type="cellIs" dxfId="8420" priority="3418" operator="lessThan">
      <formula>$C$4</formula>
    </cfRule>
  </conditionalFormatting>
  <conditionalFormatting sqref="BG41">
    <cfRule type="cellIs" dxfId="8419" priority="3419" operator="lessThan">
      <formula>$C$4</formula>
    </cfRule>
  </conditionalFormatting>
  <conditionalFormatting sqref="BG42">
    <cfRule type="cellIs" dxfId="8418" priority="3420" operator="lessThan">
      <formula>$C$4</formula>
    </cfRule>
  </conditionalFormatting>
  <conditionalFormatting sqref="BG43">
    <cfRule type="cellIs" dxfId="8417" priority="3421" operator="lessThan">
      <formula>$C$4</formula>
    </cfRule>
  </conditionalFormatting>
  <conditionalFormatting sqref="BG44">
    <cfRule type="cellIs" dxfId="8416" priority="3422" operator="lessThan">
      <formula>$C$4</formula>
    </cfRule>
  </conditionalFormatting>
  <conditionalFormatting sqref="BG45">
    <cfRule type="cellIs" dxfId="8415" priority="3423" operator="lessThan">
      <formula>$C$4</formula>
    </cfRule>
  </conditionalFormatting>
  <conditionalFormatting sqref="BG46">
    <cfRule type="cellIs" dxfId="8414" priority="3424" operator="lessThan">
      <formula>$C$4</formula>
    </cfRule>
  </conditionalFormatting>
  <conditionalFormatting sqref="BG47">
    <cfRule type="cellIs" dxfId="8413" priority="3425" operator="lessThan">
      <formula>$C$4</formula>
    </cfRule>
  </conditionalFormatting>
  <conditionalFormatting sqref="BG48">
    <cfRule type="cellIs" dxfId="8412" priority="3426" operator="lessThan">
      <formula>$C$4</formula>
    </cfRule>
  </conditionalFormatting>
  <conditionalFormatting sqref="BG49">
    <cfRule type="cellIs" dxfId="8411" priority="3427" operator="lessThan">
      <formula>$C$4</formula>
    </cfRule>
  </conditionalFormatting>
  <conditionalFormatting sqref="BG50">
    <cfRule type="cellIs" dxfId="8410" priority="3428" operator="lessThan">
      <formula>$C$4</formula>
    </cfRule>
  </conditionalFormatting>
  <conditionalFormatting sqref="BG51">
    <cfRule type="cellIs" dxfId="8409" priority="3429" operator="lessThan">
      <formula>$C$4</formula>
    </cfRule>
  </conditionalFormatting>
  <conditionalFormatting sqref="BG52">
    <cfRule type="cellIs" dxfId="8408" priority="3430" operator="lessThan">
      <formula>$C$4</formula>
    </cfRule>
  </conditionalFormatting>
  <conditionalFormatting sqref="BG53">
    <cfRule type="cellIs" dxfId="8407" priority="3431" operator="lessThan">
      <formula>$C$4</formula>
    </cfRule>
  </conditionalFormatting>
  <conditionalFormatting sqref="BG54">
    <cfRule type="cellIs" dxfId="8406" priority="3432" operator="lessThan">
      <formula>$C$4</formula>
    </cfRule>
  </conditionalFormatting>
  <conditionalFormatting sqref="BG55">
    <cfRule type="cellIs" dxfId="8405" priority="3433" operator="lessThan">
      <formula>$C$4</formula>
    </cfRule>
  </conditionalFormatting>
  <conditionalFormatting sqref="BG56">
    <cfRule type="cellIs" dxfId="8404" priority="3434" operator="lessThan">
      <formula>$C$4</formula>
    </cfRule>
  </conditionalFormatting>
  <conditionalFormatting sqref="BG57">
    <cfRule type="cellIs" dxfId="8403" priority="3435" operator="lessThan">
      <formula>$C$4</formula>
    </cfRule>
  </conditionalFormatting>
  <conditionalFormatting sqref="BG58">
    <cfRule type="cellIs" dxfId="8402" priority="3436" operator="lessThan">
      <formula>$C$4</formula>
    </cfRule>
  </conditionalFormatting>
  <conditionalFormatting sqref="BG59">
    <cfRule type="cellIs" dxfId="8401" priority="3437" operator="lessThan">
      <formula>$C$4</formula>
    </cfRule>
  </conditionalFormatting>
  <conditionalFormatting sqref="BG60">
    <cfRule type="cellIs" dxfId="8400" priority="3438" operator="lessThan">
      <formula>$C$4</formula>
    </cfRule>
  </conditionalFormatting>
  <conditionalFormatting sqref="BH11">
    <cfRule type="cellIs" dxfId="8399" priority="3439" operator="lessThan">
      <formula>$C$4</formula>
    </cfRule>
  </conditionalFormatting>
  <conditionalFormatting sqref="BH12">
    <cfRule type="cellIs" dxfId="8398" priority="3440" operator="lessThan">
      <formula>$C$4</formula>
    </cfRule>
  </conditionalFormatting>
  <conditionalFormatting sqref="BH13">
    <cfRule type="cellIs" dxfId="8397" priority="3441" operator="lessThan">
      <formula>$C$4</formula>
    </cfRule>
  </conditionalFormatting>
  <conditionalFormatting sqref="BH14">
    <cfRule type="cellIs" dxfId="8396" priority="3442" operator="lessThan">
      <formula>$C$4</formula>
    </cfRule>
  </conditionalFormatting>
  <conditionalFormatting sqref="BH15">
    <cfRule type="cellIs" dxfId="8395" priority="3443" operator="lessThan">
      <formula>$C$4</formula>
    </cfRule>
  </conditionalFormatting>
  <conditionalFormatting sqref="BH16">
    <cfRule type="cellIs" dxfId="8394" priority="3444" operator="lessThan">
      <formula>$C$4</formula>
    </cfRule>
  </conditionalFormatting>
  <conditionalFormatting sqref="BH17">
    <cfRule type="cellIs" dxfId="8393" priority="3445" operator="lessThan">
      <formula>$C$4</formula>
    </cfRule>
  </conditionalFormatting>
  <conditionalFormatting sqref="BH18">
    <cfRule type="cellIs" dxfId="8392" priority="3446" operator="lessThan">
      <formula>$C$4</formula>
    </cfRule>
  </conditionalFormatting>
  <conditionalFormatting sqref="BH19">
    <cfRule type="cellIs" dxfId="8391" priority="3447" operator="lessThan">
      <formula>$C$4</formula>
    </cfRule>
  </conditionalFormatting>
  <conditionalFormatting sqref="BH20">
    <cfRule type="cellIs" dxfId="8390" priority="3448" operator="lessThan">
      <formula>$C$4</formula>
    </cfRule>
  </conditionalFormatting>
  <conditionalFormatting sqref="BH21">
    <cfRule type="cellIs" dxfId="8389" priority="3449" operator="lessThan">
      <formula>$C$4</formula>
    </cfRule>
  </conditionalFormatting>
  <conditionalFormatting sqref="BH22">
    <cfRule type="cellIs" dxfId="8388" priority="3450" operator="lessThan">
      <formula>$C$4</formula>
    </cfRule>
  </conditionalFormatting>
  <conditionalFormatting sqref="BH23">
    <cfRule type="cellIs" dxfId="8387" priority="3451" operator="lessThan">
      <formula>$C$4</formula>
    </cfRule>
  </conditionalFormatting>
  <conditionalFormatting sqref="BH24">
    <cfRule type="cellIs" dxfId="8386" priority="3452" operator="lessThan">
      <formula>$C$4</formula>
    </cfRule>
  </conditionalFormatting>
  <conditionalFormatting sqref="BH25">
    <cfRule type="cellIs" dxfId="8385" priority="3453" operator="lessThan">
      <formula>$C$4</formula>
    </cfRule>
  </conditionalFormatting>
  <conditionalFormatting sqref="BH26">
    <cfRule type="cellIs" dxfId="8384" priority="3454" operator="lessThan">
      <formula>$C$4</formula>
    </cfRule>
  </conditionalFormatting>
  <conditionalFormatting sqref="BH27">
    <cfRule type="cellIs" dxfId="8383" priority="3455" operator="lessThan">
      <formula>$C$4</formula>
    </cfRule>
  </conditionalFormatting>
  <conditionalFormatting sqref="BH28">
    <cfRule type="cellIs" dxfId="8382" priority="3456" operator="lessThan">
      <formula>$C$4</formula>
    </cfRule>
  </conditionalFormatting>
  <conditionalFormatting sqref="BH29">
    <cfRule type="cellIs" dxfId="8381" priority="3457" operator="lessThan">
      <formula>$C$4</formula>
    </cfRule>
  </conditionalFormatting>
  <conditionalFormatting sqref="BH30">
    <cfRule type="cellIs" dxfId="8380" priority="3458" operator="lessThan">
      <formula>$C$4</formula>
    </cfRule>
  </conditionalFormatting>
  <conditionalFormatting sqref="BH31">
    <cfRule type="cellIs" dxfId="8379" priority="3459" operator="lessThan">
      <formula>$C$4</formula>
    </cfRule>
  </conditionalFormatting>
  <conditionalFormatting sqref="BH32">
    <cfRule type="cellIs" dxfId="8378" priority="3460" operator="lessThan">
      <formula>$C$4</formula>
    </cfRule>
  </conditionalFormatting>
  <conditionalFormatting sqref="BH33">
    <cfRule type="cellIs" dxfId="8377" priority="3461" operator="lessThan">
      <formula>$C$4</formula>
    </cfRule>
  </conditionalFormatting>
  <conditionalFormatting sqref="BH34">
    <cfRule type="cellIs" dxfId="8376" priority="3462" operator="lessThan">
      <formula>$C$4</formula>
    </cfRule>
  </conditionalFormatting>
  <conditionalFormatting sqref="BH35">
    <cfRule type="cellIs" dxfId="8375" priority="3463" operator="lessThan">
      <formula>$C$4</formula>
    </cfRule>
  </conditionalFormatting>
  <conditionalFormatting sqref="BH36">
    <cfRule type="cellIs" dxfId="8374" priority="3464" operator="lessThan">
      <formula>$C$4</formula>
    </cfRule>
  </conditionalFormatting>
  <conditionalFormatting sqref="BH37">
    <cfRule type="cellIs" dxfId="8373" priority="3465" operator="lessThan">
      <formula>$C$4</formula>
    </cfRule>
  </conditionalFormatting>
  <conditionalFormatting sqref="BH38">
    <cfRule type="cellIs" dxfId="8372" priority="3466" operator="lessThan">
      <formula>$C$4</formula>
    </cfRule>
  </conditionalFormatting>
  <conditionalFormatting sqref="BH39">
    <cfRule type="cellIs" dxfId="8371" priority="3467" operator="lessThan">
      <formula>$C$4</formula>
    </cfRule>
  </conditionalFormatting>
  <conditionalFormatting sqref="BH40">
    <cfRule type="cellIs" dxfId="8370" priority="3468" operator="lessThan">
      <formula>$C$4</formula>
    </cfRule>
  </conditionalFormatting>
  <conditionalFormatting sqref="BH41">
    <cfRule type="cellIs" dxfId="8369" priority="3469" operator="lessThan">
      <formula>$C$4</formula>
    </cfRule>
  </conditionalFormatting>
  <conditionalFormatting sqref="BH42">
    <cfRule type="cellIs" dxfId="8368" priority="3470" operator="lessThan">
      <formula>$C$4</formula>
    </cfRule>
  </conditionalFormatting>
  <conditionalFormatting sqref="BH43">
    <cfRule type="cellIs" dxfId="8367" priority="3471" operator="lessThan">
      <formula>$C$4</formula>
    </cfRule>
  </conditionalFormatting>
  <conditionalFormatting sqref="BH44">
    <cfRule type="cellIs" dxfId="8366" priority="3472" operator="lessThan">
      <formula>$C$4</formula>
    </cfRule>
  </conditionalFormatting>
  <conditionalFormatting sqref="BH45">
    <cfRule type="cellIs" dxfId="8365" priority="3473" operator="lessThan">
      <formula>$C$4</formula>
    </cfRule>
  </conditionalFormatting>
  <conditionalFormatting sqref="BH46">
    <cfRule type="cellIs" dxfId="8364" priority="3474" operator="lessThan">
      <formula>$C$4</formula>
    </cfRule>
  </conditionalFormatting>
  <conditionalFormatting sqref="BH47">
    <cfRule type="cellIs" dxfId="8363" priority="3475" operator="lessThan">
      <formula>$C$4</formula>
    </cfRule>
  </conditionalFormatting>
  <conditionalFormatting sqref="BH48">
    <cfRule type="cellIs" dxfId="8362" priority="3476" operator="lessThan">
      <formula>$C$4</formula>
    </cfRule>
  </conditionalFormatting>
  <conditionalFormatting sqref="BH49">
    <cfRule type="cellIs" dxfId="8361" priority="3477" operator="lessThan">
      <formula>$C$4</formula>
    </cfRule>
  </conditionalFormatting>
  <conditionalFormatting sqref="BH50">
    <cfRule type="cellIs" dxfId="8360" priority="3478" operator="lessThan">
      <formula>$C$4</formula>
    </cfRule>
  </conditionalFormatting>
  <conditionalFormatting sqref="BH51">
    <cfRule type="cellIs" dxfId="8359" priority="3479" operator="lessThan">
      <formula>$C$4</formula>
    </cfRule>
  </conditionalFormatting>
  <conditionalFormatting sqref="BH52">
    <cfRule type="cellIs" dxfId="8358" priority="3480" operator="lessThan">
      <formula>$C$4</formula>
    </cfRule>
  </conditionalFormatting>
  <conditionalFormatting sqref="BH53">
    <cfRule type="cellIs" dxfId="8357" priority="3481" operator="lessThan">
      <formula>$C$4</formula>
    </cfRule>
  </conditionalFormatting>
  <conditionalFormatting sqref="BH54">
    <cfRule type="cellIs" dxfId="8356" priority="3482" operator="lessThan">
      <formula>$C$4</formula>
    </cfRule>
  </conditionalFormatting>
  <conditionalFormatting sqref="BH55">
    <cfRule type="cellIs" dxfId="8355" priority="3483" operator="lessThan">
      <formula>$C$4</formula>
    </cfRule>
  </conditionalFormatting>
  <conditionalFormatting sqref="BH56">
    <cfRule type="cellIs" dxfId="8354" priority="3484" operator="lessThan">
      <formula>$C$4</formula>
    </cfRule>
  </conditionalFormatting>
  <conditionalFormatting sqref="BH57">
    <cfRule type="cellIs" dxfId="8353" priority="3485" operator="lessThan">
      <formula>$C$4</formula>
    </cfRule>
  </conditionalFormatting>
  <conditionalFormatting sqref="BH58">
    <cfRule type="cellIs" dxfId="8352" priority="3486" operator="lessThan">
      <formula>$C$4</formula>
    </cfRule>
  </conditionalFormatting>
  <conditionalFormatting sqref="BH59">
    <cfRule type="cellIs" dxfId="8351" priority="3487" operator="lessThan">
      <formula>$C$4</formula>
    </cfRule>
  </conditionalFormatting>
  <conditionalFormatting sqref="BH60">
    <cfRule type="cellIs" dxfId="8350" priority="3488" operator="lessThan">
      <formula>$C$4</formula>
    </cfRule>
  </conditionalFormatting>
  <conditionalFormatting sqref="BI11">
    <cfRule type="cellIs" dxfId="8349" priority="3489" operator="lessThan">
      <formula>$C$4</formula>
    </cfRule>
  </conditionalFormatting>
  <conditionalFormatting sqref="BI12">
    <cfRule type="cellIs" dxfId="8348" priority="3490" operator="lessThan">
      <formula>$C$4</formula>
    </cfRule>
  </conditionalFormatting>
  <conditionalFormatting sqref="BI13">
    <cfRule type="cellIs" dxfId="8347" priority="3491" operator="lessThan">
      <formula>$C$4</formula>
    </cfRule>
  </conditionalFormatting>
  <conditionalFormatting sqref="BI14">
    <cfRule type="cellIs" dxfId="8346" priority="3492" operator="lessThan">
      <formula>$C$4</formula>
    </cfRule>
  </conditionalFormatting>
  <conditionalFormatting sqref="BI15">
    <cfRule type="cellIs" dxfId="8345" priority="3493" operator="lessThan">
      <formula>$C$4</formula>
    </cfRule>
  </conditionalFormatting>
  <conditionalFormatting sqref="BI16">
    <cfRule type="cellIs" dxfId="8344" priority="3494" operator="lessThan">
      <formula>$C$4</formula>
    </cfRule>
  </conditionalFormatting>
  <conditionalFormatting sqref="BI17">
    <cfRule type="cellIs" dxfId="8343" priority="3495" operator="lessThan">
      <formula>$C$4</formula>
    </cfRule>
  </conditionalFormatting>
  <conditionalFormatting sqref="BI18">
    <cfRule type="cellIs" dxfId="8342" priority="3496" operator="lessThan">
      <formula>$C$4</formula>
    </cfRule>
  </conditionalFormatting>
  <conditionalFormatting sqref="BI19">
    <cfRule type="cellIs" dxfId="8341" priority="3497" operator="lessThan">
      <formula>$C$4</formula>
    </cfRule>
  </conditionalFormatting>
  <conditionalFormatting sqref="BI20">
    <cfRule type="cellIs" dxfId="8340" priority="3498" operator="lessThan">
      <formula>$C$4</formula>
    </cfRule>
  </conditionalFormatting>
  <conditionalFormatting sqref="BI21">
    <cfRule type="cellIs" dxfId="8339" priority="3499" operator="lessThan">
      <formula>$C$4</formula>
    </cfRule>
  </conditionalFormatting>
  <conditionalFormatting sqref="BI22">
    <cfRule type="cellIs" dxfId="8338" priority="3500" operator="lessThan">
      <formula>$C$4</formula>
    </cfRule>
  </conditionalFormatting>
  <conditionalFormatting sqref="BI23">
    <cfRule type="cellIs" dxfId="8337" priority="3501" operator="lessThan">
      <formula>$C$4</formula>
    </cfRule>
  </conditionalFormatting>
  <conditionalFormatting sqref="BI24">
    <cfRule type="cellIs" dxfId="8336" priority="3502" operator="lessThan">
      <formula>$C$4</formula>
    </cfRule>
  </conditionalFormatting>
  <conditionalFormatting sqref="BI25">
    <cfRule type="cellIs" dxfId="8335" priority="3503" operator="lessThan">
      <formula>$C$4</formula>
    </cfRule>
  </conditionalFormatting>
  <conditionalFormatting sqref="BI26">
    <cfRule type="cellIs" dxfId="8334" priority="3504" operator="lessThan">
      <formula>$C$4</formula>
    </cfRule>
  </conditionalFormatting>
  <conditionalFormatting sqref="BI27">
    <cfRule type="cellIs" dxfId="8333" priority="3505" operator="lessThan">
      <formula>$C$4</formula>
    </cfRule>
  </conditionalFormatting>
  <conditionalFormatting sqref="BI28">
    <cfRule type="cellIs" dxfId="8332" priority="3506" operator="lessThan">
      <formula>$C$4</formula>
    </cfRule>
  </conditionalFormatting>
  <conditionalFormatting sqref="BI29">
    <cfRule type="cellIs" dxfId="8331" priority="3507" operator="lessThan">
      <formula>$C$4</formula>
    </cfRule>
  </conditionalFormatting>
  <conditionalFormatting sqref="BI30">
    <cfRule type="cellIs" dxfId="8330" priority="3508" operator="lessThan">
      <formula>$C$4</formula>
    </cfRule>
  </conditionalFormatting>
  <conditionalFormatting sqref="BI31">
    <cfRule type="cellIs" dxfId="8329" priority="3509" operator="lessThan">
      <formula>$C$4</formula>
    </cfRule>
  </conditionalFormatting>
  <conditionalFormatting sqref="BI32">
    <cfRule type="cellIs" dxfId="8328" priority="3510" operator="lessThan">
      <formula>$C$4</formula>
    </cfRule>
  </conditionalFormatting>
  <conditionalFormatting sqref="BI33">
    <cfRule type="cellIs" dxfId="8327" priority="3511" operator="lessThan">
      <formula>$C$4</formula>
    </cfRule>
  </conditionalFormatting>
  <conditionalFormatting sqref="BI34">
    <cfRule type="cellIs" dxfId="8326" priority="3512" operator="lessThan">
      <formula>$C$4</formula>
    </cfRule>
  </conditionalFormatting>
  <conditionalFormatting sqref="BI35">
    <cfRule type="cellIs" dxfId="8325" priority="3513" operator="lessThan">
      <formula>$C$4</formula>
    </cfRule>
  </conditionalFormatting>
  <conditionalFormatting sqref="BI36">
    <cfRule type="cellIs" dxfId="8324" priority="3514" operator="lessThan">
      <formula>$C$4</formula>
    </cfRule>
  </conditionalFormatting>
  <conditionalFormatting sqref="BI37">
    <cfRule type="cellIs" dxfId="8323" priority="3515" operator="lessThan">
      <formula>$C$4</formula>
    </cfRule>
  </conditionalFormatting>
  <conditionalFormatting sqref="BI38">
    <cfRule type="cellIs" dxfId="8322" priority="3516" operator="lessThan">
      <formula>$C$4</formula>
    </cfRule>
  </conditionalFormatting>
  <conditionalFormatting sqref="BI39">
    <cfRule type="cellIs" dxfId="8321" priority="3517" operator="lessThan">
      <formula>$C$4</formula>
    </cfRule>
  </conditionalFormatting>
  <conditionalFormatting sqref="BI40">
    <cfRule type="cellIs" dxfId="8320" priority="3518" operator="lessThan">
      <formula>$C$4</formula>
    </cfRule>
  </conditionalFormatting>
  <conditionalFormatting sqref="BI41">
    <cfRule type="cellIs" dxfId="8319" priority="3519" operator="lessThan">
      <formula>$C$4</formula>
    </cfRule>
  </conditionalFormatting>
  <conditionalFormatting sqref="BI42">
    <cfRule type="cellIs" dxfId="8318" priority="3520" operator="lessThan">
      <formula>$C$4</formula>
    </cfRule>
  </conditionalFormatting>
  <conditionalFormatting sqref="BI43">
    <cfRule type="cellIs" dxfId="8317" priority="3521" operator="lessThan">
      <formula>$C$4</formula>
    </cfRule>
  </conditionalFormatting>
  <conditionalFormatting sqref="BI44">
    <cfRule type="cellIs" dxfId="8316" priority="3522" operator="lessThan">
      <formula>$C$4</formula>
    </cfRule>
  </conditionalFormatting>
  <conditionalFormatting sqref="BI45">
    <cfRule type="cellIs" dxfId="8315" priority="3523" operator="lessThan">
      <formula>$C$4</formula>
    </cfRule>
  </conditionalFormatting>
  <conditionalFormatting sqref="BI46">
    <cfRule type="cellIs" dxfId="8314" priority="3524" operator="lessThan">
      <formula>$C$4</formula>
    </cfRule>
  </conditionalFormatting>
  <conditionalFormatting sqref="BI47">
    <cfRule type="cellIs" dxfId="8313" priority="3525" operator="lessThan">
      <formula>$C$4</formula>
    </cfRule>
  </conditionalFormatting>
  <conditionalFormatting sqref="BI48">
    <cfRule type="cellIs" dxfId="8312" priority="3526" operator="lessThan">
      <formula>$C$4</formula>
    </cfRule>
  </conditionalFormatting>
  <conditionalFormatting sqref="BI49">
    <cfRule type="cellIs" dxfId="8311" priority="3527" operator="lessThan">
      <formula>$C$4</formula>
    </cfRule>
  </conditionalFormatting>
  <conditionalFormatting sqref="BI50">
    <cfRule type="cellIs" dxfId="8310" priority="3528" operator="lessThan">
      <formula>$C$4</formula>
    </cfRule>
  </conditionalFormatting>
  <conditionalFormatting sqref="BI51">
    <cfRule type="cellIs" dxfId="8309" priority="3529" operator="lessThan">
      <formula>$C$4</formula>
    </cfRule>
  </conditionalFormatting>
  <conditionalFormatting sqref="BI52">
    <cfRule type="cellIs" dxfId="8308" priority="3530" operator="lessThan">
      <formula>$C$4</formula>
    </cfRule>
  </conditionalFormatting>
  <conditionalFormatting sqref="BI53">
    <cfRule type="cellIs" dxfId="8307" priority="3531" operator="lessThan">
      <formula>$C$4</formula>
    </cfRule>
  </conditionalFormatting>
  <conditionalFormatting sqref="BI54">
    <cfRule type="cellIs" dxfId="8306" priority="3532" operator="lessThan">
      <formula>$C$4</formula>
    </cfRule>
  </conditionalFormatting>
  <conditionalFormatting sqref="BI55">
    <cfRule type="cellIs" dxfId="8305" priority="3533" operator="lessThan">
      <formula>$C$4</formula>
    </cfRule>
  </conditionalFormatting>
  <conditionalFormatting sqref="BI56">
    <cfRule type="cellIs" dxfId="8304" priority="3534" operator="lessThan">
      <formula>$C$4</formula>
    </cfRule>
  </conditionalFormatting>
  <conditionalFormatting sqref="BI57">
    <cfRule type="cellIs" dxfId="8303" priority="3535" operator="lessThan">
      <formula>$C$4</formula>
    </cfRule>
  </conditionalFormatting>
  <conditionalFormatting sqref="BI58">
    <cfRule type="cellIs" dxfId="8302" priority="3536" operator="lessThan">
      <formula>$C$4</formula>
    </cfRule>
  </conditionalFormatting>
  <conditionalFormatting sqref="BI59">
    <cfRule type="cellIs" dxfId="8301" priority="3537" operator="lessThan">
      <formula>$C$4</formula>
    </cfRule>
  </conditionalFormatting>
  <conditionalFormatting sqref="BI60">
    <cfRule type="cellIs" dxfId="8300" priority="3538" operator="lessThan">
      <formula>$C$4</formula>
    </cfRule>
  </conditionalFormatting>
  <conditionalFormatting sqref="BJ11">
    <cfRule type="cellIs" dxfId="8299" priority="3539" operator="lessThan">
      <formula>$C$4</formula>
    </cfRule>
  </conditionalFormatting>
  <conditionalFormatting sqref="BJ12">
    <cfRule type="cellIs" dxfId="8298" priority="3540" operator="lessThan">
      <formula>$C$4</formula>
    </cfRule>
  </conditionalFormatting>
  <conditionalFormatting sqref="BJ13">
    <cfRule type="cellIs" dxfId="8297" priority="3541" operator="lessThan">
      <formula>$C$4</formula>
    </cfRule>
  </conditionalFormatting>
  <conditionalFormatting sqref="BJ14">
    <cfRule type="cellIs" dxfId="8296" priority="3542" operator="lessThan">
      <formula>$C$4</formula>
    </cfRule>
  </conditionalFormatting>
  <conditionalFormatting sqref="BJ15">
    <cfRule type="cellIs" dxfId="8295" priority="3543" operator="lessThan">
      <formula>$C$4</formula>
    </cfRule>
  </conditionalFormatting>
  <conditionalFormatting sqref="BJ16">
    <cfRule type="cellIs" dxfId="8294" priority="3544" operator="lessThan">
      <formula>$C$4</formula>
    </cfRule>
  </conditionalFormatting>
  <conditionalFormatting sqref="BJ17">
    <cfRule type="cellIs" dxfId="8293" priority="3545" operator="lessThan">
      <formula>$C$4</formula>
    </cfRule>
  </conditionalFormatting>
  <conditionalFormatting sqref="BJ18">
    <cfRule type="cellIs" dxfId="8292" priority="3546" operator="lessThan">
      <formula>$C$4</formula>
    </cfRule>
  </conditionalFormatting>
  <conditionalFormatting sqref="BJ19">
    <cfRule type="cellIs" dxfId="8291" priority="3547" operator="lessThan">
      <formula>$C$4</formula>
    </cfRule>
  </conditionalFormatting>
  <conditionalFormatting sqref="BJ20">
    <cfRule type="cellIs" dxfId="8290" priority="3548" operator="lessThan">
      <formula>$C$4</formula>
    </cfRule>
  </conditionalFormatting>
  <conditionalFormatting sqref="BJ21">
    <cfRule type="cellIs" dxfId="8289" priority="3549" operator="lessThan">
      <formula>$C$4</formula>
    </cfRule>
  </conditionalFormatting>
  <conditionalFormatting sqref="BJ22">
    <cfRule type="cellIs" dxfId="8288" priority="3550" operator="lessThan">
      <formula>$C$4</formula>
    </cfRule>
  </conditionalFormatting>
  <conditionalFormatting sqref="BJ23">
    <cfRule type="cellIs" dxfId="8287" priority="3551" operator="lessThan">
      <formula>$C$4</formula>
    </cfRule>
  </conditionalFormatting>
  <conditionalFormatting sqref="BJ24">
    <cfRule type="cellIs" dxfId="8286" priority="3552" operator="lessThan">
      <formula>$C$4</formula>
    </cfRule>
  </conditionalFormatting>
  <conditionalFormatting sqref="BJ25">
    <cfRule type="cellIs" dxfId="8285" priority="3553" operator="lessThan">
      <formula>$C$4</formula>
    </cfRule>
  </conditionalFormatting>
  <conditionalFormatting sqref="BJ26">
    <cfRule type="cellIs" dxfId="8284" priority="3554" operator="lessThan">
      <formula>$C$4</formula>
    </cfRule>
  </conditionalFormatting>
  <conditionalFormatting sqref="BJ27">
    <cfRule type="cellIs" dxfId="8283" priority="3555" operator="lessThan">
      <formula>$C$4</formula>
    </cfRule>
  </conditionalFormatting>
  <conditionalFormatting sqref="BJ28">
    <cfRule type="cellIs" dxfId="8282" priority="3556" operator="lessThan">
      <formula>$C$4</formula>
    </cfRule>
  </conditionalFormatting>
  <conditionalFormatting sqref="BJ29">
    <cfRule type="cellIs" dxfId="8281" priority="3557" operator="lessThan">
      <formula>$C$4</formula>
    </cfRule>
  </conditionalFormatting>
  <conditionalFormatting sqref="BJ30">
    <cfRule type="cellIs" dxfId="8280" priority="3558" operator="lessThan">
      <formula>$C$4</formula>
    </cfRule>
  </conditionalFormatting>
  <conditionalFormatting sqref="BJ31">
    <cfRule type="cellIs" dxfId="8279" priority="3559" operator="lessThan">
      <formula>$C$4</formula>
    </cfRule>
  </conditionalFormatting>
  <conditionalFormatting sqref="BJ32">
    <cfRule type="cellIs" dxfId="8278" priority="3560" operator="lessThan">
      <formula>$C$4</formula>
    </cfRule>
  </conditionalFormatting>
  <conditionalFormatting sqref="BJ33">
    <cfRule type="cellIs" dxfId="8277" priority="3561" operator="lessThan">
      <formula>$C$4</formula>
    </cfRule>
  </conditionalFormatting>
  <conditionalFormatting sqref="BJ34">
    <cfRule type="cellIs" dxfId="8276" priority="3562" operator="lessThan">
      <formula>$C$4</formula>
    </cfRule>
  </conditionalFormatting>
  <conditionalFormatting sqref="BJ35">
    <cfRule type="cellIs" dxfId="8275" priority="3563" operator="lessThan">
      <formula>$C$4</formula>
    </cfRule>
  </conditionalFormatting>
  <conditionalFormatting sqref="BJ36">
    <cfRule type="cellIs" dxfId="8274" priority="3564" operator="lessThan">
      <formula>$C$4</formula>
    </cfRule>
  </conditionalFormatting>
  <conditionalFormatting sqref="BJ37">
    <cfRule type="cellIs" dxfId="8273" priority="3565" operator="lessThan">
      <formula>$C$4</formula>
    </cfRule>
  </conditionalFormatting>
  <conditionalFormatting sqref="BJ38">
    <cfRule type="cellIs" dxfId="8272" priority="3566" operator="lessThan">
      <formula>$C$4</formula>
    </cfRule>
  </conditionalFormatting>
  <conditionalFormatting sqref="BJ39">
    <cfRule type="cellIs" dxfId="8271" priority="3567" operator="lessThan">
      <formula>$C$4</formula>
    </cfRule>
  </conditionalFormatting>
  <conditionalFormatting sqref="BJ40">
    <cfRule type="cellIs" dxfId="8270" priority="3568" operator="lessThan">
      <formula>$C$4</formula>
    </cfRule>
  </conditionalFormatting>
  <conditionalFormatting sqref="BJ41">
    <cfRule type="cellIs" dxfId="8269" priority="3569" operator="lessThan">
      <formula>$C$4</formula>
    </cfRule>
  </conditionalFormatting>
  <conditionalFormatting sqref="BJ42">
    <cfRule type="cellIs" dxfId="8268" priority="3570" operator="lessThan">
      <formula>$C$4</formula>
    </cfRule>
  </conditionalFormatting>
  <conditionalFormatting sqref="BJ43">
    <cfRule type="cellIs" dxfId="8267" priority="3571" operator="lessThan">
      <formula>$C$4</formula>
    </cfRule>
  </conditionalFormatting>
  <conditionalFormatting sqref="BJ44">
    <cfRule type="cellIs" dxfId="8266" priority="3572" operator="lessThan">
      <formula>$C$4</formula>
    </cfRule>
  </conditionalFormatting>
  <conditionalFormatting sqref="BJ45">
    <cfRule type="cellIs" dxfId="8265" priority="3573" operator="lessThan">
      <formula>$C$4</formula>
    </cfRule>
  </conditionalFormatting>
  <conditionalFormatting sqref="BJ46">
    <cfRule type="cellIs" dxfId="8264" priority="3574" operator="lessThan">
      <formula>$C$4</formula>
    </cfRule>
  </conditionalFormatting>
  <conditionalFormatting sqref="BJ47">
    <cfRule type="cellIs" dxfId="8263" priority="3575" operator="lessThan">
      <formula>$C$4</formula>
    </cfRule>
  </conditionalFormatting>
  <conditionalFormatting sqref="BJ48">
    <cfRule type="cellIs" dxfId="8262" priority="3576" operator="lessThan">
      <formula>$C$4</formula>
    </cfRule>
  </conditionalFormatting>
  <conditionalFormatting sqref="BJ49">
    <cfRule type="cellIs" dxfId="8261" priority="3577" operator="lessThan">
      <formula>$C$4</formula>
    </cfRule>
  </conditionalFormatting>
  <conditionalFormatting sqref="BJ50">
    <cfRule type="cellIs" dxfId="8260" priority="3578" operator="lessThan">
      <formula>$C$4</formula>
    </cfRule>
  </conditionalFormatting>
  <conditionalFormatting sqref="BJ51">
    <cfRule type="cellIs" dxfId="8259" priority="3579" operator="lessThan">
      <formula>$C$4</formula>
    </cfRule>
  </conditionalFormatting>
  <conditionalFormatting sqref="BJ52">
    <cfRule type="cellIs" dxfId="8258" priority="3580" operator="lessThan">
      <formula>$C$4</formula>
    </cfRule>
  </conditionalFormatting>
  <conditionalFormatting sqref="BJ53">
    <cfRule type="cellIs" dxfId="8257" priority="3581" operator="lessThan">
      <formula>$C$4</formula>
    </cfRule>
  </conditionalFormatting>
  <conditionalFormatting sqref="BJ54">
    <cfRule type="cellIs" dxfId="8256" priority="3582" operator="lessThan">
      <formula>$C$4</formula>
    </cfRule>
  </conditionalFormatting>
  <conditionalFormatting sqref="BJ55">
    <cfRule type="cellIs" dxfId="8255" priority="3583" operator="lessThan">
      <formula>$C$4</formula>
    </cfRule>
  </conditionalFormatting>
  <conditionalFormatting sqref="BJ56">
    <cfRule type="cellIs" dxfId="8254" priority="3584" operator="lessThan">
      <formula>$C$4</formula>
    </cfRule>
  </conditionalFormatting>
  <conditionalFormatting sqref="BJ57">
    <cfRule type="cellIs" dxfId="8253" priority="3585" operator="lessThan">
      <formula>$C$4</formula>
    </cfRule>
  </conditionalFormatting>
  <conditionalFormatting sqref="BJ58">
    <cfRule type="cellIs" dxfId="8252" priority="3586" operator="lessThan">
      <formula>$C$4</formula>
    </cfRule>
  </conditionalFormatting>
  <conditionalFormatting sqref="BJ59">
    <cfRule type="cellIs" dxfId="8251" priority="3587" operator="lessThan">
      <formula>$C$4</formula>
    </cfRule>
  </conditionalFormatting>
  <conditionalFormatting sqref="BJ60">
    <cfRule type="cellIs" dxfId="8250" priority="3588" operator="lessThan">
      <formula>$C$4</formula>
    </cfRule>
  </conditionalFormatting>
  <conditionalFormatting sqref="BK11">
    <cfRule type="cellIs" dxfId="8249" priority="3589" operator="lessThan">
      <formula>$C$4</formula>
    </cfRule>
  </conditionalFormatting>
  <conditionalFormatting sqref="BK12">
    <cfRule type="cellIs" dxfId="8248" priority="3590" operator="lessThan">
      <formula>$C$4</formula>
    </cfRule>
  </conditionalFormatting>
  <conditionalFormatting sqref="BK13">
    <cfRule type="cellIs" dxfId="8247" priority="3591" operator="lessThan">
      <formula>$C$4</formula>
    </cfRule>
  </conditionalFormatting>
  <conditionalFormatting sqref="BK14">
    <cfRule type="cellIs" dxfId="8246" priority="3592" operator="lessThan">
      <formula>$C$4</formula>
    </cfRule>
  </conditionalFormatting>
  <conditionalFormatting sqref="BK15">
    <cfRule type="cellIs" dxfId="8245" priority="3593" operator="lessThan">
      <formula>$C$4</formula>
    </cfRule>
  </conditionalFormatting>
  <conditionalFormatting sqref="BK16">
    <cfRule type="cellIs" dxfId="8244" priority="3594" operator="lessThan">
      <formula>$C$4</formula>
    </cfRule>
  </conditionalFormatting>
  <conditionalFormatting sqref="BK17">
    <cfRule type="cellIs" dxfId="8243" priority="3595" operator="lessThan">
      <formula>$C$4</formula>
    </cfRule>
  </conditionalFormatting>
  <conditionalFormatting sqref="BK18">
    <cfRule type="cellIs" dxfId="8242" priority="3596" operator="lessThan">
      <formula>$C$4</formula>
    </cfRule>
  </conditionalFormatting>
  <conditionalFormatting sqref="BK19">
    <cfRule type="cellIs" dxfId="8241" priority="3597" operator="lessThan">
      <formula>$C$4</formula>
    </cfRule>
  </conditionalFormatting>
  <conditionalFormatting sqref="BK20">
    <cfRule type="cellIs" dxfId="8240" priority="3598" operator="lessThan">
      <formula>$C$4</formula>
    </cfRule>
  </conditionalFormatting>
  <conditionalFormatting sqref="BK21">
    <cfRule type="cellIs" dxfId="8239" priority="3599" operator="lessThan">
      <formula>$C$4</formula>
    </cfRule>
  </conditionalFormatting>
  <conditionalFormatting sqref="BK22">
    <cfRule type="cellIs" dxfId="8238" priority="3600" operator="lessThan">
      <formula>$C$4</formula>
    </cfRule>
  </conditionalFormatting>
  <conditionalFormatting sqref="BK23">
    <cfRule type="cellIs" dxfId="8237" priority="3601" operator="lessThan">
      <formula>$C$4</formula>
    </cfRule>
  </conditionalFormatting>
  <conditionalFormatting sqref="BK24">
    <cfRule type="cellIs" dxfId="8236" priority="3602" operator="lessThan">
      <formula>$C$4</formula>
    </cfRule>
  </conditionalFormatting>
  <conditionalFormatting sqref="BK25">
    <cfRule type="cellIs" dxfId="8235" priority="3603" operator="lessThan">
      <formula>$C$4</formula>
    </cfRule>
  </conditionalFormatting>
  <conditionalFormatting sqref="BK26">
    <cfRule type="cellIs" dxfId="8234" priority="3604" operator="lessThan">
      <formula>$C$4</formula>
    </cfRule>
  </conditionalFormatting>
  <conditionalFormatting sqref="BK27">
    <cfRule type="cellIs" dxfId="8233" priority="3605" operator="lessThan">
      <formula>$C$4</formula>
    </cfRule>
  </conditionalFormatting>
  <conditionalFormatting sqref="BK28">
    <cfRule type="cellIs" dxfId="8232" priority="3606" operator="lessThan">
      <formula>$C$4</formula>
    </cfRule>
  </conditionalFormatting>
  <conditionalFormatting sqref="BK29">
    <cfRule type="cellIs" dxfId="8231" priority="3607" operator="lessThan">
      <formula>$C$4</formula>
    </cfRule>
  </conditionalFormatting>
  <conditionalFormatting sqref="BK30">
    <cfRule type="cellIs" dxfId="8230" priority="3608" operator="lessThan">
      <formula>$C$4</formula>
    </cfRule>
  </conditionalFormatting>
  <conditionalFormatting sqref="BK31">
    <cfRule type="cellIs" dxfId="8229" priority="3609" operator="lessThan">
      <formula>$C$4</formula>
    </cfRule>
  </conditionalFormatting>
  <conditionalFormatting sqref="BK32">
    <cfRule type="cellIs" dxfId="8228" priority="3610" operator="lessThan">
      <formula>$C$4</formula>
    </cfRule>
  </conditionalFormatting>
  <conditionalFormatting sqref="BK33">
    <cfRule type="cellIs" dxfId="8227" priority="3611" operator="lessThan">
      <formula>$C$4</formula>
    </cfRule>
  </conditionalFormatting>
  <conditionalFormatting sqref="BK34">
    <cfRule type="cellIs" dxfId="8226" priority="3612" operator="lessThan">
      <formula>$C$4</formula>
    </cfRule>
  </conditionalFormatting>
  <conditionalFormatting sqref="BK35">
    <cfRule type="cellIs" dxfId="8225" priority="3613" operator="lessThan">
      <formula>$C$4</formula>
    </cfRule>
  </conditionalFormatting>
  <conditionalFormatting sqref="BK36">
    <cfRule type="cellIs" dxfId="8224" priority="3614" operator="lessThan">
      <formula>$C$4</formula>
    </cfRule>
  </conditionalFormatting>
  <conditionalFormatting sqref="BK37">
    <cfRule type="cellIs" dxfId="8223" priority="3615" operator="lessThan">
      <formula>$C$4</formula>
    </cfRule>
  </conditionalFormatting>
  <conditionalFormatting sqref="BK38">
    <cfRule type="cellIs" dxfId="8222" priority="3616" operator="lessThan">
      <formula>$C$4</formula>
    </cfRule>
  </conditionalFormatting>
  <conditionalFormatting sqref="BK39">
    <cfRule type="cellIs" dxfId="8221" priority="3617" operator="lessThan">
      <formula>$C$4</formula>
    </cfRule>
  </conditionalFormatting>
  <conditionalFormatting sqref="BK40">
    <cfRule type="cellIs" dxfId="8220" priority="3618" operator="lessThan">
      <formula>$C$4</formula>
    </cfRule>
  </conditionalFormatting>
  <conditionalFormatting sqref="BK41">
    <cfRule type="cellIs" dxfId="8219" priority="3619" operator="lessThan">
      <formula>$C$4</formula>
    </cfRule>
  </conditionalFormatting>
  <conditionalFormatting sqref="BK42">
    <cfRule type="cellIs" dxfId="8218" priority="3620" operator="lessThan">
      <formula>$C$4</formula>
    </cfRule>
  </conditionalFormatting>
  <conditionalFormatting sqref="BK43">
    <cfRule type="cellIs" dxfId="8217" priority="3621" operator="lessThan">
      <formula>$C$4</formula>
    </cfRule>
  </conditionalFormatting>
  <conditionalFormatting sqref="BK44">
    <cfRule type="cellIs" dxfId="8216" priority="3622" operator="lessThan">
      <formula>$C$4</formula>
    </cfRule>
  </conditionalFormatting>
  <conditionalFormatting sqref="BK45">
    <cfRule type="cellIs" dxfId="8215" priority="3623" operator="lessThan">
      <formula>$C$4</formula>
    </cfRule>
  </conditionalFormatting>
  <conditionalFormatting sqref="BK46">
    <cfRule type="cellIs" dxfId="8214" priority="3624" operator="lessThan">
      <formula>$C$4</formula>
    </cfRule>
  </conditionalFormatting>
  <conditionalFormatting sqref="BK47">
    <cfRule type="cellIs" dxfId="8213" priority="3625" operator="lessThan">
      <formula>$C$4</formula>
    </cfRule>
  </conditionalFormatting>
  <conditionalFormatting sqref="BK48">
    <cfRule type="cellIs" dxfId="8212" priority="3626" operator="lessThan">
      <formula>$C$4</formula>
    </cfRule>
  </conditionalFormatting>
  <conditionalFormatting sqref="BK49">
    <cfRule type="cellIs" dxfId="8211" priority="3627" operator="lessThan">
      <formula>$C$4</formula>
    </cfRule>
  </conditionalFormatting>
  <conditionalFormatting sqref="BK50">
    <cfRule type="cellIs" dxfId="8210" priority="3628" operator="lessThan">
      <formula>$C$4</formula>
    </cfRule>
  </conditionalFormatting>
  <conditionalFormatting sqref="BK51">
    <cfRule type="cellIs" dxfId="8209" priority="3629" operator="lessThan">
      <formula>$C$4</formula>
    </cfRule>
  </conditionalFormatting>
  <conditionalFormatting sqref="BK52">
    <cfRule type="cellIs" dxfId="8208" priority="3630" operator="lessThan">
      <formula>$C$4</formula>
    </cfRule>
  </conditionalFormatting>
  <conditionalFormatting sqref="BK53">
    <cfRule type="cellIs" dxfId="8207" priority="3631" operator="lessThan">
      <formula>$C$4</formula>
    </cfRule>
  </conditionalFormatting>
  <conditionalFormatting sqref="BK54">
    <cfRule type="cellIs" dxfId="8206" priority="3632" operator="lessThan">
      <formula>$C$4</formula>
    </cfRule>
  </conditionalFormatting>
  <conditionalFormatting sqref="BK55">
    <cfRule type="cellIs" dxfId="8205" priority="3633" operator="lessThan">
      <formula>$C$4</formula>
    </cfRule>
  </conditionalFormatting>
  <conditionalFormatting sqref="BK56">
    <cfRule type="cellIs" dxfId="8204" priority="3634" operator="lessThan">
      <formula>$C$4</formula>
    </cfRule>
  </conditionalFormatting>
  <conditionalFormatting sqref="BK57">
    <cfRule type="cellIs" dxfId="8203" priority="3635" operator="lessThan">
      <formula>$C$4</formula>
    </cfRule>
  </conditionalFormatting>
  <conditionalFormatting sqref="BK58">
    <cfRule type="cellIs" dxfId="8202" priority="3636" operator="lessThan">
      <formula>$C$4</formula>
    </cfRule>
  </conditionalFormatting>
  <conditionalFormatting sqref="BK59">
    <cfRule type="cellIs" dxfId="8201" priority="3637" operator="lessThan">
      <formula>$C$4</formula>
    </cfRule>
  </conditionalFormatting>
  <conditionalFormatting sqref="BK60">
    <cfRule type="cellIs" dxfId="8200" priority="3638" operator="lessThan">
      <formula>$C$4</formula>
    </cfRule>
  </conditionalFormatting>
  <conditionalFormatting sqref="BL11">
    <cfRule type="cellIs" dxfId="8199" priority="3639" operator="lessThan">
      <formula>$C$4</formula>
    </cfRule>
  </conditionalFormatting>
  <conditionalFormatting sqref="BL12">
    <cfRule type="cellIs" dxfId="8198" priority="3640" operator="lessThan">
      <formula>$C$4</formula>
    </cfRule>
  </conditionalFormatting>
  <conditionalFormatting sqref="BL13">
    <cfRule type="cellIs" dxfId="8197" priority="3641" operator="lessThan">
      <formula>$C$4</formula>
    </cfRule>
  </conditionalFormatting>
  <conditionalFormatting sqref="BL14">
    <cfRule type="cellIs" dxfId="8196" priority="3642" operator="lessThan">
      <formula>$C$4</formula>
    </cfRule>
  </conditionalFormatting>
  <conditionalFormatting sqref="BL15">
    <cfRule type="cellIs" dxfId="8195" priority="3643" operator="lessThan">
      <formula>$C$4</formula>
    </cfRule>
  </conditionalFormatting>
  <conditionalFormatting sqref="BL16">
    <cfRule type="cellIs" dxfId="8194" priority="3644" operator="lessThan">
      <formula>$C$4</formula>
    </cfRule>
  </conditionalFormatting>
  <conditionalFormatting sqref="BL17">
    <cfRule type="cellIs" dxfId="8193" priority="3645" operator="lessThan">
      <formula>$C$4</formula>
    </cfRule>
  </conditionalFormatting>
  <conditionalFormatting sqref="BL18">
    <cfRule type="cellIs" dxfId="8192" priority="3646" operator="lessThan">
      <formula>$C$4</formula>
    </cfRule>
  </conditionalFormatting>
  <conditionalFormatting sqref="BL19">
    <cfRule type="cellIs" dxfId="8191" priority="3647" operator="lessThan">
      <formula>$C$4</formula>
    </cfRule>
  </conditionalFormatting>
  <conditionalFormatting sqref="BL20">
    <cfRule type="cellIs" dxfId="8190" priority="3648" operator="lessThan">
      <formula>$C$4</formula>
    </cfRule>
  </conditionalFormatting>
  <conditionalFormatting sqref="BL21">
    <cfRule type="cellIs" dxfId="8189" priority="3649" operator="lessThan">
      <formula>$C$4</formula>
    </cfRule>
  </conditionalFormatting>
  <conditionalFormatting sqref="BL22">
    <cfRule type="cellIs" dxfId="8188" priority="3650" operator="lessThan">
      <formula>$C$4</formula>
    </cfRule>
  </conditionalFormatting>
  <conditionalFormatting sqref="BL23">
    <cfRule type="cellIs" dxfId="8187" priority="3651" operator="lessThan">
      <formula>$C$4</formula>
    </cfRule>
  </conditionalFormatting>
  <conditionalFormatting sqref="BL24">
    <cfRule type="cellIs" dxfId="8186" priority="3652" operator="lessThan">
      <formula>$C$4</formula>
    </cfRule>
  </conditionalFormatting>
  <conditionalFormatting sqref="BL25">
    <cfRule type="cellIs" dxfId="8185" priority="3653" operator="lessThan">
      <formula>$C$4</formula>
    </cfRule>
  </conditionalFormatting>
  <conditionalFormatting sqref="BL26">
    <cfRule type="cellIs" dxfId="8184" priority="3654" operator="lessThan">
      <formula>$C$4</formula>
    </cfRule>
  </conditionalFormatting>
  <conditionalFormatting sqref="BL27">
    <cfRule type="cellIs" dxfId="8183" priority="3655" operator="lessThan">
      <formula>$C$4</formula>
    </cfRule>
  </conditionalFormatting>
  <conditionalFormatting sqref="BL28">
    <cfRule type="cellIs" dxfId="8182" priority="3656" operator="lessThan">
      <formula>$C$4</formula>
    </cfRule>
  </conditionalFormatting>
  <conditionalFormatting sqref="BL29">
    <cfRule type="cellIs" dxfId="8181" priority="3657" operator="lessThan">
      <formula>$C$4</formula>
    </cfRule>
  </conditionalFormatting>
  <conditionalFormatting sqref="BL30">
    <cfRule type="cellIs" dxfId="8180" priority="3658" operator="lessThan">
      <formula>$C$4</formula>
    </cfRule>
  </conditionalFormatting>
  <conditionalFormatting sqref="BL31">
    <cfRule type="cellIs" dxfId="8179" priority="3659" operator="lessThan">
      <formula>$C$4</formula>
    </cfRule>
  </conditionalFormatting>
  <conditionalFormatting sqref="BL32">
    <cfRule type="cellIs" dxfId="8178" priority="3660" operator="lessThan">
      <formula>$C$4</formula>
    </cfRule>
  </conditionalFormatting>
  <conditionalFormatting sqref="BL33">
    <cfRule type="cellIs" dxfId="8177" priority="3661" operator="lessThan">
      <formula>$C$4</formula>
    </cfRule>
  </conditionalFormatting>
  <conditionalFormatting sqref="BL34">
    <cfRule type="cellIs" dxfId="8176" priority="3662" operator="lessThan">
      <formula>$C$4</formula>
    </cfRule>
  </conditionalFormatting>
  <conditionalFormatting sqref="BL35">
    <cfRule type="cellIs" dxfId="8175" priority="3663" operator="lessThan">
      <formula>$C$4</formula>
    </cfRule>
  </conditionalFormatting>
  <conditionalFormatting sqref="BL36">
    <cfRule type="cellIs" dxfId="8174" priority="3664" operator="lessThan">
      <formula>$C$4</formula>
    </cfRule>
  </conditionalFormatting>
  <conditionalFormatting sqref="BL37">
    <cfRule type="cellIs" dxfId="8173" priority="3665" operator="lessThan">
      <formula>$C$4</formula>
    </cfRule>
  </conditionalFormatting>
  <conditionalFormatting sqref="BL38">
    <cfRule type="cellIs" dxfId="8172" priority="3666" operator="lessThan">
      <formula>$C$4</formula>
    </cfRule>
  </conditionalFormatting>
  <conditionalFormatting sqref="BL39">
    <cfRule type="cellIs" dxfId="8171" priority="3667" operator="lessThan">
      <formula>$C$4</formula>
    </cfRule>
  </conditionalFormatting>
  <conditionalFormatting sqref="BL40">
    <cfRule type="cellIs" dxfId="8170" priority="3668" operator="lessThan">
      <formula>$C$4</formula>
    </cfRule>
  </conditionalFormatting>
  <conditionalFormatting sqref="BL41">
    <cfRule type="cellIs" dxfId="8169" priority="3669" operator="lessThan">
      <formula>$C$4</formula>
    </cfRule>
  </conditionalFormatting>
  <conditionalFormatting sqref="BL42">
    <cfRule type="cellIs" dxfId="8168" priority="3670" operator="lessThan">
      <formula>$C$4</formula>
    </cfRule>
  </conditionalFormatting>
  <conditionalFormatting sqref="BL43">
    <cfRule type="cellIs" dxfId="8167" priority="3671" operator="lessThan">
      <formula>$C$4</formula>
    </cfRule>
  </conditionalFormatting>
  <conditionalFormatting sqref="BL44">
    <cfRule type="cellIs" dxfId="8166" priority="3672" operator="lessThan">
      <formula>$C$4</formula>
    </cfRule>
  </conditionalFormatting>
  <conditionalFormatting sqref="BL45">
    <cfRule type="cellIs" dxfId="8165" priority="3673" operator="lessThan">
      <formula>$C$4</formula>
    </cfRule>
  </conditionalFormatting>
  <conditionalFormatting sqref="BL46">
    <cfRule type="cellIs" dxfId="8164" priority="3674" operator="lessThan">
      <formula>$C$4</formula>
    </cfRule>
  </conditionalFormatting>
  <conditionalFormatting sqref="BL47">
    <cfRule type="cellIs" dxfId="8163" priority="3675" operator="lessThan">
      <formula>$C$4</formula>
    </cfRule>
  </conditionalFormatting>
  <conditionalFormatting sqref="BL48">
    <cfRule type="cellIs" dxfId="8162" priority="3676" operator="lessThan">
      <formula>$C$4</formula>
    </cfRule>
  </conditionalFormatting>
  <conditionalFormatting sqref="BL49">
    <cfRule type="cellIs" dxfId="8161" priority="3677" operator="lessThan">
      <formula>$C$4</formula>
    </cfRule>
  </conditionalFormatting>
  <conditionalFormatting sqref="BL50">
    <cfRule type="cellIs" dxfId="8160" priority="3678" operator="lessThan">
      <formula>$C$4</formula>
    </cfRule>
  </conditionalFormatting>
  <conditionalFormatting sqref="BL51">
    <cfRule type="cellIs" dxfId="8159" priority="3679" operator="lessThan">
      <formula>$C$4</formula>
    </cfRule>
  </conditionalFormatting>
  <conditionalFormatting sqref="BL52">
    <cfRule type="cellIs" dxfId="8158" priority="3680" operator="lessThan">
      <formula>$C$4</formula>
    </cfRule>
  </conditionalFormatting>
  <conditionalFormatting sqref="BL53">
    <cfRule type="cellIs" dxfId="8157" priority="3681" operator="lessThan">
      <formula>$C$4</formula>
    </cfRule>
  </conditionalFormatting>
  <conditionalFormatting sqref="BL54">
    <cfRule type="cellIs" dxfId="8156" priority="3682" operator="lessThan">
      <formula>$C$4</formula>
    </cfRule>
  </conditionalFormatting>
  <conditionalFormatting sqref="BL55">
    <cfRule type="cellIs" dxfId="8155" priority="3683" operator="lessThan">
      <formula>$C$4</formula>
    </cfRule>
  </conditionalFormatting>
  <conditionalFormatting sqref="BL56">
    <cfRule type="cellIs" dxfId="8154" priority="3684" operator="lessThan">
      <formula>$C$4</formula>
    </cfRule>
  </conditionalFormatting>
  <conditionalFormatting sqref="BL57">
    <cfRule type="cellIs" dxfId="8153" priority="3685" operator="lessThan">
      <formula>$C$4</formula>
    </cfRule>
  </conditionalFormatting>
  <conditionalFormatting sqref="BL58">
    <cfRule type="cellIs" dxfId="8152" priority="3686" operator="lessThan">
      <formula>$C$4</formula>
    </cfRule>
  </conditionalFormatting>
  <conditionalFormatting sqref="BL59">
    <cfRule type="cellIs" dxfId="8151" priority="3687" operator="lessThan">
      <formula>$C$4</formula>
    </cfRule>
  </conditionalFormatting>
  <conditionalFormatting sqref="BL60">
    <cfRule type="cellIs" dxfId="8150" priority="3688" operator="lessThan">
      <formula>$C$4</formula>
    </cfRule>
  </conditionalFormatting>
  <conditionalFormatting sqref="BM11">
    <cfRule type="cellIs" dxfId="8149" priority="3689" operator="lessThan">
      <formula>$C$4</formula>
    </cfRule>
  </conditionalFormatting>
  <conditionalFormatting sqref="BM12">
    <cfRule type="cellIs" dxfId="8148" priority="3690" operator="lessThan">
      <formula>$C$4</formula>
    </cfRule>
  </conditionalFormatting>
  <conditionalFormatting sqref="BM13">
    <cfRule type="cellIs" dxfId="8147" priority="3691" operator="lessThan">
      <formula>$C$4</formula>
    </cfRule>
  </conditionalFormatting>
  <conditionalFormatting sqref="BM14">
    <cfRule type="cellIs" dxfId="8146" priority="3692" operator="lessThan">
      <formula>$C$4</formula>
    </cfRule>
  </conditionalFormatting>
  <conditionalFormatting sqref="BM15">
    <cfRule type="cellIs" dxfId="8145" priority="3693" operator="lessThan">
      <formula>$C$4</formula>
    </cfRule>
  </conditionalFormatting>
  <conditionalFormatting sqref="BM16">
    <cfRule type="cellIs" dxfId="8144" priority="3694" operator="lessThan">
      <formula>$C$4</formula>
    </cfRule>
  </conditionalFormatting>
  <conditionalFormatting sqref="BM17">
    <cfRule type="cellIs" dxfId="8143" priority="3695" operator="lessThan">
      <formula>$C$4</formula>
    </cfRule>
  </conditionalFormatting>
  <conditionalFormatting sqref="BM18">
    <cfRule type="cellIs" dxfId="8142" priority="3696" operator="lessThan">
      <formula>$C$4</formula>
    </cfRule>
  </conditionalFormatting>
  <conditionalFormatting sqref="BM19">
    <cfRule type="cellIs" dxfId="8141" priority="3697" operator="lessThan">
      <formula>$C$4</formula>
    </cfRule>
  </conditionalFormatting>
  <conditionalFormatting sqref="BM20">
    <cfRule type="cellIs" dxfId="8140" priority="3698" operator="lessThan">
      <formula>$C$4</formula>
    </cfRule>
  </conditionalFormatting>
  <conditionalFormatting sqref="BM21">
    <cfRule type="cellIs" dxfId="8139" priority="3699" operator="lessThan">
      <formula>$C$4</formula>
    </cfRule>
  </conditionalFormatting>
  <conditionalFormatting sqref="BM22">
    <cfRule type="cellIs" dxfId="8138" priority="3700" operator="lessThan">
      <formula>$C$4</formula>
    </cfRule>
  </conditionalFormatting>
  <conditionalFormatting sqref="BM23">
    <cfRule type="cellIs" dxfId="8137" priority="3701" operator="lessThan">
      <formula>$C$4</formula>
    </cfRule>
  </conditionalFormatting>
  <conditionalFormatting sqref="BM24">
    <cfRule type="cellIs" dxfId="8136" priority="3702" operator="lessThan">
      <formula>$C$4</formula>
    </cfRule>
  </conditionalFormatting>
  <conditionalFormatting sqref="BM25">
    <cfRule type="cellIs" dxfId="8135" priority="3703" operator="lessThan">
      <formula>$C$4</formula>
    </cfRule>
  </conditionalFormatting>
  <conditionalFormatting sqref="BM26">
    <cfRule type="cellIs" dxfId="8134" priority="3704" operator="lessThan">
      <formula>$C$4</formula>
    </cfRule>
  </conditionalFormatting>
  <conditionalFormatting sqref="BM27">
    <cfRule type="cellIs" dxfId="8133" priority="3705" operator="lessThan">
      <formula>$C$4</formula>
    </cfRule>
  </conditionalFormatting>
  <conditionalFormatting sqref="BM28">
    <cfRule type="cellIs" dxfId="8132" priority="3706" operator="lessThan">
      <formula>$C$4</formula>
    </cfRule>
  </conditionalFormatting>
  <conditionalFormatting sqref="BM29">
    <cfRule type="cellIs" dxfId="8131" priority="3707" operator="lessThan">
      <formula>$C$4</formula>
    </cfRule>
  </conditionalFormatting>
  <conditionalFormatting sqref="BM30">
    <cfRule type="cellIs" dxfId="8130" priority="3708" operator="lessThan">
      <formula>$C$4</formula>
    </cfRule>
  </conditionalFormatting>
  <conditionalFormatting sqref="BM31">
    <cfRule type="cellIs" dxfId="8129" priority="3709" operator="lessThan">
      <formula>$C$4</formula>
    </cfRule>
  </conditionalFormatting>
  <conditionalFormatting sqref="BM32">
    <cfRule type="cellIs" dxfId="8128" priority="3710" operator="lessThan">
      <formula>$C$4</formula>
    </cfRule>
  </conditionalFormatting>
  <conditionalFormatting sqref="BM33">
    <cfRule type="cellIs" dxfId="8127" priority="3711" operator="lessThan">
      <formula>$C$4</formula>
    </cfRule>
  </conditionalFormatting>
  <conditionalFormatting sqref="BM34">
    <cfRule type="cellIs" dxfId="8126" priority="3712" operator="lessThan">
      <formula>$C$4</formula>
    </cfRule>
  </conditionalFormatting>
  <conditionalFormatting sqref="BM35">
    <cfRule type="cellIs" dxfId="8125" priority="3713" operator="lessThan">
      <formula>$C$4</formula>
    </cfRule>
  </conditionalFormatting>
  <conditionalFormatting sqref="BM36">
    <cfRule type="cellIs" dxfId="8124" priority="3714" operator="lessThan">
      <formula>$C$4</formula>
    </cfRule>
  </conditionalFormatting>
  <conditionalFormatting sqref="BM37">
    <cfRule type="cellIs" dxfId="8123" priority="3715" operator="lessThan">
      <formula>$C$4</formula>
    </cfRule>
  </conditionalFormatting>
  <conditionalFormatting sqref="BM38">
    <cfRule type="cellIs" dxfId="8122" priority="3716" operator="lessThan">
      <formula>$C$4</formula>
    </cfRule>
  </conditionalFormatting>
  <conditionalFormatting sqref="BM39">
    <cfRule type="cellIs" dxfId="8121" priority="3717" operator="lessThan">
      <formula>$C$4</formula>
    </cfRule>
  </conditionalFormatting>
  <conditionalFormatting sqref="BM40">
    <cfRule type="cellIs" dxfId="8120" priority="3718" operator="lessThan">
      <formula>$C$4</formula>
    </cfRule>
  </conditionalFormatting>
  <conditionalFormatting sqref="BM41">
    <cfRule type="cellIs" dxfId="8119" priority="3719" operator="lessThan">
      <formula>$C$4</formula>
    </cfRule>
  </conditionalFormatting>
  <conditionalFormatting sqref="BM42">
    <cfRule type="cellIs" dxfId="8118" priority="3720" operator="lessThan">
      <formula>$C$4</formula>
    </cfRule>
  </conditionalFormatting>
  <conditionalFormatting sqref="BM43">
    <cfRule type="cellIs" dxfId="8117" priority="3721" operator="lessThan">
      <formula>$C$4</formula>
    </cfRule>
  </conditionalFormatting>
  <conditionalFormatting sqref="BM44">
    <cfRule type="cellIs" dxfId="8116" priority="3722" operator="lessThan">
      <formula>$C$4</formula>
    </cfRule>
  </conditionalFormatting>
  <conditionalFormatting sqref="BM45">
    <cfRule type="cellIs" dxfId="8115" priority="3723" operator="lessThan">
      <formula>$C$4</formula>
    </cfRule>
  </conditionalFormatting>
  <conditionalFormatting sqref="BM46">
    <cfRule type="cellIs" dxfId="8114" priority="3724" operator="lessThan">
      <formula>$C$4</formula>
    </cfRule>
  </conditionalFormatting>
  <conditionalFormatting sqref="BM47">
    <cfRule type="cellIs" dxfId="8113" priority="3725" operator="lessThan">
      <formula>$C$4</formula>
    </cfRule>
  </conditionalFormatting>
  <conditionalFormatting sqref="BM48">
    <cfRule type="cellIs" dxfId="8112" priority="3726" operator="lessThan">
      <formula>$C$4</formula>
    </cfRule>
  </conditionalFormatting>
  <conditionalFormatting sqref="BM49">
    <cfRule type="cellIs" dxfId="8111" priority="3727" operator="lessThan">
      <formula>$C$4</formula>
    </cfRule>
  </conditionalFormatting>
  <conditionalFormatting sqref="BM50">
    <cfRule type="cellIs" dxfId="8110" priority="3728" operator="lessThan">
      <formula>$C$4</formula>
    </cfRule>
  </conditionalFormatting>
  <conditionalFormatting sqref="BM51">
    <cfRule type="cellIs" dxfId="8109" priority="3729" operator="lessThan">
      <formula>$C$4</formula>
    </cfRule>
  </conditionalFormatting>
  <conditionalFormatting sqref="BM52">
    <cfRule type="cellIs" dxfId="8108" priority="3730" operator="lessThan">
      <formula>$C$4</formula>
    </cfRule>
  </conditionalFormatting>
  <conditionalFormatting sqref="BM53">
    <cfRule type="cellIs" dxfId="8107" priority="3731" operator="lessThan">
      <formula>$C$4</formula>
    </cfRule>
  </conditionalFormatting>
  <conditionalFormatting sqref="BM54">
    <cfRule type="cellIs" dxfId="8106" priority="3732" operator="lessThan">
      <formula>$C$4</formula>
    </cfRule>
  </conditionalFormatting>
  <conditionalFormatting sqref="BM55">
    <cfRule type="cellIs" dxfId="8105" priority="3733" operator="lessThan">
      <formula>$C$4</formula>
    </cfRule>
  </conditionalFormatting>
  <conditionalFormatting sqref="BM56">
    <cfRule type="cellIs" dxfId="8104" priority="3734" operator="lessThan">
      <formula>$C$4</formula>
    </cfRule>
  </conditionalFormatting>
  <conditionalFormatting sqref="BM57">
    <cfRule type="cellIs" dxfId="8103" priority="3735" operator="lessThan">
      <formula>$C$4</formula>
    </cfRule>
  </conditionalFormatting>
  <conditionalFormatting sqref="BM58">
    <cfRule type="cellIs" dxfId="8102" priority="3736" operator="lessThan">
      <formula>$C$4</formula>
    </cfRule>
  </conditionalFormatting>
  <conditionalFormatting sqref="BM59">
    <cfRule type="cellIs" dxfId="8101" priority="3737" operator="lessThan">
      <formula>$C$4</formula>
    </cfRule>
  </conditionalFormatting>
  <conditionalFormatting sqref="BM60">
    <cfRule type="cellIs" dxfId="8100" priority="3738" operator="lessThan">
      <formula>$C$4</formula>
    </cfRule>
  </conditionalFormatting>
  <conditionalFormatting sqref="BN11">
    <cfRule type="cellIs" dxfId="8099" priority="3739" operator="lessThan">
      <formula>$C$4</formula>
    </cfRule>
  </conditionalFormatting>
  <conditionalFormatting sqref="BN12">
    <cfRule type="cellIs" dxfId="8098" priority="3740" operator="lessThan">
      <formula>$C$4</formula>
    </cfRule>
  </conditionalFormatting>
  <conditionalFormatting sqref="BN13">
    <cfRule type="cellIs" dxfId="8097" priority="3741" operator="lessThan">
      <formula>$C$4</formula>
    </cfRule>
  </conditionalFormatting>
  <conditionalFormatting sqref="BN14">
    <cfRule type="cellIs" dxfId="8096" priority="3742" operator="lessThan">
      <formula>$C$4</formula>
    </cfRule>
  </conditionalFormatting>
  <conditionalFormatting sqref="BN15">
    <cfRule type="cellIs" dxfId="8095" priority="3743" operator="lessThan">
      <formula>$C$4</formula>
    </cfRule>
  </conditionalFormatting>
  <conditionalFormatting sqref="BN16">
    <cfRule type="cellIs" dxfId="8094" priority="3744" operator="lessThan">
      <formula>$C$4</formula>
    </cfRule>
  </conditionalFormatting>
  <conditionalFormatting sqref="BN17">
    <cfRule type="cellIs" dxfId="8093" priority="3745" operator="lessThan">
      <formula>$C$4</formula>
    </cfRule>
  </conditionalFormatting>
  <conditionalFormatting sqref="BN18">
    <cfRule type="cellIs" dxfId="8092" priority="3746" operator="lessThan">
      <formula>$C$4</formula>
    </cfRule>
  </conditionalFormatting>
  <conditionalFormatting sqref="BN19">
    <cfRule type="cellIs" dxfId="8091" priority="3747" operator="lessThan">
      <formula>$C$4</formula>
    </cfRule>
  </conditionalFormatting>
  <conditionalFormatting sqref="BN20">
    <cfRule type="cellIs" dxfId="8090" priority="3748" operator="lessThan">
      <formula>$C$4</formula>
    </cfRule>
  </conditionalFormatting>
  <conditionalFormatting sqref="BN21">
    <cfRule type="cellIs" dxfId="8089" priority="3749" operator="lessThan">
      <formula>$C$4</formula>
    </cfRule>
  </conditionalFormatting>
  <conditionalFormatting sqref="BN22">
    <cfRule type="cellIs" dxfId="8088" priority="3750" operator="lessThan">
      <formula>$C$4</formula>
    </cfRule>
  </conditionalFormatting>
  <conditionalFormatting sqref="BN23">
    <cfRule type="cellIs" dxfId="8087" priority="3751" operator="lessThan">
      <formula>$C$4</formula>
    </cfRule>
  </conditionalFormatting>
  <conditionalFormatting sqref="BN24">
    <cfRule type="cellIs" dxfId="8086" priority="3752" operator="lessThan">
      <formula>$C$4</formula>
    </cfRule>
  </conditionalFormatting>
  <conditionalFormatting sqref="BN25">
    <cfRule type="cellIs" dxfId="8085" priority="3753" operator="lessThan">
      <formula>$C$4</formula>
    </cfRule>
  </conditionalFormatting>
  <conditionalFormatting sqref="BN26">
    <cfRule type="cellIs" dxfId="8084" priority="3754" operator="lessThan">
      <formula>$C$4</formula>
    </cfRule>
  </conditionalFormatting>
  <conditionalFormatting sqref="BN27">
    <cfRule type="cellIs" dxfId="8083" priority="3755" operator="lessThan">
      <formula>$C$4</formula>
    </cfRule>
  </conditionalFormatting>
  <conditionalFormatting sqref="BN28">
    <cfRule type="cellIs" dxfId="8082" priority="3756" operator="lessThan">
      <formula>$C$4</formula>
    </cfRule>
  </conditionalFormatting>
  <conditionalFormatting sqref="BN29">
    <cfRule type="cellIs" dxfId="8081" priority="3757" operator="lessThan">
      <formula>$C$4</formula>
    </cfRule>
  </conditionalFormatting>
  <conditionalFormatting sqref="BN30">
    <cfRule type="cellIs" dxfId="8080" priority="3758" operator="lessThan">
      <formula>$C$4</formula>
    </cfRule>
  </conditionalFormatting>
  <conditionalFormatting sqref="BN31">
    <cfRule type="cellIs" dxfId="8079" priority="3759" operator="lessThan">
      <formula>$C$4</formula>
    </cfRule>
  </conditionalFormatting>
  <conditionalFormatting sqref="BN32">
    <cfRule type="cellIs" dxfId="8078" priority="3760" operator="lessThan">
      <formula>$C$4</formula>
    </cfRule>
  </conditionalFormatting>
  <conditionalFormatting sqref="BN33">
    <cfRule type="cellIs" dxfId="8077" priority="3761" operator="lessThan">
      <formula>$C$4</formula>
    </cfRule>
  </conditionalFormatting>
  <conditionalFormatting sqref="BN34">
    <cfRule type="cellIs" dxfId="8076" priority="3762" operator="lessThan">
      <formula>$C$4</formula>
    </cfRule>
  </conditionalFormatting>
  <conditionalFormatting sqref="BN35">
    <cfRule type="cellIs" dxfId="8075" priority="3763" operator="lessThan">
      <formula>$C$4</formula>
    </cfRule>
  </conditionalFormatting>
  <conditionalFormatting sqref="BN36">
    <cfRule type="cellIs" dxfId="8074" priority="3764" operator="lessThan">
      <formula>$C$4</formula>
    </cfRule>
  </conditionalFormatting>
  <conditionalFormatting sqref="BN37">
    <cfRule type="cellIs" dxfId="8073" priority="3765" operator="lessThan">
      <formula>$C$4</formula>
    </cfRule>
  </conditionalFormatting>
  <conditionalFormatting sqref="BN38">
    <cfRule type="cellIs" dxfId="8072" priority="3766" operator="lessThan">
      <formula>$C$4</formula>
    </cfRule>
  </conditionalFormatting>
  <conditionalFormatting sqref="BN39">
    <cfRule type="cellIs" dxfId="8071" priority="3767" operator="lessThan">
      <formula>$C$4</formula>
    </cfRule>
  </conditionalFormatting>
  <conditionalFormatting sqref="BN40">
    <cfRule type="cellIs" dxfId="8070" priority="3768" operator="lessThan">
      <formula>$C$4</formula>
    </cfRule>
  </conditionalFormatting>
  <conditionalFormatting sqref="BN41">
    <cfRule type="cellIs" dxfId="8069" priority="3769" operator="lessThan">
      <formula>$C$4</formula>
    </cfRule>
  </conditionalFormatting>
  <conditionalFormatting sqref="BN42">
    <cfRule type="cellIs" dxfId="8068" priority="3770" operator="lessThan">
      <formula>$C$4</formula>
    </cfRule>
  </conditionalFormatting>
  <conditionalFormatting sqref="BN43">
    <cfRule type="cellIs" dxfId="8067" priority="3771" operator="lessThan">
      <formula>$C$4</formula>
    </cfRule>
  </conditionalFormatting>
  <conditionalFormatting sqref="BN44">
    <cfRule type="cellIs" dxfId="8066" priority="3772" operator="lessThan">
      <formula>$C$4</formula>
    </cfRule>
  </conditionalFormatting>
  <conditionalFormatting sqref="BN45">
    <cfRule type="cellIs" dxfId="8065" priority="3773" operator="lessThan">
      <formula>$C$4</formula>
    </cfRule>
  </conditionalFormatting>
  <conditionalFormatting sqref="BN46">
    <cfRule type="cellIs" dxfId="8064" priority="3774" operator="lessThan">
      <formula>$C$4</formula>
    </cfRule>
  </conditionalFormatting>
  <conditionalFormatting sqref="BN47">
    <cfRule type="cellIs" dxfId="8063" priority="3775" operator="lessThan">
      <formula>$C$4</formula>
    </cfRule>
  </conditionalFormatting>
  <conditionalFormatting sqref="BN48">
    <cfRule type="cellIs" dxfId="8062" priority="3776" operator="lessThan">
      <formula>$C$4</formula>
    </cfRule>
  </conditionalFormatting>
  <conditionalFormatting sqref="BN49">
    <cfRule type="cellIs" dxfId="8061" priority="3777" operator="lessThan">
      <formula>$C$4</formula>
    </cfRule>
  </conditionalFormatting>
  <conditionalFormatting sqref="BN50">
    <cfRule type="cellIs" dxfId="8060" priority="3778" operator="lessThan">
      <formula>$C$4</formula>
    </cfRule>
  </conditionalFormatting>
  <conditionalFormatting sqref="BN51">
    <cfRule type="cellIs" dxfId="8059" priority="3779" operator="lessThan">
      <formula>$C$4</formula>
    </cfRule>
  </conditionalFormatting>
  <conditionalFormatting sqref="BN52">
    <cfRule type="cellIs" dxfId="8058" priority="3780" operator="lessThan">
      <formula>$C$4</formula>
    </cfRule>
  </conditionalFormatting>
  <conditionalFormatting sqref="BN53">
    <cfRule type="cellIs" dxfId="8057" priority="3781" operator="lessThan">
      <formula>$C$4</formula>
    </cfRule>
  </conditionalFormatting>
  <conditionalFormatting sqref="BN54">
    <cfRule type="cellIs" dxfId="8056" priority="3782" operator="lessThan">
      <formula>$C$4</formula>
    </cfRule>
  </conditionalFormatting>
  <conditionalFormatting sqref="BN55">
    <cfRule type="cellIs" dxfId="8055" priority="3783" operator="lessThan">
      <formula>$C$4</formula>
    </cfRule>
  </conditionalFormatting>
  <conditionalFormatting sqref="BN56">
    <cfRule type="cellIs" dxfId="8054" priority="3784" operator="lessThan">
      <formula>$C$4</formula>
    </cfRule>
  </conditionalFormatting>
  <conditionalFormatting sqref="BN57">
    <cfRule type="cellIs" dxfId="8053" priority="3785" operator="lessThan">
      <formula>$C$4</formula>
    </cfRule>
  </conditionalFormatting>
  <conditionalFormatting sqref="BN58">
    <cfRule type="cellIs" dxfId="8052" priority="3786" operator="lessThan">
      <formula>$C$4</formula>
    </cfRule>
  </conditionalFormatting>
  <conditionalFormatting sqref="BN59">
    <cfRule type="cellIs" dxfId="8051" priority="3787" operator="lessThan">
      <formula>$C$4</formula>
    </cfRule>
  </conditionalFormatting>
  <conditionalFormatting sqref="BN60">
    <cfRule type="cellIs" dxfId="8050" priority="3788" operator="lessThan">
      <formula>$C$4</formula>
    </cfRule>
  </conditionalFormatting>
  <conditionalFormatting sqref="CH11:CH48">
    <cfRule type="cellIs" dxfId="8049" priority="3789" operator="lessThan">
      <formula>1</formula>
    </cfRule>
  </conditionalFormatting>
  <conditionalFormatting sqref="CH12">
    <cfRule type="cellIs" dxfId="8048" priority="3790" operator="lessThan">
      <formula>1</formula>
    </cfRule>
  </conditionalFormatting>
  <conditionalFormatting sqref="CH13">
    <cfRule type="cellIs" dxfId="8047" priority="3791" operator="lessThan">
      <formula>1</formula>
    </cfRule>
  </conditionalFormatting>
  <conditionalFormatting sqref="CH14">
    <cfRule type="cellIs" dxfId="8046" priority="3792" operator="lessThan">
      <formula>1</formula>
    </cfRule>
  </conditionalFormatting>
  <conditionalFormatting sqref="CH15">
    <cfRule type="cellIs" dxfId="8045" priority="3793" operator="lessThan">
      <formula>1</formula>
    </cfRule>
  </conditionalFormatting>
  <conditionalFormatting sqref="CH16">
    <cfRule type="cellIs" dxfId="8044" priority="3794" operator="lessThan">
      <formula>1</formula>
    </cfRule>
  </conditionalFormatting>
  <conditionalFormatting sqref="CH17">
    <cfRule type="cellIs" dxfId="8043" priority="3795" operator="lessThan">
      <formula>1</formula>
    </cfRule>
  </conditionalFormatting>
  <conditionalFormatting sqref="CH18">
    <cfRule type="cellIs" dxfId="8042" priority="3796" operator="lessThan">
      <formula>1</formula>
    </cfRule>
  </conditionalFormatting>
  <conditionalFormatting sqref="CH19">
    <cfRule type="cellIs" dxfId="8041" priority="3797" operator="lessThan">
      <formula>1</formula>
    </cfRule>
  </conditionalFormatting>
  <conditionalFormatting sqref="CH20">
    <cfRule type="cellIs" dxfId="8040" priority="3798" operator="lessThan">
      <formula>1</formula>
    </cfRule>
  </conditionalFormatting>
  <conditionalFormatting sqref="CH21">
    <cfRule type="cellIs" dxfId="8039" priority="3799" operator="lessThan">
      <formula>1</formula>
    </cfRule>
  </conditionalFormatting>
  <conditionalFormatting sqref="CH22">
    <cfRule type="cellIs" dxfId="8038" priority="3800" operator="lessThan">
      <formula>1</formula>
    </cfRule>
  </conditionalFormatting>
  <conditionalFormatting sqref="CH23">
    <cfRule type="cellIs" dxfId="8037" priority="3801" operator="lessThan">
      <formula>1</formula>
    </cfRule>
  </conditionalFormatting>
  <conditionalFormatting sqref="CH24">
    <cfRule type="cellIs" dxfId="8036" priority="3802" operator="lessThan">
      <formula>1</formula>
    </cfRule>
  </conditionalFormatting>
  <conditionalFormatting sqref="CH25">
    <cfRule type="cellIs" dxfId="8035" priority="3803" operator="lessThan">
      <formula>1</formula>
    </cfRule>
  </conditionalFormatting>
  <conditionalFormatting sqref="CH26">
    <cfRule type="cellIs" dxfId="8034" priority="3804" operator="lessThan">
      <formula>1</formula>
    </cfRule>
  </conditionalFormatting>
  <conditionalFormatting sqref="CH27">
    <cfRule type="cellIs" dxfId="8033" priority="3805" operator="lessThan">
      <formula>1</formula>
    </cfRule>
  </conditionalFormatting>
  <conditionalFormatting sqref="CH28">
    <cfRule type="cellIs" dxfId="8032" priority="3806" operator="lessThan">
      <formula>1</formula>
    </cfRule>
  </conditionalFormatting>
  <conditionalFormatting sqref="CH29">
    <cfRule type="cellIs" dxfId="8031" priority="3807" operator="lessThan">
      <formula>1</formula>
    </cfRule>
  </conditionalFormatting>
  <conditionalFormatting sqref="CH30">
    <cfRule type="cellIs" dxfId="8030" priority="3808" operator="lessThan">
      <formula>1</formula>
    </cfRule>
  </conditionalFormatting>
  <conditionalFormatting sqref="CH31">
    <cfRule type="cellIs" dxfId="8029" priority="3809" operator="lessThan">
      <formula>1</formula>
    </cfRule>
  </conditionalFormatting>
  <conditionalFormatting sqref="CH32">
    <cfRule type="cellIs" dxfId="8028" priority="3810" operator="lessThan">
      <formula>1</formula>
    </cfRule>
  </conditionalFormatting>
  <conditionalFormatting sqref="CH33">
    <cfRule type="cellIs" dxfId="8027" priority="3811" operator="lessThan">
      <formula>1</formula>
    </cfRule>
  </conditionalFormatting>
  <conditionalFormatting sqref="CH34">
    <cfRule type="cellIs" dxfId="8026" priority="3812" operator="lessThan">
      <formula>1</formula>
    </cfRule>
  </conditionalFormatting>
  <conditionalFormatting sqref="CH35">
    <cfRule type="cellIs" dxfId="8025" priority="3813" operator="lessThan">
      <formula>1</formula>
    </cfRule>
  </conditionalFormatting>
  <conditionalFormatting sqref="CH36">
    <cfRule type="cellIs" dxfId="8024" priority="3814" operator="lessThan">
      <formula>1</formula>
    </cfRule>
  </conditionalFormatting>
  <conditionalFormatting sqref="CH37">
    <cfRule type="cellIs" dxfId="8023" priority="3815" operator="lessThan">
      <formula>1</formula>
    </cfRule>
  </conditionalFormatting>
  <conditionalFormatting sqref="CH38">
    <cfRule type="cellIs" dxfId="8022" priority="3816" operator="lessThan">
      <formula>1</formula>
    </cfRule>
  </conditionalFormatting>
  <conditionalFormatting sqref="CH39">
    <cfRule type="cellIs" dxfId="8021" priority="3817" operator="lessThan">
      <formula>1</formula>
    </cfRule>
  </conditionalFormatting>
  <conditionalFormatting sqref="CH40">
    <cfRule type="cellIs" dxfId="8020" priority="3818" operator="lessThan">
      <formula>1</formula>
    </cfRule>
  </conditionalFormatting>
  <conditionalFormatting sqref="CH41">
    <cfRule type="cellIs" dxfId="8019" priority="3819" operator="lessThan">
      <formula>1</formula>
    </cfRule>
  </conditionalFormatting>
  <conditionalFormatting sqref="CH42">
    <cfRule type="cellIs" dxfId="8018" priority="3820" operator="lessThan">
      <formula>1</formula>
    </cfRule>
  </conditionalFormatting>
  <conditionalFormatting sqref="CH43">
    <cfRule type="cellIs" dxfId="8017" priority="3821" operator="lessThan">
      <formula>1</formula>
    </cfRule>
  </conditionalFormatting>
  <conditionalFormatting sqref="CH44">
    <cfRule type="cellIs" dxfId="8016" priority="3822" operator="lessThan">
      <formula>1</formula>
    </cfRule>
  </conditionalFormatting>
  <conditionalFormatting sqref="CH45">
    <cfRule type="cellIs" dxfId="8015" priority="3823" operator="lessThan">
      <formula>1</formula>
    </cfRule>
  </conditionalFormatting>
  <conditionalFormatting sqref="CH46">
    <cfRule type="cellIs" dxfId="8014" priority="3824" operator="lessThan">
      <formula>1</formula>
    </cfRule>
  </conditionalFormatting>
  <conditionalFormatting sqref="CH47">
    <cfRule type="cellIs" dxfId="8013" priority="3825" operator="lessThan">
      <formula>1</formula>
    </cfRule>
  </conditionalFormatting>
  <conditionalFormatting sqref="CH48">
    <cfRule type="cellIs" dxfId="8012" priority="3826" operator="lessThan">
      <formula>1</formula>
    </cfRule>
  </conditionalFormatting>
  <conditionalFormatting sqref="CH49">
    <cfRule type="cellIs" dxfId="8011" priority="3827" operator="lessThan">
      <formula>1</formula>
    </cfRule>
  </conditionalFormatting>
  <conditionalFormatting sqref="CH50">
    <cfRule type="cellIs" dxfId="8010" priority="3828" operator="lessThan">
      <formula>1</formula>
    </cfRule>
  </conditionalFormatting>
  <conditionalFormatting sqref="CH51">
    <cfRule type="cellIs" dxfId="8009" priority="3829" operator="lessThan">
      <formula>1</formula>
    </cfRule>
  </conditionalFormatting>
  <conditionalFormatting sqref="CH52">
    <cfRule type="cellIs" dxfId="8008" priority="3830" operator="lessThan">
      <formula>1</formula>
    </cfRule>
  </conditionalFormatting>
  <conditionalFormatting sqref="CH53">
    <cfRule type="cellIs" dxfId="8007" priority="3831" operator="lessThan">
      <formula>1</formula>
    </cfRule>
  </conditionalFormatting>
  <conditionalFormatting sqref="CH54">
    <cfRule type="cellIs" dxfId="8006" priority="3832" operator="lessThan">
      <formula>1</formula>
    </cfRule>
  </conditionalFormatting>
  <conditionalFormatting sqref="CH55">
    <cfRule type="cellIs" dxfId="8005" priority="3833" operator="lessThan">
      <formula>1</formula>
    </cfRule>
  </conditionalFormatting>
  <conditionalFormatting sqref="CH56">
    <cfRule type="cellIs" dxfId="8004" priority="3834" operator="lessThan">
      <formula>1</formula>
    </cfRule>
  </conditionalFormatting>
  <conditionalFormatting sqref="CH57">
    <cfRule type="cellIs" dxfId="8003" priority="3835" operator="lessThan">
      <formula>1</formula>
    </cfRule>
  </conditionalFormatting>
  <conditionalFormatting sqref="CH58">
    <cfRule type="cellIs" dxfId="8002" priority="3836" operator="lessThan">
      <formula>1</formula>
    </cfRule>
  </conditionalFormatting>
  <conditionalFormatting sqref="CH59">
    <cfRule type="cellIs" dxfId="8001" priority="3837" operator="lessThan">
      <formula>1</formula>
    </cfRule>
  </conditionalFormatting>
  <conditionalFormatting sqref="CH60">
    <cfRule type="cellIs" dxfId="8000" priority="3838" operator="lessThan">
      <formula>1</formula>
    </cfRule>
  </conditionalFormatting>
  <conditionalFormatting sqref="CK11:CK48">
    <cfRule type="cellIs" dxfId="7999" priority="3839" operator="lessThan">
      <formula>1</formula>
    </cfRule>
  </conditionalFormatting>
  <conditionalFormatting sqref="CK12">
    <cfRule type="cellIs" dxfId="7998" priority="3840" operator="lessThan">
      <formula>1</formula>
    </cfRule>
  </conditionalFormatting>
  <conditionalFormatting sqref="CK13">
    <cfRule type="cellIs" dxfId="7997" priority="3841" operator="lessThan">
      <formula>1</formula>
    </cfRule>
  </conditionalFormatting>
  <conditionalFormatting sqref="CK14">
    <cfRule type="cellIs" dxfId="7996" priority="3842" operator="lessThan">
      <formula>1</formula>
    </cfRule>
  </conditionalFormatting>
  <conditionalFormatting sqref="CK15">
    <cfRule type="cellIs" dxfId="7995" priority="3843" operator="lessThan">
      <formula>1</formula>
    </cfRule>
  </conditionalFormatting>
  <conditionalFormatting sqref="CK16">
    <cfRule type="cellIs" dxfId="7994" priority="3844" operator="lessThan">
      <formula>1</formula>
    </cfRule>
  </conditionalFormatting>
  <conditionalFormatting sqref="CK17">
    <cfRule type="cellIs" dxfId="7993" priority="3845" operator="lessThan">
      <formula>1</formula>
    </cfRule>
  </conditionalFormatting>
  <conditionalFormatting sqref="CK18">
    <cfRule type="cellIs" dxfId="7992" priority="3846" operator="lessThan">
      <formula>1</formula>
    </cfRule>
  </conditionalFormatting>
  <conditionalFormatting sqref="CK19">
    <cfRule type="cellIs" dxfId="7991" priority="3847" operator="lessThan">
      <formula>1</formula>
    </cfRule>
  </conditionalFormatting>
  <conditionalFormatting sqref="CK20">
    <cfRule type="cellIs" dxfId="7990" priority="3848" operator="lessThan">
      <formula>1</formula>
    </cfRule>
  </conditionalFormatting>
  <conditionalFormatting sqref="CK21">
    <cfRule type="cellIs" dxfId="7989" priority="3849" operator="lessThan">
      <formula>1</formula>
    </cfRule>
  </conditionalFormatting>
  <conditionalFormatting sqref="CK22">
    <cfRule type="cellIs" dxfId="7988" priority="3850" operator="lessThan">
      <formula>1</formula>
    </cfRule>
  </conditionalFormatting>
  <conditionalFormatting sqref="CK23">
    <cfRule type="cellIs" dxfId="7987" priority="3851" operator="lessThan">
      <formula>1</formula>
    </cfRule>
  </conditionalFormatting>
  <conditionalFormatting sqref="CK24">
    <cfRule type="cellIs" dxfId="7986" priority="3852" operator="lessThan">
      <formula>1</formula>
    </cfRule>
  </conditionalFormatting>
  <conditionalFormatting sqref="CK25">
    <cfRule type="cellIs" dxfId="7985" priority="3853" operator="lessThan">
      <formula>1</formula>
    </cfRule>
  </conditionalFormatting>
  <conditionalFormatting sqref="CK26">
    <cfRule type="cellIs" dxfId="7984" priority="3854" operator="lessThan">
      <formula>1</formula>
    </cfRule>
  </conditionalFormatting>
  <conditionalFormatting sqref="CK27">
    <cfRule type="cellIs" dxfId="7983" priority="3855" operator="lessThan">
      <formula>1</formula>
    </cfRule>
  </conditionalFormatting>
  <conditionalFormatting sqref="CK28">
    <cfRule type="cellIs" dxfId="7982" priority="3856" operator="lessThan">
      <formula>1</formula>
    </cfRule>
  </conditionalFormatting>
  <conditionalFormatting sqref="CK29">
    <cfRule type="cellIs" dxfId="7981" priority="3857" operator="lessThan">
      <formula>1</formula>
    </cfRule>
  </conditionalFormatting>
  <conditionalFormatting sqref="CK30">
    <cfRule type="cellIs" dxfId="7980" priority="3858" operator="lessThan">
      <formula>1</formula>
    </cfRule>
  </conditionalFormatting>
  <conditionalFormatting sqref="CK31">
    <cfRule type="cellIs" dxfId="7979" priority="3859" operator="lessThan">
      <formula>1</formula>
    </cfRule>
  </conditionalFormatting>
  <conditionalFormatting sqref="CK32">
    <cfRule type="cellIs" dxfId="7978" priority="3860" operator="lessThan">
      <formula>1</formula>
    </cfRule>
  </conditionalFormatting>
  <conditionalFormatting sqref="CK33">
    <cfRule type="cellIs" dxfId="7977" priority="3861" operator="lessThan">
      <formula>1</formula>
    </cfRule>
  </conditionalFormatting>
  <conditionalFormatting sqref="CK34">
    <cfRule type="cellIs" dxfId="7976" priority="3862" operator="lessThan">
      <formula>1</formula>
    </cfRule>
  </conditionalFormatting>
  <conditionalFormatting sqref="CK35">
    <cfRule type="cellIs" dxfId="7975" priority="3863" operator="lessThan">
      <formula>1</formula>
    </cfRule>
  </conditionalFormatting>
  <conditionalFormatting sqref="CK36">
    <cfRule type="cellIs" dxfId="7974" priority="3864" operator="lessThan">
      <formula>1</formula>
    </cfRule>
  </conditionalFormatting>
  <conditionalFormatting sqref="CK37">
    <cfRule type="cellIs" dxfId="7973" priority="3865" operator="lessThan">
      <formula>1</formula>
    </cfRule>
  </conditionalFormatting>
  <conditionalFormatting sqref="CK38">
    <cfRule type="cellIs" dxfId="7972" priority="3866" operator="lessThan">
      <formula>1</formula>
    </cfRule>
  </conditionalFormatting>
  <conditionalFormatting sqref="CK39">
    <cfRule type="cellIs" dxfId="7971" priority="3867" operator="lessThan">
      <formula>1</formula>
    </cfRule>
  </conditionalFormatting>
  <conditionalFormatting sqref="CK40">
    <cfRule type="cellIs" dxfId="7970" priority="3868" operator="lessThan">
      <formula>1</formula>
    </cfRule>
  </conditionalFormatting>
  <conditionalFormatting sqref="CK41">
    <cfRule type="cellIs" dxfId="7969" priority="3869" operator="lessThan">
      <formula>1</formula>
    </cfRule>
  </conditionalFormatting>
  <conditionalFormatting sqref="CK42">
    <cfRule type="cellIs" dxfId="7968" priority="3870" operator="lessThan">
      <formula>1</formula>
    </cfRule>
  </conditionalFormatting>
  <conditionalFormatting sqref="CK43">
    <cfRule type="cellIs" dxfId="7967" priority="3871" operator="lessThan">
      <formula>1</formula>
    </cfRule>
  </conditionalFormatting>
  <conditionalFormatting sqref="CK44">
    <cfRule type="cellIs" dxfId="7966" priority="3872" operator="lessThan">
      <formula>1</formula>
    </cfRule>
  </conditionalFormatting>
  <conditionalFormatting sqref="CK45">
    <cfRule type="cellIs" dxfId="7965" priority="3873" operator="lessThan">
      <formula>1</formula>
    </cfRule>
  </conditionalFormatting>
  <conditionalFormatting sqref="CK46">
    <cfRule type="cellIs" dxfId="7964" priority="3874" operator="lessThan">
      <formula>1</formula>
    </cfRule>
  </conditionalFormatting>
  <conditionalFormatting sqref="CK47">
    <cfRule type="cellIs" dxfId="7963" priority="3875" operator="lessThan">
      <formula>1</formula>
    </cfRule>
  </conditionalFormatting>
  <conditionalFormatting sqref="CK48">
    <cfRule type="cellIs" dxfId="7962" priority="3876" operator="lessThan">
      <formula>1</formula>
    </cfRule>
  </conditionalFormatting>
  <conditionalFormatting sqref="CK49">
    <cfRule type="cellIs" dxfId="7961" priority="3877" operator="lessThan">
      <formula>1</formula>
    </cfRule>
  </conditionalFormatting>
  <conditionalFormatting sqref="CK50">
    <cfRule type="cellIs" dxfId="7960" priority="3878" operator="lessThan">
      <formula>1</formula>
    </cfRule>
  </conditionalFormatting>
  <conditionalFormatting sqref="CK51">
    <cfRule type="cellIs" dxfId="7959" priority="3879" operator="lessThan">
      <formula>1</formula>
    </cfRule>
  </conditionalFormatting>
  <conditionalFormatting sqref="CK52">
    <cfRule type="cellIs" dxfId="7958" priority="3880" operator="lessThan">
      <formula>1</formula>
    </cfRule>
  </conditionalFormatting>
  <conditionalFormatting sqref="CK53">
    <cfRule type="cellIs" dxfId="7957" priority="3881" operator="lessThan">
      <formula>1</formula>
    </cfRule>
  </conditionalFormatting>
  <conditionalFormatting sqref="CK54">
    <cfRule type="cellIs" dxfId="7956" priority="3882" operator="lessThan">
      <formula>1</formula>
    </cfRule>
  </conditionalFormatting>
  <conditionalFormatting sqref="CK55">
    <cfRule type="cellIs" dxfId="7955" priority="3883" operator="lessThan">
      <formula>1</formula>
    </cfRule>
  </conditionalFormatting>
  <conditionalFormatting sqref="CK56">
    <cfRule type="cellIs" dxfId="7954" priority="3884" operator="lessThan">
      <formula>1</formula>
    </cfRule>
  </conditionalFormatting>
  <conditionalFormatting sqref="CK57">
    <cfRule type="cellIs" dxfId="7953" priority="3885" operator="lessThan">
      <formula>1</formula>
    </cfRule>
  </conditionalFormatting>
  <conditionalFormatting sqref="CK58">
    <cfRule type="cellIs" dxfId="7952" priority="3886" operator="lessThan">
      <formula>1</formula>
    </cfRule>
  </conditionalFormatting>
  <conditionalFormatting sqref="CK59">
    <cfRule type="cellIs" dxfId="7951" priority="3887" operator="lessThan">
      <formula>1</formula>
    </cfRule>
  </conditionalFormatting>
  <conditionalFormatting sqref="CK60">
    <cfRule type="cellIs" dxfId="7950" priority="3888" operator="lessThan">
      <formula>1</formula>
    </cfRule>
  </conditionalFormatting>
  <conditionalFormatting sqref="CO10">
    <cfRule type="cellIs" dxfId="7949" priority="3889" operator="lessThan">
      <formula>1</formula>
    </cfRule>
  </conditionalFormatting>
  <conditionalFormatting sqref="CO11">
    <cfRule type="cellIs" dxfId="7948" priority="3890" operator="lessThan">
      <formula>1</formula>
    </cfRule>
  </conditionalFormatting>
  <conditionalFormatting sqref="CO12">
    <cfRule type="cellIs" dxfId="7947" priority="3891" operator="lessThan">
      <formula>1</formula>
    </cfRule>
  </conditionalFormatting>
  <conditionalFormatting sqref="CO13">
    <cfRule type="cellIs" dxfId="7946" priority="3892" operator="lessThan">
      <formula>1</formula>
    </cfRule>
  </conditionalFormatting>
  <conditionalFormatting sqref="CO14">
    <cfRule type="cellIs" dxfId="7945" priority="3893" operator="lessThan">
      <formula>1</formula>
    </cfRule>
  </conditionalFormatting>
  <conditionalFormatting sqref="CO15">
    <cfRule type="cellIs" dxfId="7944" priority="3894" operator="lessThan">
      <formula>1</formula>
    </cfRule>
  </conditionalFormatting>
  <conditionalFormatting sqref="CO16">
    <cfRule type="cellIs" dxfId="7943" priority="3895" operator="lessThan">
      <formula>1</formula>
    </cfRule>
  </conditionalFormatting>
  <conditionalFormatting sqref="CO17">
    <cfRule type="cellIs" dxfId="7942" priority="3896" operator="lessThan">
      <formula>1</formula>
    </cfRule>
  </conditionalFormatting>
  <conditionalFormatting sqref="CO18">
    <cfRule type="cellIs" dxfId="7941" priority="3897" operator="lessThan">
      <formula>1</formula>
    </cfRule>
  </conditionalFormatting>
  <conditionalFormatting sqref="CO19">
    <cfRule type="cellIs" dxfId="7940" priority="3898" operator="lessThan">
      <formula>1</formula>
    </cfRule>
  </conditionalFormatting>
  <conditionalFormatting sqref="CO23">
    <cfRule type="cellIs" dxfId="7939" priority="3899" operator="lessThan">
      <formula>1</formula>
    </cfRule>
  </conditionalFormatting>
  <conditionalFormatting sqref="CO24">
    <cfRule type="cellIs" dxfId="7938" priority="3900" operator="lessThan">
      <formula>1</formula>
    </cfRule>
  </conditionalFormatting>
  <conditionalFormatting sqref="CO25">
    <cfRule type="cellIs" dxfId="7937" priority="3901" operator="lessThan">
      <formula>1</formula>
    </cfRule>
  </conditionalFormatting>
  <conditionalFormatting sqref="CO26">
    <cfRule type="cellIs" dxfId="7936" priority="3902" operator="lessThan">
      <formula>1</formula>
    </cfRule>
  </conditionalFormatting>
  <conditionalFormatting sqref="CO27">
    <cfRule type="cellIs" dxfId="7935" priority="3903" operator="lessThan">
      <formula>1</formula>
    </cfRule>
  </conditionalFormatting>
  <conditionalFormatting sqref="CO28">
    <cfRule type="cellIs" dxfId="7934" priority="3904" operator="lessThan">
      <formula>1</formula>
    </cfRule>
  </conditionalFormatting>
  <conditionalFormatting sqref="CO29">
    <cfRule type="cellIs" dxfId="7933" priority="3905" operator="lessThan">
      <formula>1</formula>
    </cfRule>
  </conditionalFormatting>
  <conditionalFormatting sqref="CO30">
    <cfRule type="cellIs" dxfId="7932" priority="3906" operator="lessThan">
      <formula>1</formula>
    </cfRule>
  </conditionalFormatting>
  <conditionalFormatting sqref="CO31">
    <cfRule type="cellIs" dxfId="7931" priority="3907" operator="lessThan">
      <formula>1</formula>
    </cfRule>
  </conditionalFormatting>
  <conditionalFormatting sqref="CO32">
    <cfRule type="cellIs" dxfId="7930" priority="3908" operator="lessThan">
      <formula>1</formula>
    </cfRule>
  </conditionalFormatting>
  <conditionalFormatting sqref="CO10">
    <cfRule type="cellIs" dxfId="7929" priority="38" operator="lessThan">
      <formula>1</formula>
    </cfRule>
  </conditionalFormatting>
  <conditionalFormatting sqref="CO11">
    <cfRule type="cellIs" dxfId="7928" priority="37" operator="lessThan">
      <formula>1</formula>
    </cfRule>
  </conditionalFormatting>
  <conditionalFormatting sqref="CO12">
    <cfRule type="cellIs" dxfId="7927" priority="36" operator="lessThan">
      <formula>1</formula>
    </cfRule>
  </conditionalFormatting>
  <conditionalFormatting sqref="CO13">
    <cfRule type="cellIs" dxfId="7926" priority="35" operator="lessThan">
      <formula>1</formula>
    </cfRule>
  </conditionalFormatting>
  <conditionalFormatting sqref="CO14">
    <cfRule type="cellIs" dxfId="7925" priority="34" operator="lessThan">
      <formula>1</formula>
    </cfRule>
  </conditionalFormatting>
  <conditionalFormatting sqref="CO15">
    <cfRule type="cellIs" dxfId="7924" priority="33" operator="lessThan">
      <formula>1</formula>
    </cfRule>
  </conditionalFormatting>
  <conditionalFormatting sqref="CO10">
    <cfRule type="cellIs" dxfId="7923" priority="32" operator="lessThan">
      <formula>1</formula>
    </cfRule>
  </conditionalFormatting>
  <conditionalFormatting sqref="CO10">
    <cfRule type="cellIs" dxfId="7922" priority="31" operator="lessThan">
      <formula>1</formula>
    </cfRule>
  </conditionalFormatting>
  <conditionalFormatting sqref="CO10">
    <cfRule type="cellIs" dxfId="7921" priority="30" operator="lessThan">
      <formula>1</formula>
    </cfRule>
  </conditionalFormatting>
  <conditionalFormatting sqref="CO11">
    <cfRule type="cellIs" dxfId="7920" priority="29" operator="lessThan">
      <formula>1</formula>
    </cfRule>
  </conditionalFormatting>
  <conditionalFormatting sqref="CO11">
    <cfRule type="cellIs" dxfId="7919" priority="28" operator="lessThan">
      <formula>1</formula>
    </cfRule>
  </conditionalFormatting>
  <conditionalFormatting sqref="CO11">
    <cfRule type="cellIs" dxfId="7918" priority="27" operator="lessThan">
      <formula>1</formula>
    </cfRule>
  </conditionalFormatting>
  <conditionalFormatting sqref="CO12">
    <cfRule type="cellIs" dxfId="7917" priority="26" operator="lessThan">
      <formula>1</formula>
    </cfRule>
  </conditionalFormatting>
  <conditionalFormatting sqref="CO12">
    <cfRule type="cellIs" dxfId="7916" priority="25" operator="lessThan">
      <formula>1</formula>
    </cfRule>
  </conditionalFormatting>
  <conditionalFormatting sqref="CO12">
    <cfRule type="cellIs" dxfId="7915" priority="24" operator="lessThan">
      <formula>1</formula>
    </cfRule>
  </conditionalFormatting>
  <conditionalFormatting sqref="CO15">
    <cfRule type="cellIs" dxfId="7914" priority="23" operator="lessThan">
      <formula>1</formula>
    </cfRule>
  </conditionalFormatting>
  <conditionalFormatting sqref="CO15">
    <cfRule type="cellIs" dxfId="7913" priority="22" operator="lessThan">
      <formula>1</formula>
    </cfRule>
  </conditionalFormatting>
  <conditionalFormatting sqref="CO15">
    <cfRule type="cellIs" dxfId="7912" priority="21" operator="lessThan">
      <formula>1</formula>
    </cfRule>
  </conditionalFormatting>
  <conditionalFormatting sqref="CO15">
    <cfRule type="cellIs" dxfId="7911" priority="20" operator="lessThan">
      <formula>1</formula>
    </cfRule>
  </conditionalFormatting>
  <conditionalFormatting sqref="CO23">
    <cfRule type="cellIs" dxfId="7910" priority="19" operator="lessThan">
      <formula>1</formula>
    </cfRule>
  </conditionalFormatting>
  <conditionalFormatting sqref="CO24">
    <cfRule type="cellIs" dxfId="7909" priority="18" operator="lessThan">
      <formula>1</formula>
    </cfRule>
  </conditionalFormatting>
  <conditionalFormatting sqref="CO25">
    <cfRule type="cellIs" dxfId="7908" priority="17" operator="lessThan">
      <formula>1</formula>
    </cfRule>
  </conditionalFormatting>
  <conditionalFormatting sqref="CO26">
    <cfRule type="cellIs" dxfId="7907" priority="16" operator="lessThan">
      <formula>1</formula>
    </cfRule>
  </conditionalFormatting>
  <conditionalFormatting sqref="CO27">
    <cfRule type="cellIs" dxfId="7906" priority="15" operator="lessThan">
      <formula>1</formula>
    </cfRule>
  </conditionalFormatting>
  <conditionalFormatting sqref="CO28">
    <cfRule type="cellIs" dxfId="7905" priority="14" operator="lessThan">
      <formula>1</formula>
    </cfRule>
  </conditionalFormatting>
  <conditionalFormatting sqref="CO23">
    <cfRule type="cellIs" dxfId="7904" priority="13" operator="lessThan">
      <formula>1</formula>
    </cfRule>
  </conditionalFormatting>
  <conditionalFormatting sqref="CO23">
    <cfRule type="cellIs" dxfId="7903" priority="12" operator="lessThan">
      <formula>1</formula>
    </cfRule>
  </conditionalFormatting>
  <conditionalFormatting sqref="CO23">
    <cfRule type="cellIs" dxfId="7902" priority="11" operator="lessThan">
      <formula>1</formula>
    </cfRule>
  </conditionalFormatting>
  <conditionalFormatting sqref="CO24">
    <cfRule type="cellIs" dxfId="7901" priority="10" operator="lessThan">
      <formula>1</formula>
    </cfRule>
  </conditionalFormatting>
  <conditionalFormatting sqref="CO24">
    <cfRule type="cellIs" dxfId="7900" priority="9" operator="lessThan">
      <formula>1</formula>
    </cfRule>
  </conditionalFormatting>
  <conditionalFormatting sqref="CO24">
    <cfRule type="cellIs" dxfId="7899" priority="8" operator="lessThan">
      <formula>1</formula>
    </cfRule>
  </conditionalFormatting>
  <conditionalFormatting sqref="CO25">
    <cfRule type="cellIs" dxfId="7898" priority="7" operator="lessThan">
      <formula>1</formula>
    </cfRule>
  </conditionalFormatting>
  <conditionalFormatting sqref="CO25">
    <cfRule type="cellIs" dxfId="7897" priority="6" operator="lessThan">
      <formula>1</formula>
    </cfRule>
  </conditionalFormatting>
  <conditionalFormatting sqref="CO25">
    <cfRule type="cellIs" dxfId="7896" priority="5" operator="lessThan">
      <formula>1</formula>
    </cfRule>
  </conditionalFormatting>
  <conditionalFormatting sqref="CO28">
    <cfRule type="cellIs" dxfId="7895" priority="4" operator="lessThan">
      <formula>1</formula>
    </cfRule>
  </conditionalFormatting>
  <conditionalFormatting sqref="CO28">
    <cfRule type="cellIs" dxfId="7894" priority="3" operator="lessThan">
      <formula>1</formula>
    </cfRule>
  </conditionalFormatting>
  <conditionalFormatting sqref="CO28">
    <cfRule type="cellIs" dxfId="7893" priority="2" operator="lessThan">
      <formula>1</formula>
    </cfRule>
  </conditionalFormatting>
  <conditionalFormatting sqref="CO28">
    <cfRule type="cellIs" dxfId="7892" priority="1" operator="lessThan">
      <formula>1</formula>
    </cfRule>
  </conditionalFormatting>
  <dataValidations count="1150">
    <dataValidation type="decimal" allowBlank="1" showDropDown="1" showInputMessage="1" showErrorMessage="1" errorTitle="Masukan salah" error="Isian Anda salah!" promptTitle="Input yg diisikan" prompt="nilai angka antara 0 sampai 100." sqref="M11">
      <formula1>0</formula1>
      <formula2>100</formula2>
    </dataValidation>
    <dataValidation type="decimal" allowBlank="1" showDropDown="1" showInputMessage="1" showErrorMessage="1" errorTitle="Masukan salah" error="Isian Anda salah!" promptTitle="Input yg diisikan" prompt="nilai angka antara 0 sampai 100." sqref="M12">
      <formula1>0</formula1>
      <formula2>100</formula2>
    </dataValidation>
    <dataValidation type="decimal" allowBlank="1" showDropDown="1" showInputMessage="1" showErrorMessage="1" errorTitle="Masukan salah" error="Isian Anda salah!" promptTitle="Input yg diisikan" prompt="nilai angka antara 0 sampai 100." sqref="M13">
      <formula1>0</formula1>
      <formula2>100</formula2>
    </dataValidation>
    <dataValidation type="decimal" allowBlank="1" showDropDown="1" showInputMessage="1" showErrorMessage="1" errorTitle="Masukan salah" error="Isian Anda salah!" promptTitle="Input yg diisikan" prompt="nilai angka antara 0 sampai 100." sqref="M14">
      <formula1>0</formula1>
      <formula2>100</formula2>
    </dataValidation>
    <dataValidation type="decimal" allowBlank="1" showDropDown="1" showInputMessage="1" showErrorMessage="1" errorTitle="Masukan salah" error="Isian Anda salah!" promptTitle="Input yg diisikan" prompt="nilai angka antara 0 sampai 100." sqref="M15">
      <formula1>0</formula1>
      <formula2>100</formula2>
    </dataValidation>
    <dataValidation type="decimal" allowBlank="1" showDropDown="1" showInputMessage="1" showErrorMessage="1" errorTitle="Masukan salah" error="Isian Anda salah!" promptTitle="Input yg diisikan" prompt="nilai angka antara 0 sampai 100." sqref="M16">
      <formula1>0</formula1>
      <formula2>100</formula2>
    </dataValidation>
    <dataValidation type="decimal" allowBlank="1" showDropDown="1" showInputMessage="1" showErrorMessage="1" errorTitle="Masukan salah" error="Isian Anda salah!" promptTitle="Input yg diisikan" prompt="nilai angka antara 0 sampai 100." sqref="M17">
      <formula1>0</formula1>
      <formula2>100</formula2>
    </dataValidation>
    <dataValidation type="decimal" allowBlank="1" showDropDown="1" showInputMessage="1" showErrorMessage="1" errorTitle="Masukan salah" error="Isian Anda salah!" promptTitle="Input yg diisikan" prompt="nilai angka antara 0 sampai 100." sqref="M18">
      <formula1>0</formula1>
      <formula2>100</formula2>
    </dataValidation>
    <dataValidation type="decimal" allowBlank="1" showDropDown="1" showInputMessage="1" showErrorMessage="1" errorTitle="Masukan salah" error="Isian Anda salah!" promptTitle="Input yg diisikan" prompt="nilai angka antara 0 sampai 100." sqref="M19">
      <formula1>0</formula1>
      <formula2>100</formula2>
    </dataValidation>
    <dataValidation type="decimal" allowBlank="1" showDropDown="1" showInputMessage="1" showErrorMessage="1" errorTitle="Masukan salah" error="Isian Anda salah!" promptTitle="Input yg diisikan" prompt="nilai angka antara 0 sampai 100." sqref="M20">
      <formula1>0</formula1>
      <formula2>100</formula2>
    </dataValidation>
    <dataValidation type="decimal" allowBlank="1" showDropDown="1" showInputMessage="1" showErrorMessage="1" errorTitle="Masukan salah" error="Isian Anda salah!" promptTitle="Input yg diisikan" prompt="nilai angka antara 0 sampai 100." sqref="M21">
      <formula1>0</formula1>
      <formula2>100</formula2>
    </dataValidation>
    <dataValidation type="decimal" allowBlank="1" showDropDown="1" showInputMessage="1" showErrorMessage="1" errorTitle="Masukan salah" error="Isian Anda salah!" promptTitle="Input yg diisikan" prompt="nilai angka antara 0 sampai 100." sqref="M22">
      <formula1>0</formula1>
      <formula2>100</formula2>
    </dataValidation>
    <dataValidation type="decimal" allowBlank="1" showDropDown="1" showInputMessage="1" showErrorMessage="1" errorTitle="Masukan salah" error="Isian Anda salah!" promptTitle="Input yg diisikan" prompt="nilai angka antara 0 sampai 100." sqref="M23">
      <formula1>0</formula1>
      <formula2>100</formula2>
    </dataValidation>
    <dataValidation type="decimal" allowBlank="1" showDropDown="1" showInputMessage="1" showErrorMessage="1" errorTitle="Masukan salah" error="Isian Anda salah!" promptTitle="Input yg diisikan" prompt="nilai angka antara 0 sampai 100." sqref="M24">
      <formula1>0</formula1>
      <formula2>100</formula2>
    </dataValidation>
    <dataValidation type="decimal" allowBlank="1" showDropDown="1" showInputMessage="1" showErrorMessage="1" errorTitle="Masukan salah" error="Isian Anda salah!" promptTitle="Input yg diisikan" prompt="nilai angka antara 0 sampai 100." sqref="M25">
      <formula1>0</formula1>
      <formula2>100</formula2>
    </dataValidation>
    <dataValidation type="decimal" allowBlank="1" showDropDown="1" showInputMessage="1" showErrorMessage="1" errorTitle="Masukan salah" error="Isian Anda salah!" promptTitle="Input yg diisikan" prompt="nilai angka antara 0 sampai 100." sqref="M26">
      <formula1>0</formula1>
      <formula2>100</formula2>
    </dataValidation>
    <dataValidation type="decimal" allowBlank="1" showDropDown="1" showInputMessage="1" showErrorMessage="1" errorTitle="Masukan salah" error="Isian Anda salah!" promptTitle="Input yg diisikan" prompt="nilai angka antara 0 sampai 100." sqref="M27">
      <formula1>0</formula1>
      <formula2>100</formula2>
    </dataValidation>
    <dataValidation type="decimal" allowBlank="1" showDropDown="1" showInputMessage="1" showErrorMessage="1" errorTitle="Masukan salah" error="Isian Anda salah!" promptTitle="Input yg diisikan" prompt="nilai angka antara 0 sampai 100." sqref="M28">
      <formula1>0</formula1>
      <formula2>100</formula2>
    </dataValidation>
    <dataValidation type="decimal" allowBlank="1" showDropDown="1" showInputMessage="1" showErrorMessage="1" errorTitle="Masukan salah" error="Isian Anda salah!" promptTitle="Input yg diisikan" prompt="nilai angka antara 0 sampai 100." sqref="M29">
      <formula1>0</formula1>
      <formula2>100</formula2>
    </dataValidation>
    <dataValidation type="decimal" allowBlank="1" showDropDown="1" showInputMessage="1" showErrorMessage="1" errorTitle="Masukan salah" error="Isian Anda salah!" promptTitle="Input yg diisikan" prompt="nilai angka antara 0 sampai 100." sqref="M30">
      <formula1>0</formula1>
      <formula2>100</formula2>
    </dataValidation>
    <dataValidation type="decimal" allowBlank="1" showDropDown="1" showInputMessage="1" showErrorMessage="1" errorTitle="Masukan salah" error="Isian Anda salah!" promptTitle="Input yg diisikan" prompt="nilai angka antara 0 sampai 100." sqref="M31">
      <formula1>0</formula1>
      <formula2>100</formula2>
    </dataValidation>
    <dataValidation type="decimal" allowBlank="1" showDropDown="1" showInputMessage="1" showErrorMessage="1" errorTitle="Masukan salah" error="Isian Anda salah!" promptTitle="Input yg diisikan" prompt="nilai angka antara 0 sampai 100." sqref="M32">
      <formula1>0</formula1>
      <formula2>100</formula2>
    </dataValidation>
    <dataValidation type="decimal" allowBlank="1" showDropDown="1" showInputMessage="1" showErrorMessage="1" errorTitle="Masukan salah" error="Isian Anda salah!" promptTitle="Input yg diisikan" prompt="nilai angka antara 0 sampai 100." sqref="M33">
      <formula1>0</formula1>
      <formula2>100</formula2>
    </dataValidation>
    <dataValidation type="decimal" allowBlank="1" showDropDown="1" showInputMessage="1" showErrorMessage="1" errorTitle="Masukan salah" error="Isian Anda salah!" promptTitle="Input yg diisikan" prompt="nilai angka antara 0 sampai 100." sqref="M34">
      <formula1>0</formula1>
      <formula2>100</formula2>
    </dataValidation>
    <dataValidation type="decimal" allowBlank="1" showDropDown="1" showInputMessage="1" showErrorMessage="1" errorTitle="Masukan salah" error="Isian Anda salah!" promptTitle="Input yg diisikan" prompt="nilai angka antara 0 sampai 100." sqref="M35">
      <formula1>0</formula1>
      <formula2>100</formula2>
    </dataValidation>
    <dataValidation type="decimal" allowBlank="1" showDropDown="1" showInputMessage="1" showErrorMessage="1" errorTitle="Masukan salah" error="Isian Anda salah!" promptTitle="Input yg diisikan" prompt="nilai angka antara 0 sampai 100." sqref="M36">
      <formula1>0</formula1>
      <formula2>100</formula2>
    </dataValidation>
    <dataValidation type="decimal" allowBlank="1" showDropDown="1" showInputMessage="1" showErrorMessage="1" errorTitle="Masukan salah" error="Isian Anda salah!" promptTitle="Input yg diisikan" prompt="nilai angka antara 0 sampai 100." sqref="M37">
      <formula1>0</formula1>
      <formula2>100</formula2>
    </dataValidation>
    <dataValidation type="decimal" allowBlank="1" showDropDown="1" showInputMessage="1" showErrorMessage="1" errorTitle="Masukan salah" error="Isian Anda salah!" promptTitle="Input yg diisikan" prompt="nilai angka antara 0 sampai 100." sqref="M38">
      <formula1>0</formula1>
      <formula2>100</formula2>
    </dataValidation>
    <dataValidation type="decimal" allowBlank="1" showDropDown="1" showInputMessage="1" showErrorMessage="1" errorTitle="Masukan salah" error="Isian Anda salah!" promptTitle="Input yg diisikan" prompt="nilai angka antara 0 sampai 100." sqref="M39">
      <formula1>0</formula1>
      <formula2>100</formula2>
    </dataValidation>
    <dataValidation type="decimal" allowBlank="1" showDropDown="1" showInputMessage="1" showErrorMessage="1" errorTitle="Masukan salah" error="Isian Anda salah!" promptTitle="Input yg diisikan" prompt="nilai angka antara 0 sampai 100." sqref="M40">
      <formula1>0</formula1>
      <formula2>100</formula2>
    </dataValidation>
    <dataValidation type="decimal" allowBlank="1" showDropDown="1" showInputMessage="1" showErrorMessage="1" errorTitle="Masukan salah" error="Isian Anda salah!" promptTitle="Input yg diisikan" prompt="nilai angka antara 0 sampai 100." sqref="M41">
      <formula1>0</formula1>
      <formula2>100</formula2>
    </dataValidation>
    <dataValidation type="decimal" allowBlank="1" showDropDown="1" showInputMessage="1" showErrorMessage="1" errorTitle="Masukan salah" error="Isian Anda salah!" promptTitle="Input yg diisikan" prompt="nilai angka antara 0 sampai 100." sqref="M42">
      <formula1>0</formula1>
      <formula2>100</formula2>
    </dataValidation>
    <dataValidation type="decimal" allowBlank="1" showDropDown="1" showInputMessage="1" showErrorMessage="1" errorTitle="Masukan salah" error="Isian Anda salah!" promptTitle="Input yg diisikan" prompt="nilai angka antara 0 sampai 100." sqref="M43">
      <formula1>0</formula1>
      <formula2>100</formula2>
    </dataValidation>
    <dataValidation type="decimal" allowBlank="1" showDropDown="1" showInputMessage="1" showErrorMessage="1" errorTitle="Masukan salah" error="Isian Anda salah!" promptTitle="Input yg diisikan" prompt="nilai angka antara 0 sampai 100." sqref="M44">
      <formula1>0</formula1>
      <formula2>100</formula2>
    </dataValidation>
    <dataValidation type="decimal" allowBlank="1" showDropDown="1" showInputMessage="1" showErrorMessage="1" errorTitle="Masukan salah" error="Isian Anda salah!" promptTitle="Input yg diisikan" prompt="nilai angka antara 0 sampai 100." sqref="M45">
      <formula1>0</formula1>
      <formula2>100</formula2>
    </dataValidation>
    <dataValidation type="decimal" allowBlank="1" showDropDown="1" showInputMessage="1" showErrorMessage="1" errorTitle="Masukan salah" error="Isian Anda salah!" promptTitle="Input yg diisikan" prompt="nilai angka antara 0 sampai 100." sqref="M46">
      <formula1>0</formula1>
      <formula2>100</formula2>
    </dataValidation>
    <dataValidation type="decimal" allowBlank="1" showDropDown="1" showInputMessage="1" showErrorMessage="1" errorTitle="Masukan salah" error="Isian Anda salah!" promptTitle="Input yg diisikan" prompt="nilai angka antara 0 sampai 100." sqref="M47">
      <formula1>0</formula1>
      <formula2>100</formula2>
    </dataValidation>
    <dataValidation type="decimal" allowBlank="1" showDropDown="1" showInputMessage="1" showErrorMessage="1" errorTitle="Masukan salah" error="Isian Anda salah!" promptTitle="Input yg diisikan" prompt="nilai angka antara 0 sampai 100." sqref="M48">
      <formula1>0</formula1>
      <formula2>100</formula2>
    </dataValidation>
    <dataValidation type="decimal" allowBlank="1" showDropDown="1" showInputMessage="1" showErrorMessage="1" errorTitle="Masukan salah" error="Isian Anda salah!" promptTitle="Input yg diisikan" prompt="nilai angka antara 0 sampai 100." sqref="M49">
      <formula1>0</formula1>
      <formula2>100</formula2>
    </dataValidation>
    <dataValidation type="decimal" allowBlank="1" showDropDown="1" showInputMessage="1" showErrorMessage="1" errorTitle="Masukan salah" error="Isian Anda salah!" promptTitle="Input yg diisikan" prompt="nilai angka antara 0 sampai 100." sqref="M50">
      <formula1>0</formula1>
      <formula2>100</formula2>
    </dataValidation>
    <dataValidation type="decimal" allowBlank="1" showDropDown="1" showInputMessage="1" showErrorMessage="1" errorTitle="Masukan salah" error="Isian Anda salah!" promptTitle="Input yg diisikan" prompt="nilai angka antara 0 sampai 100." sqref="M51">
      <formula1>0</formula1>
      <formula2>100</formula2>
    </dataValidation>
    <dataValidation type="decimal" allowBlank="1" showDropDown="1" showInputMessage="1" showErrorMessage="1" errorTitle="Masukan salah" error="Isian Anda salah!" promptTitle="Input yg diisikan" prompt="nilai angka antara 0 sampai 100." sqref="M52">
      <formula1>0</formula1>
      <formula2>100</formula2>
    </dataValidation>
    <dataValidation type="decimal" allowBlank="1" showDropDown="1" showInputMessage="1" showErrorMessage="1" errorTitle="Masukan salah" error="Isian Anda salah!" promptTitle="Input yg diisikan" prompt="nilai angka antara 0 sampai 100." sqref="M53">
      <formula1>0</formula1>
      <formula2>100</formula2>
    </dataValidation>
    <dataValidation type="decimal" allowBlank="1" showDropDown="1" showInputMessage="1" showErrorMessage="1" errorTitle="Masukan salah" error="Isian Anda salah!" promptTitle="Input yg diisikan" prompt="nilai angka antara 0 sampai 100." sqref="M54">
      <formula1>0</formula1>
      <formula2>100</formula2>
    </dataValidation>
    <dataValidation type="decimal" allowBlank="1" showDropDown="1" showInputMessage="1" showErrorMessage="1" errorTitle="Masukan salah" error="Isian Anda salah!" promptTitle="Input yg diisikan" prompt="nilai angka antara 0 sampai 100." sqref="M55">
      <formula1>0</formula1>
      <formula2>100</formula2>
    </dataValidation>
    <dataValidation type="decimal" allowBlank="1" showDropDown="1" showInputMessage="1" showErrorMessage="1" errorTitle="Masukan salah" error="Isian Anda salah!" promptTitle="Input yg diisikan" prompt="nilai angka antara 0 sampai 100." sqref="M56">
      <formula1>0</formula1>
      <formula2>100</formula2>
    </dataValidation>
    <dataValidation type="decimal" allowBlank="1" showDropDown="1" showInputMessage="1" showErrorMessage="1" errorTitle="Masukan salah" error="Isian Anda salah!" promptTitle="Input yg diisikan" prompt="nilai angka antara 0 sampai 100." sqref="M57">
      <formula1>0</formula1>
      <formula2>100</formula2>
    </dataValidation>
    <dataValidation type="decimal" allowBlank="1" showDropDown="1" showInputMessage="1" showErrorMessage="1" errorTitle="Masukan salah" error="Isian Anda salah!" promptTitle="Input yg diisikan" prompt="nilai angka antara 0 sampai 100." sqref="M58">
      <formula1>0</formula1>
      <formula2>100</formula2>
    </dataValidation>
    <dataValidation type="decimal" allowBlank="1" showDropDown="1" showInputMessage="1" showErrorMessage="1" errorTitle="Masukan salah" error="Isian Anda salah!" promptTitle="Input yg diisikan" prompt="nilai angka antara 0 sampai 100." sqref="M59">
      <formula1>0</formula1>
      <formula2>100</formula2>
    </dataValidation>
    <dataValidation type="decimal" allowBlank="1" showDropDown="1" showInputMessage="1" showErrorMessage="1" errorTitle="Masukan salah" error="Isian Anda salah!" promptTitle="Input yg diisikan" prompt="nilai angka antara 0 sampai 100." sqref="M60">
      <formula1>0</formula1>
      <formula2>100</formula2>
    </dataValidation>
    <dataValidation allowBlank="1" showInputMessage="1" showErrorMessage="1" sqref="V11"/>
    <dataValidation allowBlank="1" showInputMessage="1" showErrorMessage="1" sqref="V12"/>
    <dataValidation allowBlank="1" showInputMessage="1" showErrorMessage="1" sqref="V13"/>
    <dataValidation allowBlank="1" showInputMessage="1" showErrorMessage="1" sqref="V14"/>
    <dataValidation allowBlank="1" showInputMessage="1" showErrorMessage="1" sqref="V15"/>
    <dataValidation allowBlank="1" showInputMessage="1" showErrorMessage="1" sqref="V16"/>
    <dataValidation allowBlank="1" showInputMessage="1" showErrorMessage="1" sqref="V17"/>
    <dataValidation allowBlank="1" showInputMessage="1" showErrorMessage="1" sqref="V18"/>
    <dataValidation allowBlank="1" showInputMessage="1" showErrorMessage="1" sqref="V19"/>
    <dataValidation allowBlank="1" showInputMessage="1" showErrorMessage="1" sqref="V20"/>
    <dataValidation allowBlank="1" showInputMessage="1" showErrorMessage="1" sqref="V21"/>
    <dataValidation allowBlank="1" showInputMessage="1" showErrorMessage="1" sqref="V22"/>
    <dataValidation allowBlank="1" showInputMessage="1" showErrorMessage="1" sqref="V23"/>
    <dataValidation allowBlank="1" showInputMessage="1" showErrorMessage="1" sqref="V24"/>
    <dataValidation allowBlank="1" showInputMessage="1" showErrorMessage="1" sqref="V25"/>
    <dataValidation allowBlank="1" showInputMessage="1" showErrorMessage="1" sqref="V26"/>
    <dataValidation allowBlank="1" showInputMessage="1" showErrorMessage="1" sqref="V27"/>
    <dataValidation allowBlank="1" showInputMessage="1" showErrorMessage="1" sqref="V28"/>
    <dataValidation allowBlank="1" showInputMessage="1" showErrorMessage="1" sqref="V29"/>
    <dataValidation allowBlank="1" showInputMessage="1" showErrorMessage="1" sqref="V30"/>
    <dataValidation allowBlank="1" showInputMessage="1" showErrorMessage="1" sqref="V31"/>
    <dataValidation allowBlank="1" showInputMessage="1" showErrorMessage="1" sqref="V32"/>
    <dataValidation allowBlank="1" showInputMessage="1" showErrorMessage="1" sqref="V33"/>
    <dataValidation allowBlank="1" showInputMessage="1" showErrorMessage="1" sqref="V34"/>
    <dataValidation allowBlank="1" showInputMessage="1" showErrorMessage="1" sqref="V35"/>
    <dataValidation allowBlank="1" showInputMessage="1" showErrorMessage="1" sqref="V36"/>
    <dataValidation allowBlank="1" showInputMessage="1" showErrorMessage="1" sqref="V37"/>
    <dataValidation allowBlank="1" showInputMessage="1" showErrorMessage="1" sqref="V38"/>
    <dataValidation allowBlank="1" showInputMessage="1" showErrorMessage="1" sqref="V39"/>
    <dataValidation allowBlank="1" showInputMessage="1" showErrorMessage="1" sqref="V40"/>
    <dataValidation allowBlank="1" showInputMessage="1" showErrorMessage="1" sqref="V41"/>
    <dataValidation allowBlank="1" showInputMessage="1" showErrorMessage="1" sqref="V42"/>
    <dataValidation allowBlank="1" showInputMessage="1" showErrorMessage="1" sqref="V43"/>
    <dataValidation allowBlank="1" showInputMessage="1" showErrorMessage="1" sqref="V44"/>
    <dataValidation allowBlank="1" showInputMessage="1" showErrorMessage="1" sqref="V45"/>
    <dataValidation allowBlank="1" showInputMessage="1" showErrorMessage="1" sqref="V46"/>
    <dataValidation allowBlank="1" showInputMessage="1" showErrorMessage="1" sqref="V47"/>
    <dataValidation allowBlank="1" showInputMessage="1" showErrorMessage="1" sqref="V48"/>
    <dataValidation allowBlank="1" showInputMessage="1" showErrorMessage="1" sqref="V49"/>
    <dataValidation allowBlank="1" showInputMessage="1" showErrorMessage="1" sqref="V50"/>
    <dataValidation allowBlank="1" showInputMessage="1" showErrorMessage="1" sqref="V51"/>
    <dataValidation allowBlank="1" showInputMessage="1" showErrorMessage="1" sqref="V52"/>
    <dataValidation allowBlank="1" showInputMessage="1" showErrorMessage="1" sqref="V53"/>
    <dataValidation allowBlank="1" showInputMessage="1" showErrorMessage="1" sqref="V54"/>
    <dataValidation allowBlank="1" showInputMessage="1" showErrorMessage="1" sqref="V55"/>
    <dataValidation allowBlank="1" showInputMessage="1" showErrorMessage="1" sqref="V56"/>
    <dataValidation allowBlank="1" showInputMessage="1" showErrorMessage="1" sqref="V57"/>
    <dataValidation allowBlank="1" showInputMessage="1" showErrorMessage="1" sqref="V58"/>
    <dataValidation allowBlank="1" showInputMessage="1" showErrorMessage="1" sqref="V59"/>
    <dataValidation allowBlank="1" showInputMessage="1" showErrorMessage="1" sqref="V60"/>
    <dataValidation allowBlank="1" showInputMessage="1" showErrorMessage="1" sqref="Y11"/>
    <dataValidation allowBlank="1" showInputMessage="1" showErrorMessage="1" sqref="Y12"/>
    <dataValidation allowBlank="1" showInputMessage="1" showErrorMessage="1" sqref="Y13"/>
    <dataValidation allowBlank="1" showInputMessage="1" showErrorMessage="1" sqref="Y14"/>
    <dataValidation allowBlank="1" showInputMessage="1" showErrorMessage="1" sqref="Y15"/>
    <dataValidation allowBlank="1" showInputMessage="1" showErrorMessage="1" sqref="Y16"/>
    <dataValidation allowBlank="1" showInputMessage="1" showErrorMessage="1" sqref="Y17"/>
    <dataValidation allowBlank="1" showInputMessage="1" showErrorMessage="1" sqref="Y18"/>
    <dataValidation allowBlank="1" showInputMessage="1" showErrorMessage="1" sqref="Y19"/>
    <dataValidation allowBlank="1" showInputMessage="1" showErrorMessage="1" sqref="Y20"/>
    <dataValidation allowBlank="1" showInputMessage="1" showErrorMessage="1" sqref="Y21"/>
    <dataValidation allowBlank="1" showInputMessage="1" showErrorMessage="1" sqref="Y22"/>
    <dataValidation allowBlank="1" showInputMessage="1" showErrorMessage="1" sqref="Y23"/>
    <dataValidation allowBlank="1" showInputMessage="1" showErrorMessage="1" sqref="Y24"/>
    <dataValidation allowBlank="1" showInputMessage="1" showErrorMessage="1" sqref="Y25"/>
    <dataValidation allowBlank="1" showInputMessage="1" showErrorMessage="1" sqref="Y26"/>
    <dataValidation allowBlank="1" showInputMessage="1" showErrorMessage="1" sqref="Y27"/>
    <dataValidation allowBlank="1" showInputMessage="1" showErrorMessage="1" sqref="Y28"/>
    <dataValidation allowBlank="1" showInputMessage="1" showErrorMessage="1" sqref="Y29"/>
    <dataValidation allowBlank="1" showInputMessage="1" showErrorMessage="1" sqref="Y30"/>
    <dataValidation allowBlank="1" showInputMessage="1" showErrorMessage="1" sqref="Y31"/>
    <dataValidation allowBlank="1" showInputMessage="1" showErrorMessage="1" sqref="Y32"/>
    <dataValidation allowBlank="1" showInputMessage="1" showErrorMessage="1" sqref="Y33"/>
    <dataValidation allowBlank="1" showInputMessage="1" showErrorMessage="1" sqref="Y34"/>
    <dataValidation allowBlank="1" showInputMessage="1" showErrorMessage="1" sqref="Y35"/>
    <dataValidation allowBlank="1" showInputMessage="1" showErrorMessage="1" sqref="Y36"/>
    <dataValidation allowBlank="1" showInputMessage="1" showErrorMessage="1" sqref="Y37"/>
    <dataValidation allowBlank="1" showInputMessage="1" showErrorMessage="1" sqref="Y38"/>
    <dataValidation allowBlank="1" showInputMessage="1" showErrorMessage="1" sqref="Y39"/>
    <dataValidation allowBlank="1" showInputMessage="1" showErrorMessage="1" sqref="Y40"/>
    <dataValidation allowBlank="1" showInputMessage="1" showErrorMessage="1" sqref="Y41"/>
    <dataValidation allowBlank="1" showInputMessage="1" showErrorMessage="1" sqref="Y42"/>
    <dataValidation allowBlank="1" showInputMessage="1" showErrorMessage="1" sqref="Y43"/>
    <dataValidation allowBlank="1" showInputMessage="1" showErrorMessage="1" sqref="Y44"/>
    <dataValidation allowBlank="1" showInputMessage="1" showErrorMessage="1" sqref="Y45"/>
    <dataValidation allowBlank="1" showInputMessage="1" showErrorMessage="1" sqref="Y46"/>
    <dataValidation allowBlank="1" showInputMessage="1" showErrorMessage="1" sqref="Y47"/>
    <dataValidation allowBlank="1" showInputMessage="1" showErrorMessage="1" sqref="Y48"/>
    <dataValidation allowBlank="1" showInputMessage="1" showErrorMessage="1" sqref="Y49"/>
    <dataValidation allowBlank="1" showInputMessage="1" showErrorMessage="1" sqref="Y50"/>
    <dataValidation allowBlank="1" showInputMessage="1" showErrorMessage="1" sqref="Y51"/>
    <dataValidation allowBlank="1" showInputMessage="1" showErrorMessage="1" sqref="Y52"/>
    <dataValidation allowBlank="1" showInputMessage="1" showErrorMessage="1" sqref="Y53"/>
    <dataValidation allowBlank="1" showInputMessage="1" showErrorMessage="1" sqref="Y54"/>
    <dataValidation allowBlank="1" showInputMessage="1" showErrorMessage="1" sqref="Y55"/>
    <dataValidation allowBlank="1" showInputMessage="1" showErrorMessage="1" sqref="Y56"/>
    <dataValidation allowBlank="1" showInputMessage="1" showErrorMessage="1" sqref="Y57"/>
    <dataValidation allowBlank="1" showInputMessage="1" showErrorMessage="1" sqref="Y58"/>
    <dataValidation allowBlank="1" showInputMessage="1" showErrorMessage="1" sqref="Y59"/>
    <dataValidation allowBlank="1" showInputMessage="1" showErrorMessage="1" sqref="Y60"/>
    <dataValidation allowBlank="1" showInputMessage="1" showErrorMessage="1" sqref="AB11"/>
    <dataValidation allowBlank="1" showInputMessage="1" showErrorMessage="1" sqref="AB12"/>
    <dataValidation allowBlank="1" showInputMessage="1" showErrorMessage="1" sqref="AB13"/>
    <dataValidation allowBlank="1" showInputMessage="1" showErrorMessage="1" sqref="AB14"/>
    <dataValidation allowBlank="1" showInputMessage="1" showErrorMessage="1" sqref="AB15"/>
    <dataValidation allowBlank="1" showInputMessage="1" showErrorMessage="1" sqref="AB16"/>
    <dataValidation allowBlank="1" showInputMessage="1" showErrorMessage="1" sqref="AB17"/>
    <dataValidation allowBlank="1" showInputMessage="1" showErrorMessage="1" sqref="AB18"/>
    <dataValidation allowBlank="1" showInputMessage="1" showErrorMessage="1" sqref="AB19"/>
    <dataValidation allowBlank="1" showInputMessage="1" showErrorMessage="1" sqref="AB20"/>
    <dataValidation allowBlank="1" showInputMessage="1" showErrorMessage="1" sqref="AB21"/>
    <dataValidation allowBlank="1" showInputMessage="1" showErrorMessage="1" sqref="AB22"/>
    <dataValidation allowBlank="1" showInputMessage="1" showErrorMessage="1" sqref="AB23"/>
    <dataValidation allowBlank="1" showInputMessage="1" showErrorMessage="1" sqref="AB24"/>
    <dataValidation allowBlank="1" showInputMessage="1" showErrorMessage="1" sqref="AB25"/>
    <dataValidation allowBlank="1" showInputMessage="1" showErrorMessage="1" sqref="AB26"/>
    <dataValidation allowBlank="1" showInputMessage="1" showErrorMessage="1" sqref="AB27"/>
    <dataValidation allowBlank="1" showInputMessage="1" showErrorMessage="1" sqref="AB28"/>
    <dataValidation allowBlank="1" showInputMessage="1" showErrorMessage="1" sqref="AB29"/>
    <dataValidation allowBlank="1" showInputMessage="1" showErrorMessage="1" sqref="AB30"/>
    <dataValidation allowBlank="1" showInputMessage="1" showErrorMessage="1" sqref="AB31"/>
    <dataValidation allowBlank="1" showInputMessage="1" showErrorMessage="1" sqref="AB32"/>
    <dataValidation allowBlank="1" showInputMessage="1" showErrorMessage="1" sqref="AB33"/>
    <dataValidation allowBlank="1" showInputMessage="1" showErrorMessage="1" sqref="AB34"/>
    <dataValidation allowBlank="1" showInputMessage="1" showErrorMessage="1" sqref="AB35"/>
    <dataValidation allowBlank="1" showInputMessage="1" showErrorMessage="1" sqref="AB36"/>
    <dataValidation allowBlank="1" showInputMessage="1" showErrorMessage="1" sqref="AB37"/>
    <dataValidation allowBlank="1" showInputMessage="1" showErrorMessage="1" sqref="AB38"/>
    <dataValidation allowBlank="1" showInputMessage="1" showErrorMessage="1" sqref="AB39"/>
    <dataValidation allowBlank="1" showInputMessage="1" showErrorMessage="1" sqref="AB40"/>
    <dataValidation allowBlank="1" showInputMessage="1" showErrorMessage="1" sqref="AB41"/>
    <dataValidation allowBlank="1" showInputMessage="1" showErrorMessage="1" sqref="AB42"/>
    <dataValidation allowBlank="1" showInputMessage="1" showErrorMessage="1" sqref="AB43"/>
    <dataValidation allowBlank="1" showInputMessage="1" showErrorMessage="1" sqref="AB44"/>
    <dataValidation allowBlank="1" showInputMessage="1" showErrorMessage="1" sqref="AB45"/>
    <dataValidation allowBlank="1" showInputMessage="1" showErrorMessage="1" sqref="AB46"/>
    <dataValidation allowBlank="1" showInputMessage="1" showErrorMessage="1" sqref="AB47"/>
    <dataValidation allowBlank="1" showInputMessage="1" showErrorMessage="1" sqref="AB48"/>
    <dataValidation allowBlank="1" showInputMessage="1" showErrorMessage="1" sqref="AB49"/>
    <dataValidation allowBlank="1" showInputMessage="1" showErrorMessage="1" sqref="AB50"/>
    <dataValidation allowBlank="1" showInputMessage="1" showErrorMessage="1" sqref="AB51"/>
    <dataValidation allowBlank="1" showInputMessage="1" showErrorMessage="1" sqref="AB52"/>
    <dataValidation allowBlank="1" showInputMessage="1" showErrorMessage="1" sqref="AB53"/>
    <dataValidation allowBlank="1" showInputMessage="1" showErrorMessage="1" sqref="AB54"/>
    <dataValidation allowBlank="1" showInputMessage="1" showErrorMessage="1" sqref="AB55"/>
    <dataValidation allowBlank="1" showInputMessage="1" showErrorMessage="1" sqref="AB56"/>
    <dataValidation allowBlank="1" showInputMessage="1" showErrorMessage="1" sqref="AB57"/>
    <dataValidation allowBlank="1" showInputMessage="1" showErrorMessage="1" sqref="AB58"/>
    <dataValidation allowBlank="1" showInputMessage="1" showErrorMessage="1" sqref="AB59"/>
    <dataValidation allowBlank="1" showInputMessage="1" showErrorMessage="1" sqref="AB60"/>
    <dataValidation allowBlank="1" showInputMessage="1" showErrorMessage="1" sqref="S11"/>
    <dataValidation allowBlank="1" showInputMessage="1" showErrorMessage="1" sqref="S12"/>
    <dataValidation allowBlank="1" showInputMessage="1" showErrorMessage="1" sqref="S13"/>
    <dataValidation allowBlank="1" showInputMessage="1" showErrorMessage="1" sqref="S14"/>
    <dataValidation allowBlank="1" showInputMessage="1" showErrorMessage="1" sqref="S15"/>
    <dataValidation allowBlank="1" showInputMessage="1" showErrorMessage="1" sqref="S16"/>
    <dataValidation allowBlank="1" showInputMessage="1" showErrorMessage="1" sqref="S17"/>
    <dataValidation allowBlank="1" showInputMessage="1" showErrorMessage="1" sqref="S18"/>
    <dataValidation allowBlank="1" showInputMessage="1" showErrorMessage="1" sqref="S19"/>
    <dataValidation allowBlank="1" showInputMessage="1" showErrorMessage="1" sqref="S20"/>
    <dataValidation allowBlank="1" showInputMessage="1" showErrorMessage="1" sqref="S21"/>
    <dataValidation allowBlank="1" showInputMessage="1" showErrorMessage="1" sqref="S22"/>
    <dataValidation allowBlank="1" showInputMessage="1" showErrorMessage="1" sqref="S23"/>
    <dataValidation allowBlank="1" showInputMessage="1" showErrorMessage="1" sqref="S24"/>
    <dataValidation allowBlank="1" showInputMessage="1" showErrorMessage="1" sqref="S25"/>
    <dataValidation allowBlank="1" showInputMessage="1" showErrorMessage="1" sqref="S26"/>
    <dataValidation allowBlank="1" showInputMessage="1" showErrorMessage="1" sqref="S27"/>
    <dataValidation allowBlank="1" showInputMessage="1" showErrorMessage="1" sqref="S28"/>
    <dataValidation allowBlank="1" showInputMessage="1" showErrorMessage="1" sqref="S29"/>
    <dataValidation allowBlank="1" showInputMessage="1" showErrorMessage="1" sqref="S30"/>
    <dataValidation allowBlank="1" showInputMessage="1" showErrorMessage="1" sqref="S31"/>
    <dataValidation allowBlank="1" showInputMessage="1" showErrorMessage="1" sqref="S32"/>
    <dataValidation allowBlank="1" showInputMessage="1" showErrorMessage="1" sqref="S33"/>
    <dataValidation allowBlank="1" showInputMessage="1" showErrorMessage="1" sqref="S34"/>
    <dataValidation allowBlank="1" showInputMessage="1" showErrorMessage="1" sqref="S35"/>
    <dataValidation allowBlank="1" showInputMessage="1" showErrorMessage="1" sqref="S36"/>
    <dataValidation allowBlank="1" showInputMessage="1" showErrorMessage="1" sqref="S37"/>
    <dataValidation allowBlank="1" showInputMessage="1" showErrorMessage="1" sqref="S38"/>
    <dataValidation allowBlank="1" showInputMessage="1" showErrorMessage="1" sqref="S39"/>
    <dataValidation allowBlank="1" showInputMessage="1" showErrorMessage="1" sqref="S40"/>
    <dataValidation allowBlank="1" showInputMessage="1" showErrorMessage="1" sqref="S41"/>
    <dataValidation allowBlank="1" showInputMessage="1" showErrorMessage="1" sqref="S42"/>
    <dataValidation allowBlank="1" showInputMessage="1" showErrorMessage="1" sqref="S43"/>
    <dataValidation allowBlank="1" showInputMessage="1" showErrorMessage="1" sqref="S44"/>
    <dataValidation allowBlank="1" showInputMessage="1" showErrorMessage="1" sqref="S45"/>
    <dataValidation allowBlank="1" showInputMessage="1" showErrorMessage="1" sqref="S46"/>
    <dataValidation allowBlank="1" showInputMessage="1" showErrorMessage="1" sqref="S47"/>
    <dataValidation allowBlank="1" showInputMessage="1" showErrorMessage="1" sqref="S48"/>
    <dataValidation allowBlank="1" showInputMessage="1" showErrorMessage="1" sqref="S49"/>
    <dataValidation allowBlank="1" showInputMessage="1" showErrorMessage="1" sqref="S50"/>
    <dataValidation allowBlank="1" showInputMessage="1" showErrorMessage="1" sqref="S51"/>
    <dataValidation allowBlank="1" showInputMessage="1" showErrorMessage="1" sqref="S52"/>
    <dataValidation allowBlank="1" showInputMessage="1" showErrorMessage="1" sqref="S53"/>
    <dataValidation allowBlank="1" showInputMessage="1" showErrorMessage="1" sqref="S54"/>
    <dataValidation allowBlank="1" showInputMessage="1" showErrorMessage="1" sqref="S55"/>
    <dataValidation allowBlank="1" showInputMessage="1" showErrorMessage="1" sqref="S56"/>
    <dataValidation allowBlank="1" showInputMessage="1" showErrorMessage="1" sqref="S57"/>
    <dataValidation allowBlank="1" showInputMessage="1" showErrorMessage="1" sqref="S58"/>
    <dataValidation allowBlank="1" showInputMessage="1" showErrorMessage="1" sqref="S59"/>
    <dataValidation allowBlank="1" showInputMessage="1" showErrorMessage="1" sqref="S60"/>
    <dataValidation allowBlank="1" showInputMessage="1" showErrorMessage="1" sqref="AI11"/>
    <dataValidation allowBlank="1" showInputMessage="1" showErrorMessage="1" sqref="AI12"/>
    <dataValidation allowBlank="1" showInputMessage="1" showErrorMessage="1" sqref="AI13"/>
    <dataValidation allowBlank="1" showInputMessage="1" showErrorMessage="1" sqref="AI14"/>
    <dataValidation allowBlank="1" showInputMessage="1" showErrorMessage="1" sqref="AI15"/>
    <dataValidation allowBlank="1" showInputMessage="1" showErrorMessage="1" sqref="AI16"/>
    <dataValidation allowBlank="1" showInputMessage="1" showErrorMessage="1" sqref="AI17"/>
    <dataValidation allowBlank="1" showInputMessage="1" showErrorMessage="1" sqref="AI18"/>
    <dataValidation allowBlank="1" showInputMessage="1" showErrorMessage="1" sqref="AI19"/>
    <dataValidation allowBlank="1" showInputMessage="1" showErrorMessage="1" sqref="AI20"/>
    <dataValidation allowBlank="1" showInputMessage="1" showErrorMessage="1" sqref="AI21"/>
    <dataValidation allowBlank="1" showInputMessage="1" showErrorMessage="1" sqref="AI22"/>
    <dataValidation allowBlank="1" showInputMessage="1" showErrorMessage="1" sqref="AI23"/>
    <dataValidation allowBlank="1" showInputMessage="1" showErrorMessage="1" sqref="AI24"/>
    <dataValidation allowBlank="1" showInputMessage="1" showErrorMessage="1" sqref="AI25"/>
    <dataValidation allowBlank="1" showInputMessage="1" showErrorMessage="1" sqref="AI26"/>
    <dataValidation allowBlank="1" showInputMessage="1" showErrorMessage="1" sqref="AI27"/>
    <dataValidation allowBlank="1" showInputMessage="1" showErrorMessage="1" sqref="AI28"/>
    <dataValidation allowBlank="1" showInputMessage="1" showErrorMessage="1" sqref="AI29"/>
    <dataValidation allowBlank="1" showInputMessage="1" showErrorMessage="1" sqref="AI30"/>
    <dataValidation allowBlank="1" showInputMessage="1" showErrorMessage="1" sqref="AI31"/>
    <dataValidation allowBlank="1" showInputMessage="1" showErrorMessage="1" sqref="AI32"/>
    <dataValidation allowBlank="1" showInputMessage="1" showErrorMessage="1" sqref="AI33"/>
    <dataValidation allowBlank="1" showInputMessage="1" showErrorMessage="1" sqref="AI34"/>
    <dataValidation allowBlank="1" showInputMessage="1" showErrorMessage="1" sqref="AI35"/>
    <dataValidation allowBlank="1" showInputMessage="1" showErrorMessage="1" sqref="AI36"/>
    <dataValidation allowBlank="1" showInputMessage="1" showErrorMessage="1" sqref="AI37"/>
    <dataValidation allowBlank="1" showInputMessage="1" showErrorMessage="1" sqref="AI38"/>
    <dataValidation allowBlank="1" showInputMessage="1" showErrorMessage="1" sqref="AI39"/>
    <dataValidation allowBlank="1" showInputMessage="1" showErrorMessage="1" sqref="AI40"/>
    <dataValidation allowBlank="1" showInputMessage="1" showErrorMessage="1" sqref="AI41"/>
    <dataValidation allowBlank="1" showInputMessage="1" showErrorMessage="1" sqref="AI42"/>
    <dataValidation allowBlank="1" showInputMessage="1" showErrorMessage="1" sqref="AI43"/>
    <dataValidation allowBlank="1" showInputMessage="1" showErrorMessage="1" sqref="AI44"/>
    <dataValidation allowBlank="1" showInputMessage="1" showErrorMessage="1" sqref="AI45"/>
    <dataValidation allowBlank="1" showInputMessage="1" showErrorMessage="1" sqref="AI46"/>
    <dataValidation allowBlank="1" showInputMessage="1" showErrorMessage="1" sqref="AI47"/>
    <dataValidation allowBlank="1" showInputMessage="1" showErrorMessage="1" sqref="AI48"/>
    <dataValidation allowBlank="1" showInputMessage="1" showErrorMessage="1" sqref="AI49"/>
    <dataValidation allowBlank="1" showInputMessage="1" showErrorMessage="1" sqref="AI50"/>
    <dataValidation allowBlank="1" showInputMessage="1" showErrorMessage="1" sqref="AI51"/>
    <dataValidation allowBlank="1" showInputMessage="1" showErrorMessage="1" sqref="AI52"/>
    <dataValidation allowBlank="1" showInputMessage="1" showErrorMessage="1" sqref="AI53"/>
    <dataValidation allowBlank="1" showInputMessage="1" showErrorMessage="1" sqref="AI54"/>
    <dataValidation allowBlank="1" showInputMessage="1" showErrorMessage="1" sqref="AI55"/>
    <dataValidation allowBlank="1" showInputMessage="1" showErrorMessage="1" sqref="AI56"/>
    <dataValidation allowBlank="1" showInputMessage="1" showErrorMessage="1" sqref="AI57"/>
    <dataValidation allowBlank="1" showInputMessage="1" showErrorMessage="1" sqref="AI58"/>
    <dataValidation allowBlank="1" showInputMessage="1" showErrorMessage="1" sqref="AI59"/>
    <dataValidation allowBlank="1" showInputMessage="1" showErrorMessage="1" sqref="AI60"/>
    <dataValidation allowBlank="1" showInputMessage="1" showErrorMessage="1" sqref="AL11"/>
    <dataValidation allowBlank="1" showInputMessage="1" showErrorMessage="1" sqref="AL12"/>
    <dataValidation allowBlank="1" showInputMessage="1" showErrorMessage="1" sqref="AL13"/>
    <dataValidation allowBlank="1" showInputMessage="1" showErrorMessage="1" sqref="AL14"/>
    <dataValidation allowBlank="1" showInputMessage="1" showErrorMessage="1" sqref="AL15"/>
    <dataValidation allowBlank="1" showInputMessage="1" showErrorMessage="1" sqref="AL16"/>
    <dataValidation allowBlank="1" showInputMessage="1" showErrorMessage="1" sqref="AL17"/>
    <dataValidation allowBlank="1" showInputMessage="1" showErrorMessage="1" sqref="AL18"/>
    <dataValidation allowBlank="1" showInputMessage="1" showErrorMessage="1" sqref="AL19"/>
    <dataValidation allowBlank="1" showInputMessage="1" showErrorMessage="1" sqref="AL20"/>
    <dataValidation allowBlank="1" showInputMessage="1" showErrorMessage="1" sqref="AL21"/>
    <dataValidation allowBlank="1" showInputMessage="1" showErrorMessage="1" sqref="AL22"/>
    <dataValidation allowBlank="1" showInputMessage="1" showErrorMessage="1" sqref="AL23"/>
    <dataValidation allowBlank="1" showInputMessage="1" showErrorMessage="1" sqref="AL24"/>
    <dataValidation allowBlank="1" showInputMessage="1" showErrorMessage="1" sqref="AL25"/>
    <dataValidation allowBlank="1" showInputMessage="1" showErrorMessage="1" sqref="AL26"/>
    <dataValidation allowBlank="1" showInputMessage="1" showErrorMessage="1" sqref="AL27"/>
    <dataValidation allowBlank="1" showInputMessage="1" showErrorMessage="1" sqref="AL28"/>
    <dataValidation allowBlank="1" showInputMessage="1" showErrorMessage="1" sqref="AL29"/>
    <dataValidation allowBlank="1" showInputMessage="1" showErrorMessage="1" sqref="AL30"/>
    <dataValidation allowBlank="1" showInputMessage="1" showErrorMessage="1" sqref="AL31"/>
    <dataValidation allowBlank="1" showInputMessage="1" showErrorMessage="1" sqref="AL32"/>
    <dataValidation allowBlank="1" showInputMessage="1" showErrorMessage="1" sqref="AL33"/>
    <dataValidation allowBlank="1" showInputMessage="1" showErrorMessage="1" sqref="AL34"/>
    <dataValidation allowBlank="1" showInputMessage="1" showErrorMessage="1" sqref="AL35"/>
    <dataValidation allowBlank="1" showInputMessage="1" showErrorMessage="1" sqref="AL36"/>
    <dataValidation allowBlank="1" showInputMessage="1" showErrorMessage="1" sqref="AL37"/>
    <dataValidation allowBlank="1" showInputMessage="1" showErrorMessage="1" sqref="AL38"/>
    <dataValidation allowBlank="1" showInputMessage="1" showErrorMessage="1" sqref="AL39"/>
    <dataValidation allowBlank="1" showInputMessage="1" showErrorMessage="1" sqref="AL40"/>
    <dataValidation allowBlank="1" showInputMessage="1" showErrorMessage="1" sqref="AL41"/>
    <dataValidation allowBlank="1" showInputMessage="1" showErrorMessage="1" sqref="AL42"/>
    <dataValidation allowBlank="1" showInputMessage="1" showErrorMessage="1" sqref="AL43"/>
    <dataValidation allowBlank="1" showInputMessage="1" showErrorMessage="1" sqref="AL44"/>
    <dataValidation allowBlank="1" showInputMessage="1" showErrorMessage="1" sqref="AL45"/>
    <dataValidation allowBlank="1" showInputMessage="1" showErrorMessage="1" sqref="AL46"/>
    <dataValidation allowBlank="1" showInputMessage="1" showErrorMessage="1" sqref="AL47"/>
    <dataValidation allowBlank="1" showInputMessage="1" showErrorMessage="1" sqref="AL48"/>
    <dataValidation allowBlank="1" showInputMessage="1" showErrorMessage="1" sqref="AL49"/>
    <dataValidation allowBlank="1" showInputMessage="1" showErrorMessage="1" sqref="AL50"/>
    <dataValidation allowBlank="1" showInputMessage="1" showErrorMessage="1" sqref="AL51"/>
    <dataValidation allowBlank="1" showInputMessage="1" showErrorMessage="1" sqref="AL52"/>
    <dataValidation allowBlank="1" showInputMessage="1" showErrorMessage="1" sqref="AL53"/>
    <dataValidation allowBlank="1" showInputMessage="1" showErrorMessage="1" sqref="AL54"/>
    <dataValidation allowBlank="1" showInputMessage="1" showErrorMessage="1" sqref="AL55"/>
    <dataValidation allowBlank="1" showInputMessage="1" showErrorMessage="1" sqref="AL56"/>
    <dataValidation allowBlank="1" showInputMessage="1" showErrorMessage="1" sqref="AL57"/>
    <dataValidation allowBlank="1" showInputMessage="1" showErrorMessage="1" sqref="AL58"/>
    <dataValidation allowBlank="1" showInputMessage="1" showErrorMessage="1" sqref="AL59"/>
    <dataValidation allowBlank="1" showInputMessage="1" showErrorMessage="1" sqref="AL60"/>
    <dataValidation allowBlank="1" showInputMessage="1" showErrorMessage="1" sqref="AO11"/>
    <dataValidation allowBlank="1" showInputMessage="1" showErrorMessage="1" sqref="AO12"/>
    <dataValidation allowBlank="1" showInputMessage="1" showErrorMessage="1" sqref="AO13"/>
    <dataValidation allowBlank="1" showInputMessage="1" showErrorMessage="1" sqref="AO14"/>
    <dataValidation allowBlank="1" showInputMessage="1" showErrorMessage="1" sqref="AO15"/>
    <dataValidation allowBlank="1" showInputMessage="1" showErrorMessage="1" sqref="AO16"/>
    <dataValidation allowBlank="1" showInputMessage="1" showErrorMessage="1" sqref="AO17"/>
    <dataValidation allowBlank="1" showInputMessage="1" showErrorMessage="1" sqref="AO18"/>
    <dataValidation allowBlank="1" showInputMessage="1" showErrorMessage="1" sqref="AO19"/>
    <dataValidation allowBlank="1" showInputMessage="1" showErrorMessage="1" sqref="AO20"/>
    <dataValidation allowBlank="1" showInputMessage="1" showErrorMessage="1" sqref="AO21"/>
    <dataValidation allowBlank="1" showInputMessage="1" showErrorMessage="1" sqref="AO22"/>
    <dataValidation allowBlank="1" showInputMessage="1" showErrorMessage="1" sqref="AO23"/>
    <dataValidation allowBlank="1" showInputMessage="1" showErrorMessage="1" sqref="AO24"/>
    <dataValidation allowBlank="1" showInputMessage="1" showErrorMessage="1" sqref="AO25"/>
    <dataValidation allowBlank="1" showInputMessage="1" showErrorMessage="1" sqref="AO26"/>
    <dataValidation allowBlank="1" showInputMessage="1" showErrorMessage="1" sqref="AO27"/>
    <dataValidation allowBlank="1" showInputMessage="1" showErrorMessage="1" sqref="AO28"/>
    <dataValidation allowBlank="1" showInputMessage="1" showErrorMessage="1" sqref="AO29"/>
    <dataValidation allowBlank="1" showInputMessage="1" showErrorMessage="1" sqref="AO30"/>
    <dataValidation allowBlank="1" showInputMessage="1" showErrorMessage="1" sqref="AO31"/>
    <dataValidation allowBlank="1" showInputMessage="1" showErrorMessage="1" sqref="AO32"/>
    <dataValidation allowBlank="1" showInputMessage="1" showErrorMessage="1" sqref="AO33"/>
    <dataValidation allowBlank="1" showInputMessage="1" showErrorMessage="1" sqref="AO34"/>
    <dataValidation allowBlank="1" showInputMessage="1" showErrorMessage="1" sqref="AO35"/>
    <dataValidation allowBlank="1" showInputMessage="1" showErrorMessage="1" sqref="AO36"/>
    <dataValidation allowBlank="1" showInputMessage="1" showErrorMessage="1" sqref="AO37"/>
    <dataValidation allowBlank="1" showInputMessage="1" showErrorMessage="1" sqref="AO38"/>
    <dataValidation allowBlank="1" showInputMessage="1" showErrorMessage="1" sqref="AO39"/>
    <dataValidation allowBlank="1" showInputMessage="1" showErrorMessage="1" sqref="AO40"/>
    <dataValidation allowBlank="1" showInputMessage="1" showErrorMessage="1" sqref="AO41"/>
    <dataValidation allowBlank="1" showInputMessage="1" showErrorMessage="1" sqref="AO42"/>
    <dataValidation allowBlank="1" showInputMessage="1" showErrorMessage="1" sqref="AO43"/>
    <dataValidation allowBlank="1" showInputMessage="1" showErrorMessage="1" sqref="AO44"/>
    <dataValidation allowBlank="1" showInputMessage="1" showErrorMessage="1" sqref="AO45"/>
    <dataValidation allowBlank="1" showInputMessage="1" showErrorMessage="1" sqref="AO46"/>
    <dataValidation allowBlank="1" showInputMessage="1" showErrorMessage="1" sqref="AO47"/>
    <dataValidation allowBlank="1" showInputMessage="1" showErrorMessage="1" sqref="AO48"/>
    <dataValidation allowBlank="1" showInputMessage="1" showErrorMessage="1" sqref="AO49"/>
    <dataValidation allowBlank="1" showInputMessage="1" showErrorMessage="1" sqref="AO50"/>
    <dataValidation allowBlank="1" showInputMessage="1" showErrorMessage="1" sqref="AO51"/>
    <dataValidation allowBlank="1" showInputMessage="1" showErrorMessage="1" sqref="AO52"/>
    <dataValidation allowBlank="1" showInputMessage="1" showErrorMessage="1" sqref="AO53"/>
    <dataValidation allowBlank="1" showInputMessage="1" showErrorMessage="1" sqref="AO54"/>
    <dataValidation allowBlank="1" showInputMessage="1" showErrorMessage="1" sqref="AO55"/>
    <dataValidation allowBlank="1" showInputMessage="1" showErrorMessage="1" sqref="AO56"/>
    <dataValidation allowBlank="1" showInputMessage="1" showErrorMessage="1" sqref="AO57"/>
    <dataValidation allowBlank="1" showInputMessage="1" showErrorMessage="1" sqref="AO58"/>
    <dataValidation allowBlank="1" showInputMessage="1" showErrorMessage="1" sqref="AO59"/>
    <dataValidation allowBlank="1" showInputMessage="1" showErrorMessage="1" sqref="AO60"/>
    <dataValidation allowBlank="1" showInputMessage="1" showErrorMessage="1" sqref="AR11"/>
    <dataValidation allowBlank="1" showInputMessage="1" showErrorMessage="1" sqref="AR12"/>
    <dataValidation allowBlank="1" showInputMessage="1" showErrorMessage="1" sqref="AR13"/>
    <dataValidation allowBlank="1" showInputMessage="1" showErrorMessage="1" sqref="AR14"/>
    <dataValidation allowBlank="1" showInputMessage="1" showErrorMessage="1" sqref="AR15"/>
    <dataValidation allowBlank="1" showInputMessage="1" showErrorMessage="1" sqref="AR16"/>
    <dataValidation allowBlank="1" showInputMessage="1" showErrorMessage="1" sqref="AR17"/>
    <dataValidation allowBlank="1" showInputMessage="1" showErrorMessage="1" sqref="AR18"/>
    <dataValidation allowBlank="1" showInputMessage="1" showErrorMessage="1" sqref="AR19"/>
    <dataValidation allowBlank="1" showInputMessage="1" showErrorMessage="1" sqref="AR20"/>
    <dataValidation allowBlank="1" showInputMessage="1" showErrorMessage="1" sqref="AR21"/>
    <dataValidation allowBlank="1" showInputMessage="1" showErrorMessage="1" sqref="AR22"/>
    <dataValidation allowBlank="1" showInputMessage="1" showErrorMessage="1" sqref="AR23"/>
    <dataValidation allowBlank="1" showInputMessage="1" showErrorMessage="1" sqref="AR24"/>
    <dataValidation allowBlank="1" showInputMessage="1" showErrorMessage="1" sqref="AR25"/>
    <dataValidation allowBlank="1" showInputMessage="1" showErrorMessage="1" sqref="AR26"/>
    <dataValidation allowBlank="1" showInputMessage="1" showErrorMessage="1" sqref="AR27"/>
    <dataValidation allowBlank="1" showInputMessage="1" showErrorMessage="1" sqref="AR28"/>
    <dataValidation allowBlank="1" showInputMessage="1" showErrorMessage="1" sqref="AR29"/>
    <dataValidation allowBlank="1" showInputMessage="1" showErrorMessage="1" sqref="AR30"/>
    <dataValidation allowBlank="1" showInputMessage="1" showErrorMessage="1" sqref="AR31"/>
    <dataValidation allowBlank="1" showInputMessage="1" showErrorMessage="1" sqref="AR32"/>
    <dataValidation allowBlank="1" showInputMessage="1" showErrorMessage="1" sqref="AR33"/>
    <dataValidation allowBlank="1" showInputMessage="1" showErrorMessage="1" sqref="AR34"/>
    <dataValidation allowBlank="1" showInputMessage="1" showErrorMessage="1" sqref="AR35"/>
    <dataValidation allowBlank="1" showInputMessage="1" showErrorMessage="1" sqref="AR36"/>
    <dataValidation allowBlank="1" showInputMessage="1" showErrorMessage="1" sqref="AR37"/>
    <dataValidation allowBlank="1" showInputMessage="1" showErrorMessage="1" sqref="AR38"/>
    <dataValidation allowBlank="1" showInputMessage="1" showErrorMessage="1" sqref="AR39"/>
    <dataValidation allowBlank="1" showInputMessage="1" showErrorMessage="1" sqref="AR40"/>
    <dataValidation allowBlank="1" showInputMessage="1" showErrorMessage="1" sqref="AR41"/>
    <dataValidation allowBlank="1" showInputMessage="1" showErrorMessage="1" sqref="AR42"/>
    <dataValidation allowBlank="1" showInputMessage="1" showErrorMessage="1" sqref="AR43"/>
    <dataValidation allowBlank="1" showInputMessage="1" showErrorMessage="1" sqref="AR44"/>
    <dataValidation allowBlank="1" showInputMessage="1" showErrorMessage="1" sqref="AR45"/>
    <dataValidation allowBlank="1" showInputMessage="1" showErrorMessage="1" sqref="AR46"/>
    <dataValidation allowBlank="1" showInputMessage="1" showErrorMessage="1" sqref="AR47"/>
    <dataValidation allowBlank="1" showInputMessage="1" showErrorMessage="1" sqref="AR48"/>
    <dataValidation allowBlank="1" showInputMessage="1" showErrorMessage="1" sqref="AR49"/>
    <dataValidation allowBlank="1" showInputMessage="1" showErrorMessage="1" sqref="AR50"/>
    <dataValidation allowBlank="1" showInputMessage="1" showErrorMessage="1" sqref="AR51"/>
    <dataValidation allowBlank="1" showInputMessage="1" showErrorMessage="1" sqref="AR52"/>
    <dataValidation allowBlank="1" showInputMessage="1" showErrorMessage="1" sqref="AR53"/>
    <dataValidation allowBlank="1" showInputMessage="1" showErrorMessage="1" sqref="AR54"/>
    <dataValidation allowBlank="1" showInputMessage="1" showErrorMessage="1" sqref="AR55"/>
    <dataValidation allowBlank="1" showInputMessage="1" showErrorMessage="1" sqref="AR56"/>
    <dataValidation allowBlank="1" showInputMessage="1" showErrorMessage="1" sqref="AR57"/>
    <dataValidation allowBlank="1" showInputMessage="1" showErrorMessage="1" sqref="AR58"/>
    <dataValidation allowBlank="1" showInputMessage="1" showErrorMessage="1" sqref="AR59"/>
    <dataValidation allowBlank="1" showInputMessage="1" showErrorMessage="1" sqref="AR60"/>
    <dataValidation allowBlank="1" showInputMessage="1" showErrorMessage="1" sqref="AU11"/>
    <dataValidation allowBlank="1" showInputMessage="1" showErrorMessage="1" sqref="AU12"/>
    <dataValidation allowBlank="1" showInputMessage="1" showErrorMessage="1" sqref="AU13"/>
    <dataValidation allowBlank="1" showInputMessage="1" showErrorMessage="1" sqref="AU14"/>
    <dataValidation allowBlank="1" showInputMessage="1" showErrorMessage="1" sqref="AU15"/>
    <dataValidation allowBlank="1" showInputMessage="1" showErrorMessage="1" sqref="AU16"/>
    <dataValidation allowBlank="1" showInputMessage="1" showErrorMessage="1" sqref="AU17"/>
    <dataValidation allowBlank="1" showInputMessage="1" showErrorMessage="1" sqref="AU18"/>
    <dataValidation allowBlank="1" showInputMessage="1" showErrorMessage="1" sqref="AU19"/>
    <dataValidation allowBlank="1" showInputMessage="1" showErrorMessage="1" sqref="AU20"/>
    <dataValidation allowBlank="1" showInputMessage="1" showErrorMessage="1" sqref="AU21"/>
    <dataValidation allowBlank="1" showInputMessage="1" showErrorMessage="1" sqref="AU22"/>
    <dataValidation allowBlank="1" showInputMessage="1" showErrorMessage="1" sqref="AU23"/>
    <dataValidation allowBlank="1" showInputMessage="1" showErrorMessage="1" sqref="AU24"/>
    <dataValidation allowBlank="1" showInputMessage="1" showErrorMessage="1" sqref="AU25"/>
    <dataValidation allowBlank="1" showInputMessage="1" showErrorMessage="1" sqref="AU26"/>
    <dataValidation allowBlank="1" showInputMessage="1" showErrorMessage="1" sqref="AU27"/>
    <dataValidation allowBlank="1" showInputMessage="1" showErrorMessage="1" sqref="AU28"/>
    <dataValidation allowBlank="1" showInputMessage="1" showErrorMessage="1" sqref="AU29"/>
    <dataValidation allowBlank="1" showInputMessage="1" showErrorMessage="1" sqref="AU30"/>
    <dataValidation allowBlank="1" showInputMessage="1" showErrorMessage="1" sqref="AU31"/>
    <dataValidation allowBlank="1" showInputMessage="1" showErrorMessage="1" sqref="AU32"/>
    <dataValidation allowBlank="1" showInputMessage="1" showErrorMessage="1" sqref="AU33"/>
    <dataValidation allowBlank="1" showInputMessage="1" showErrorMessage="1" sqref="AU34"/>
    <dataValidation allowBlank="1" showInputMessage="1" showErrorMessage="1" sqref="AU35"/>
    <dataValidation allowBlank="1" showInputMessage="1" showErrorMessage="1" sqref="AU36"/>
    <dataValidation allowBlank="1" showInputMessage="1" showErrorMessage="1" sqref="AU37"/>
    <dataValidation allowBlank="1" showInputMessage="1" showErrorMessage="1" sqref="AU38"/>
    <dataValidation allowBlank="1" showInputMessage="1" showErrorMessage="1" sqref="AU39"/>
    <dataValidation allowBlank="1" showInputMessage="1" showErrorMessage="1" sqref="AU40"/>
    <dataValidation allowBlank="1" showInputMessage="1" showErrorMessage="1" sqref="AU41"/>
    <dataValidation allowBlank="1" showInputMessage="1" showErrorMessage="1" sqref="AU42"/>
    <dataValidation allowBlank="1" showInputMessage="1" showErrorMessage="1" sqref="AU43"/>
    <dataValidation allowBlank="1" showInputMessage="1" showErrorMessage="1" sqref="AU44"/>
    <dataValidation allowBlank="1" showInputMessage="1" showErrorMessage="1" sqref="AU45"/>
    <dataValidation allowBlank="1" showInputMessage="1" showErrorMessage="1" sqref="AU46"/>
    <dataValidation allowBlank="1" showInputMessage="1" showErrorMessage="1" sqref="AU47"/>
    <dataValidation allowBlank="1" showInputMessage="1" showErrorMessage="1" sqref="AU48"/>
    <dataValidation allowBlank="1" showInputMessage="1" showErrorMessage="1" sqref="AU49"/>
    <dataValidation allowBlank="1" showInputMessage="1" showErrorMessage="1" sqref="AU50"/>
    <dataValidation allowBlank="1" showInputMessage="1" showErrorMessage="1" sqref="AU51"/>
    <dataValidation allowBlank="1" showInputMessage="1" showErrorMessage="1" sqref="AU52"/>
    <dataValidation allowBlank="1" showInputMessage="1" showErrorMessage="1" sqref="AU53"/>
    <dataValidation allowBlank="1" showInputMessage="1" showErrorMessage="1" sqref="AU54"/>
    <dataValidation allowBlank="1" showInputMessage="1" showErrorMessage="1" sqref="AU55"/>
    <dataValidation allowBlank="1" showInputMessage="1" showErrorMessage="1" sqref="AU56"/>
    <dataValidation allowBlank="1" showInputMessage="1" showErrorMessage="1" sqref="AU57"/>
    <dataValidation allowBlank="1" showInputMessage="1" showErrorMessage="1" sqref="AU58"/>
    <dataValidation allowBlank="1" showInputMessage="1" showErrorMessage="1" sqref="AU59"/>
    <dataValidation allowBlank="1" showInputMessage="1" showErrorMessage="1" sqref="AU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E11"/>
    <dataValidation allowBlank="1" showInputMessage="1" showErrorMessage="1" sqref="BE12"/>
    <dataValidation allowBlank="1" showInputMessage="1" showErrorMessage="1" sqref="BE13"/>
    <dataValidation allowBlank="1" showInputMessage="1" showErrorMessage="1" sqref="BE14"/>
    <dataValidation allowBlank="1" showInputMessage="1" showErrorMessage="1" sqref="BE15"/>
    <dataValidation allowBlank="1" showInputMessage="1" showErrorMessage="1" sqref="BE16"/>
    <dataValidation allowBlank="1" showInputMessage="1" showErrorMessage="1" sqref="BE17"/>
    <dataValidation allowBlank="1" showInputMessage="1" showErrorMessage="1" sqref="BE18"/>
    <dataValidation allowBlank="1" showInputMessage="1" showErrorMessage="1" sqref="BE19"/>
    <dataValidation allowBlank="1" showInputMessage="1" showErrorMessage="1" sqref="BE20"/>
    <dataValidation allowBlank="1" showInputMessage="1" showErrorMessage="1" sqref="BE21"/>
    <dataValidation allowBlank="1" showInputMessage="1" showErrorMessage="1" sqref="BE22"/>
    <dataValidation allowBlank="1" showInputMessage="1" showErrorMessage="1" sqref="BE23"/>
    <dataValidation allowBlank="1" showInputMessage="1" showErrorMessage="1" sqref="BE24"/>
    <dataValidation allowBlank="1" showInputMessage="1" showErrorMessage="1" sqref="BE25"/>
    <dataValidation allowBlank="1" showInputMessage="1" showErrorMessage="1" sqref="BE26"/>
    <dataValidation allowBlank="1" showInputMessage="1" showErrorMessage="1" sqref="BE27"/>
    <dataValidation allowBlank="1" showInputMessage="1" showErrorMessage="1" sqref="BE28"/>
    <dataValidation allowBlank="1" showInputMessage="1" showErrorMessage="1" sqref="BE29"/>
    <dataValidation allowBlank="1" showInputMessage="1" showErrorMessage="1" sqref="BE30"/>
    <dataValidation allowBlank="1" showInputMessage="1" showErrorMessage="1" sqref="BE31"/>
    <dataValidation allowBlank="1" showInputMessage="1" showErrorMessage="1" sqref="BE32"/>
    <dataValidation allowBlank="1" showInputMessage="1" showErrorMessage="1" sqref="BE33"/>
    <dataValidation allowBlank="1" showInputMessage="1" showErrorMessage="1" sqref="BE34"/>
    <dataValidation allowBlank="1" showInputMessage="1" showErrorMessage="1" sqref="BE35"/>
    <dataValidation allowBlank="1" showInputMessage="1" showErrorMessage="1" sqref="BE36"/>
    <dataValidation allowBlank="1" showInputMessage="1" showErrorMessage="1" sqref="BE37"/>
    <dataValidation allowBlank="1" showInputMessage="1" showErrorMessage="1" sqref="BE38"/>
    <dataValidation allowBlank="1" showInputMessage="1" showErrorMessage="1" sqref="BE39"/>
    <dataValidation allowBlank="1" showInputMessage="1" showErrorMessage="1" sqref="BE40"/>
    <dataValidation allowBlank="1" showInputMessage="1" showErrorMessage="1" sqref="BE41"/>
    <dataValidation allowBlank="1" showInputMessage="1" showErrorMessage="1" sqref="BE42"/>
    <dataValidation allowBlank="1" showInputMessage="1" showErrorMessage="1" sqref="BE43"/>
    <dataValidation allowBlank="1" showInputMessage="1" showErrorMessage="1" sqref="BE44"/>
    <dataValidation allowBlank="1" showInputMessage="1" showErrorMessage="1" sqref="BE45"/>
    <dataValidation allowBlank="1" showInputMessage="1" showErrorMessage="1" sqref="BE46"/>
    <dataValidation allowBlank="1" showInputMessage="1" showErrorMessage="1" sqref="BE47"/>
    <dataValidation allowBlank="1" showInputMessage="1" showErrorMessage="1" sqref="BE48"/>
    <dataValidation allowBlank="1" showInputMessage="1" showErrorMessage="1" sqref="BE49"/>
    <dataValidation allowBlank="1" showInputMessage="1" showErrorMessage="1" sqref="BE50"/>
    <dataValidation allowBlank="1" showInputMessage="1" showErrorMessage="1" sqref="BE51"/>
    <dataValidation allowBlank="1" showInputMessage="1" showErrorMessage="1" sqref="BE52"/>
    <dataValidation allowBlank="1" showInputMessage="1" showErrorMessage="1" sqref="BE53"/>
    <dataValidation allowBlank="1" showInputMessage="1" showErrorMessage="1" sqref="BE54"/>
    <dataValidation allowBlank="1" showInputMessage="1" showErrorMessage="1" sqref="BE55"/>
    <dataValidation allowBlank="1" showInputMessage="1" showErrorMessage="1" sqref="BE56"/>
    <dataValidation allowBlank="1" showInputMessage="1" showErrorMessage="1" sqref="BE57"/>
    <dataValidation allowBlank="1" showInputMessage="1" showErrorMessage="1" sqref="BE58"/>
    <dataValidation allowBlank="1" showInputMessage="1" showErrorMessage="1" sqref="BE59"/>
    <dataValidation allowBlank="1" showInputMessage="1" showErrorMessage="1" sqref="BE60"/>
    <dataValidation allowBlank="1" showInputMessage="1" showErrorMessage="1" sqref="BH11"/>
    <dataValidation allowBlank="1" showInputMessage="1" showErrorMessage="1" sqref="BH12"/>
    <dataValidation allowBlank="1" showInputMessage="1" showErrorMessage="1" sqref="BH13"/>
    <dataValidation allowBlank="1" showInputMessage="1" showErrorMessage="1" sqref="BH14"/>
    <dataValidation allowBlank="1" showInputMessage="1" showErrorMessage="1" sqref="BH15"/>
    <dataValidation allowBlank="1" showInputMessage="1" showErrorMessage="1" sqref="BH16"/>
    <dataValidation allowBlank="1" showInputMessage="1" showErrorMessage="1" sqref="BH17"/>
    <dataValidation allowBlank="1" showInputMessage="1" showErrorMessage="1" sqref="BH18"/>
    <dataValidation allowBlank="1" showInputMessage="1" showErrorMessage="1" sqref="BH19"/>
    <dataValidation allowBlank="1" showInputMessage="1" showErrorMessage="1" sqref="BH20"/>
    <dataValidation allowBlank="1" showInputMessage="1" showErrorMessage="1" sqref="BH21"/>
    <dataValidation allowBlank="1" showInputMessage="1" showErrorMessage="1" sqref="BH22"/>
    <dataValidation allowBlank="1" showInputMessage="1" showErrorMessage="1" sqref="BH23"/>
    <dataValidation allowBlank="1" showInputMessage="1" showErrorMessage="1" sqref="BH24"/>
    <dataValidation allowBlank="1" showInputMessage="1" showErrorMessage="1" sqref="BH25"/>
    <dataValidation allowBlank="1" showInputMessage="1" showErrorMessage="1" sqref="BH26"/>
    <dataValidation allowBlank="1" showInputMessage="1" showErrorMessage="1" sqref="BH27"/>
    <dataValidation allowBlank="1" showInputMessage="1" showErrorMessage="1" sqref="BH28"/>
    <dataValidation allowBlank="1" showInputMessage="1" showErrorMessage="1" sqref="BH29"/>
    <dataValidation allowBlank="1" showInputMessage="1" showErrorMessage="1" sqref="BH30"/>
    <dataValidation allowBlank="1" showInputMessage="1" showErrorMessage="1" sqref="BH31"/>
    <dataValidation allowBlank="1" showInputMessage="1" showErrorMessage="1" sqref="BH32"/>
    <dataValidation allowBlank="1" showInputMessage="1" showErrorMessage="1" sqref="BH33"/>
    <dataValidation allowBlank="1" showInputMessage="1" showErrorMessage="1" sqref="BH34"/>
    <dataValidation allowBlank="1" showInputMessage="1" showErrorMessage="1" sqref="BH35"/>
    <dataValidation allowBlank="1" showInputMessage="1" showErrorMessage="1" sqref="BH36"/>
    <dataValidation allowBlank="1" showInputMessage="1" showErrorMessage="1" sqref="BH37"/>
    <dataValidation allowBlank="1" showInputMessage="1" showErrorMessage="1" sqref="BH38"/>
    <dataValidation allowBlank="1" showInputMessage="1" showErrorMessage="1" sqref="BH39"/>
    <dataValidation allowBlank="1" showInputMessage="1" showErrorMessage="1" sqref="BH40"/>
    <dataValidation allowBlank="1" showInputMessage="1" showErrorMessage="1" sqref="BH41"/>
    <dataValidation allowBlank="1" showInputMessage="1" showErrorMessage="1" sqref="BH42"/>
    <dataValidation allowBlank="1" showInputMessage="1" showErrorMessage="1" sqref="BH43"/>
    <dataValidation allowBlank="1" showInputMessage="1" showErrorMessage="1" sqref="BH44"/>
    <dataValidation allowBlank="1" showInputMessage="1" showErrorMessage="1" sqref="BH45"/>
    <dataValidation allowBlank="1" showInputMessage="1" showErrorMessage="1" sqref="BH46"/>
    <dataValidation allowBlank="1" showInputMessage="1" showErrorMessage="1" sqref="BH47"/>
    <dataValidation allowBlank="1" showInputMessage="1" showErrorMessage="1" sqref="BH48"/>
    <dataValidation allowBlank="1" showInputMessage="1" showErrorMessage="1" sqref="BH49"/>
    <dataValidation allowBlank="1" showInputMessage="1" showErrorMessage="1" sqref="BH50"/>
    <dataValidation allowBlank="1" showInputMessage="1" showErrorMessage="1" sqref="BH51"/>
    <dataValidation allowBlank="1" showInputMessage="1" showErrorMessage="1" sqref="BH52"/>
    <dataValidation allowBlank="1" showInputMessage="1" showErrorMessage="1" sqref="BH53"/>
    <dataValidation allowBlank="1" showInputMessage="1" showErrorMessage="1" sqref="BH54"/>
    <dataValidation allowBlank="1" showInputMessage="1" showErrorMessage="1" sqref="BH55"/>
    <dataValidation allowBlank="1" showInputMessage="1" showErrorMessage="1" sqref="BH56"/>
    <dataValidation allowBlank="1" showInputMessage="1" showErrorMessage="1" sqref="BH57"/>
    <dataValidation allowBlank="1" showInputMessage="1" showErrorMessage="1" sqref="BH58"/>
    <dataValidation allowBlank="1" showInputMessage="1" showErrorMessage="1" sqref="BH59"/>
    <dataValidation allowBlank="1" showInputMessage="1" showErrorMessage="1" sqref="BH60"/>
    <dataValidation allowBlank="1" showInputMessage="1" showErrorMessage="1" sqref="BK11"/>
    <dataValidation allowBlank="1" showInputMessage="1" showErrorMessage="1" sqref="BK12"/>
    <dataValidation allowBlank="1" showInputMessage="1" showErrorMessage="1" sqref="BK13"/>
    <dataValidation allowBlank="1" showInputMessage="1" showErrorMessage="1" sqref="BK14"/>
    <dataValidation allowBlank="1" showInputMessage="1" showErrorMessage="1" sqref="BK15"/>
    <dataValidation allowBlank="1" showInputMessage="1" showErrorMessage="1" sqref="BK16"/>
    <dataValidation allowBlank="1" showInputMessage="1" showErrorMessage="1" sqref="BK17"/>
    <dataValidation allowBlank="1" showInputMessage="1" showErrorMessage="1" sqref="BK18"/>
    <dataValidation allowBlank="1" showInputMessage="1" showErrorMessage="1" sqref="BK19"/>
    <dataValidation allowBlank="1" showInputMessage="1" showErrorMessage="1" sqref="BK20"/>
    <dataValidation allowBlank="1" showInputMessage="1" showErrorMessage="1" sqref="BK21"/>
    <dataValidation allowBlank="1" showInputMessage="1" showErrorMessage="1" sqref="BK22"/>
    <dataValidation allowBlank="1" showInputMessage="1" showErrorMessage="1" sqref="BK23"/>
    <dataValidation allowBlank="1" showInputMessage="1" showErrorMessage="1" sqref="BK24"/>
    <dataValidation allowBlank="1" showInputMessage="1" showErrorMessage="1" sqref="BK25"/>
    <dataValidation allowBlank="1" showInputMessage="1" showErrorMessage="1" sqref="BK26"/>
    <dataValidation allowBlank="1" showInputMessage="1" showErrorMessage="1" sqref="BK27"/>
    <dataValidation allowBlank="1" showInputMessage="1" showErrorMessage="1" sqref="BK28"/>
    <dataValidation allowBlank="1" showInputMessage="1" showErrorMessage="1" sqref="BK29"/>
    <dataValidation allowBlank="1" showInputMessage="1" showErrorMessage="1" sqref="BK30"/>
    <dataValidation allowBlank="1" showInputMessage="1" showErrorMessage="1" sqref="BK31"/>
    <dataValidation allowBlank="1" showInputMessage="1" showErrorMessage="1" sqref="BK32"/>
    <dataValidation allowBlank="1" showInputMessage="1" showErrorMessage="1" sqref="BK33"/>
    <dataValidation allowBlank="1" showInputMessage="1" showErrorMessage="1" sqref="BK34"/>
    <dataValidation allowBlank="1" showInputMessage="1" showErrorMessage="1" sqref="BK35"/>
    <dataValidation allowBlank="1" showInputMessage="1" showErrorMessage="1" sqref="BK36"/>
    <dataValidation allowBlank="1" showInputMessage="1" showErrorMessage="1" sqref="BK37"/>
    <dataValidation allowBlank="1" showInputMessage="1" showErrorMessage="1" sqref="BK38"/>
    <dataValidation allowBlank="1" showInputMessage="1" showErrorMessage="1" sqref="BK39"/>
    <dataValidation allowBlank="1" showInputMessage="1" showErrorMessage="1" sqref="BK40"/>
    <dataValidation allowBlank="1" showInputMessage="1" showErrorMessage="1" sqref="BK41"/>
    <dataValidation allowBlank="1" showInputMessage="1" showErrorMessage="1" sqref="BK42"/>
    <dataValidation allowBlank="1" showInputMessage="1" showErrorMessage="1" sqref="BK43"/>
    <dataValidation allowBlank="1" showInputMessage="1" showErrorMessage="1" sqref="BK44"/>
    <dataValidation allowBlank="1" showInputMessage="1" showErrorMessage="1" sqref="BK45"/>
    <dataValidation allowBlank="1" showInputMessage="1" showErrorMessage="1" sqref="BK46"/>
    <dataValidation allowBlank="1" showInputMessage="1" showErrorMessage="1" sqref="BK47"/>
    <dataValidation allowBlank="1" showInputMessage="1" showErrorMessage="1" sqref="BK48"/>
    <dataValidation allowBlank="1" showInputMessage="1" showErrorMessage="1" sqref="BK49"/>
    <dataValidation allowBlank="1" showInputMessage="1" showErrorMessage="1" sqref="BK50"/>
    <dataValidation allowBlank="1" showInputMessage="1" showErrorMessage="1" sqref="BK51"/>
    <dataValidation allowBlank="1" showInputMessage="1" showErrorMessage="1" sqref="BK52"/>
    <dataValidation allowBlank="1" showInputMessage="1" showErrorMessage="1" sqref="BK53"/>
    <dataValidation allowBlank="1" showInputMessage="1" showErrorMessage="1" sqref="BK54"/>
    <dataValidation allowBlank="1" showInputMessage="1" showErrorMessage="1" sqref="BK55"/>
    <dataValidation allowBlank="1" showInputMessage="1" showErrorMessage="1" sqref="BK56"/>
    <dataValidation allowBlank="1" showInputMessage="1" showErrorMessage="1" sqref="BK57"/>
    <dataValidation allowBlank="1" showInputMessage="1" showErrorMessage="1" sqref="BK58"/>
    <dataValidation allowBlank="1" showInputMessage="1" showErrorMessage="1" sqref="BK59"/>
    <dataValidation allowBlank="1" showInputMessage="1" showErrorMessage="1" sqref="BK60"/>
    <dataValidation allowBlank="1" showInputMessage="1" showErrorMessage="1" sqref="BB11"/>
    <dataValidation allowBlank="1" showInputMessage="1" showErrorMessage="1" sqref="BB12"/>
    <dataValidation allowBlank="1" showInputMessage="1" showErrorMessage="1" sqref="BB13"/>
    <dataValidation allowBlank="1" showInputMessage="1" showErrorMessage="1" sqref="BB14"/>
    <dataValidation allowBlank="1" showInputMessage="1" showErrorMessage="1" sqref="BB15"/>
    <dataValidation allowBlank="1" showInputMessage="1" showErrorMessage="1" sqref="BB16"/>
    <dataValidation allowBlank="1" showInputMessage="1" showErrorMessage="1" sqref="BB17"/>
    <dataValidation allowBlank="1" showInputMessage="1" showErrorMessage="1" sqref="BB18"/>
    <dataValidation allowBlank="1" showInputMessage="1" showErrorMessage="1" sqref="BB19"/>
    <dataValidation allowBlank="1" showInputMessage="1" showErrorMessage="1" sqref="BB20"/>
    <dataValidation allowBlank="1" showInputMessage="1" showErrorMessage="1" sqref="BB21"/>
    <dataValidation allowBlank="1" showInputMessage="1" showErrorMessage="1" sqref="BB22"/>
    <dataValidation allowBlank="1" showInputMessage="1" showErrorMessage="1" sqref="BB23"/>
    <dataValidation allowBlank="1" showInputMessage="1" showErrorMessage="1" sqref="BB24"/>
    <dataValidation allowBlank="1" showInputMessage="1" showErrorMessage="1" sqref="BB25"/>
    <dataValidation allowBlank="1" showInputMessage="1" showErrorMessage="1" sqref="BB26"/>
    <dataValidation allowBlank="1" showInputMessage="1" showErrorMessage="1" sqref="BB27"/>
    <dataValidation allowBlank="1" showInputMessage="1" showErrorMessage="1" sqref="BB28"/>
    <dataValidation allowBlank="1" showInputMessage="1" showErrorMessage="1" sqref="BB29"/>
    <dataValidation allowBlank="1" showInputMessage="1" showErrorMessage="1" sqref="BB30"/>
    <dataValidation allowBlank="1" showInputMessage="1" showErrorMessage="1" sqref="BB31"/>
    <dataValidation allowBlank="1" showInputMessage="1" showErrorMessage="1" sqref="BB32"/>
    <dataValidation allowBlank="1" showInputMessage="1" showErrorMessage="1" sqref="BB33"/>
    <dataValidation allowBlank="1" showInputMessage="1" showErrorMessage="1" sqref="BB34"/>
    <dataValidation allowBlank="1" showInputMessage="1" showErrorMessage="1" sqref="BB35"/>
    <dataValidation allowBlank="1" showInputMessage="1" showErrorMessage="1" sqref="BB36"/>
    <dataValidation allowBlank="1" showInputMessage="1" showErrorMessage="1" sqref="BB37"/>
    <dataValidation allowBlank="1" showInputMessage="1" showErrorMessage="1" sqref="BB38"/>
    <dataValidation allowBlank="1" showInputMessage="1" showErrorMessage="1" sqref="BB39"/>
    <dataValidation allowBlank="1" showInputMessage="1" showErrorMessage="1" sqref="BB40"/>
    <dataValidation allowBlank="1" showInputMessage="1" showErrorMessage="1" sqref="BB41"/>
    <dataValidation allowBlank="1" showInputMessage="1" showErrorMessage="1" sqref="BB42"/>
    <dataValidation allowBlank="1" showInputMessage="1" showErrorMessage="1" sqref="BB43"/>
    <dataValidation allowBlank="1" showInputMessage="1" showErrorMessage="1" sqref="BB44"/>
    <dataValidation allowBlank="1" showInputMessage="1" showErrorMessage="1" sqref="BB45"/>
    <dataValidation allowBlank="1" showInputMessage="1" showErrorMessage="1" sqref="BB46"/>
    <dataValidation allowBlank="1" showInputMessage="1" showErrorMessage="1" sqref="BB47"/>
    <dataValidation allowBlank="1" showInputMessage="1" showErrorMessage="1" sqref="BB48"/>
    <dataValidation allowBlank="1" showInputMessage="1" showErrorMessage="1" sqref="BB49"/>
    <dataValidation allowBlank="1" showInputMessage="1" showErrorMessage="1" sqref="BB50"/>
    <dataValidation allowBlank="1" showInputMessage="1" showErrorMessage="1" sqref="BB51"/>
    <dataValidation allowBlank="1" showInputMessage="1" showErrorMessage="1" sqref="BB52"/>
    <dataValidation allowBlank="1" showInputMessage="1" showErrorMessage="1" sqref="BB53"/>
    <dataValidation allowBlank="1" showInputMessage="1" showErrorMessage="1" sqref="BB54"/>
    <dataValidation allowBlank="1" showInputMessage="1" showErrorMessage="1" sqref="BB55"/>
    <dataValidation allowBlank="1" showInputMessage="1" showErrorMessage="1" sqref="BB56"/>
    <dataValidation allowBlank="1" showInputMessage="1" showErrorMessage="1" sqref="BB57"/>
    <dataValidation allowBlank="1" showInputMessage="1" showErrorMessage="1" sqref="BB58"/>
    <dataValidation allowBlank="1" showInputMessage="1" showErrorMessage="1" sqref="BB59"/>
    <dataValidation allowBlank="1" showInputMessage="1" showErrorMessage="1" sqref="BB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AE11"/>
    <dataValidation allowBlank="1" showInputMessage="1" showErrorMessage="1" sqref="AE12"/>
    <dataValidation allowBlank="1" showInputMessage="1" showErrorMessage="1" sqref="AE13"/>
    <dataValidation allowBlank="1" showInputMessage="1" showErrorMessage="1" sqref="AE14"/>
    <dataValidation allowBlank="1" showInputMessage="1" showErrorMessage="1" sqref="AE15"/>
    <dataValidation allowBlank="1" showInputMessage="1" showErrorMessage="1" sqref="AE16"/>
    <dataValidation allowBlank="1" showInputMessage="1" showErrorMessage="1" sqref="AE17"/>
    <dataValidation allowBlank="1" showInputMessage="1" showErrorMessage="1" sqref="AE18"/>
    <dataValidation allowBlank="1" showInputMessage="1" showErrorMessage="1" sqref="AE19"/>
    <dataValidation allowBlank="1" showInputMessage="1" showErrorMessage="1" sqref="AE20"/>
    <dataValidation allowBlank="1" showInputMessage="1" showErrorMessage="1" sqref="AE21"/>
    <dataValidation allowBlank="1" showInputMessage="1" showErrorMessage="1" sqref="AE22"/>
    <dataValidation allowBlank="1" showInputMessage="1" showErrorMessage="1" sqref="AE23"/>
    <dataValidation allowBlank="1" showInputMessage="1" showErrorMessage="1" sqref="AE24"/>
    <dataValidation allowBlank="1" showInputMessage="1" showErrorMessage="1" sqref="AE25"/>
    <dataValidation allowBlank="1" showInputMessage="1" showErrorMessage="1" sqref="AE26"/>
    <dataValidation allowBlank="1" showInputMessage="1" showErrorMessage="1" sqref="AE27"/>
    <dataValidation allowBlank="1" showInputMessage="1" showErrorMessage="1" sqref="AE28"/>
    <dataValidation allowBlank="1" showInputMessage="1" showErrorMessage="1" sqref="AE29"/>
    <dataValidation allowBlank="1" showInputMessage="1" showErrorMessage="1" sqref="AE30"/>
    <dataValidation allowBlank="1" showInputMessage="1" showErrorMessage="1" sqref="AE31"/>
    <dataValidation allowBlank="1" showInputMessage="1" showErrorMessage="1" sqref="AE32"/>
    <dataValidation allowBlank="1" showInputMessage="1" showErrorMessage="1" sqref="AE33"/>
    <dataValidation allowBlank="1" showInputMessage="1" showErrorMessage="1" sqref="AE34"/>
    <dataValidation allowBlank="1" showInputMessage="1" showErrorMessage="1" sqref="AE35"/>
    <dataValidation allowBlank="1" showInputMessage="1" showErrorMessage="1" sqref="AE36"/>
    <dataValidation allowBlank="1" showInputMessage="1" showErrorMessage="1" sqref="AE37"/>
    <dataValidation allowBlank="1" showInputMessage="1" showErrorMessage="1" sqref="AE38"/>
    <dataValidation allowBlank="1" showInputMessage="1" showErrorMessage="1" sqref="AE39"/>
    <dataValidation allowBlank="1" showInputMessage="1" showErrorMessage="1" sqref="AE40"/>
    <dataValidation allowBlank="1" showInputMessage="1" showErrorMessage="1" sqref="AE41"/>
    <dataValidation allowBlank="1" showInputMessage="1" showErrorMessage="1" sqref="AE42"/>
    <dataValidation allowBlank="1" showInputMessage="1" showErrorMessage="1" sqref="AE43"/>
    <dataValidation allowBlank="1" showInputMessage="1" showErrorMessage="1" sqref="AE44"/>
    <dataValidation allowBlank="1" showInputMessage="1" showErrorMessage="1" sqref="AE45"/>
    <dataValidation allowBlank="1" showInputMessage="1" showErrorMessage="1" sqref="AE46"/>
    <dataValidation allowBlank="1" showInputMessage="1" showErrorMessage="1" sqref="AE47"/>
    <dataValidation allowBlank="1" showInputMessage="1" showErrorMessage="1" sqref="AE48"/>
    <dataValidation allowBlank="1" showInputMessage="1" showErrorMessage="1" sqref="AE49"/>
    <dataValidation allowBlank="1" showInputMessage="1" showErrorMessage="1" sqref="AE50"/>
    <dataValidation allowBlank="1" showInputMessage="1" showErrorMessage="1" sqref="AE51"/>
    <dataValidation allowBlank="1" showInputMessage="1" showErrorMessage="1" sqref="AE52"/>
    <dataValidation allowBlank="1" showInputMessage="1" showErrorMessage="1" sqref="AE53"/>
    <dataValidation allowBlank="1" showInputMessage="1" showErrorMessage="1" sqref="AE54"/>
    <dataValidation allowBlank="1" showInputMessage="1" showErrorMessage="1" sqref="AE55"/>
    <dataValidation allowBlank="1" showInputMessage="1" showErrorMessage="1" sqref="AE56"/>
    <dataValidation allowBlank="1" showInputMessage="1" showErrorMessage="1" sqref="AE57"/>
    <dataValidation allowBlank="1" showInputMessage="1" showErrorMessage="1" sqref="AE58"/>
    <dataValidation allowBlank="1" showInputMessage="1" showErrorMessage="1" sqref="AE59"/>
    <dataValidation allowBlank="1" showInputMessage="1" showErrorMessage="1" sqref="AE60"/>
    <dataValidation allowBlank="1" showInputMessage="1" showErrorMessage="1" sqref="AF11"/>
    <dataValidation allowBlank="1" showInputMessage="1" showErrorMessage="1" sqref="AF12"/>
    <dataValidation allowBlank="1" showInputMessage="1" showErrorMessage="1" sqref="AF13"/>
    <dataValidation allowBlank="1" showInputMessage="1" showErrorMessage="1" sqref="AF14"/>
    <dataValidation allowBlank="1" showInputMessage="1" showErrorMessage="1" sqref="AF15"/>
    <dataValidation allowBlank="1" showInputMessage="1" showErrorMessage="1" sqref="AF16"/>
    <dataValidation allowBlank="1" showInputMessage="1" showErrorMessage="1" sqref="AF17"/>
    <dataValidation allowBlank="1" showInputMessage="1" showErrorMessage="1" sqref="AF18"/>
    <dataValidation allowBlank="1" showInputMessage="1" showErrorMessage="1" sqref="AF19"/>
    <dataValidation allowBlank="1" showInputMessage="1" showErrorMessage="1" sqref="AF20"/>
    <dataValidation allowBlank="1" showInputMessage="1" showErrorMessage="1" sqref="AF21"/>
    <dataValidation allowBlank="1" showInputMessage="1" showErrorMessage="1" sqref="AF22"/>
    <dataValidation allowBlank="1" showInputMessage="1" showErrorMessage="1" sqref="AF23"/>
    <dataValidation allowBlank="1" showInputMessage="1" showErrorMessage="1" sqref="AF24"/>
    <dataValidation allowBlank="1" showInputMessage="1" showErrorMessage="1" sqref="AF25"/>
    <dataValidation allowBlank="1" showInputMessage="1" showErrorMessage="1" sqref="AF26"/>
    <dataValidation allowBlank="1" showInputMessage="1" showErrorMessage="1" sqref="AF27"/>
    <dataValidation allowBlank="1" showInputMessage="1" showErrorMessage="1" sqref="AF28"/>
    <dataValidation allowBlank="1" showInputMessage="1" showErrorMessage="1" sqref="AF29"/>
    <dataValidation allowBlank="1" showInputMessage="1" showErrorMessage="1" sqref="AF30"/>
    <dataValidation allowBlank="1" showInputMessage="1" showErrorMessage="1" sqref="AF31"/>
    <dataValidation allowBlank="1" showInputMessage="1" showErrorMessage="1" sqref="AF32"/>
    <dataValidation allowBlank="1" showInputMessage="1" showErrorMessage="1" sqref="AF33"/>
    <dataValidation allowBlank="1" showInputMessage="1" showErrorMessage="1" sqref="AF34"/>
    <dataValidation allowBlank="1" showInputMessage="1" showErrorMessage="1" sqref="AF35"/>
    <dataValidation allowBlank="1" showInputMessage="1" showErrorMessage="1" sqref="AF36"/>
    <dataValidation allowBlank="1" showInputMessage="1" showErrorMessage="1" sqref="AF37"/>
    <dataValidation allowBlank="1" showInputMessage="1" showErrorMessage="1" sqref="AF38"/>
    <dataValidation allowBlank="1" showInputMessage="1" showErrorMessage="1" sqref="AF39"/>
    <dataValidation allowBlank="1" showInputMessage="1" showErrorMessage="1" sqref="AF40"/>
    <dataValidation allowBlank="1" showInputMessage="1" showErrorMessage="1" sqref="AF41"/>
    <dataValidation allowBlank="1" showInputMessage="1" showErrorMessage="1" sqref="AF42"/>
    <dataValidation allowBlank="1" showInputMessage="1" showErrorMessage="1" sqref="AF43"/>
    <dataValidation allowBlank="1" showInputMessage="1" showErrorMessage="1" sqref="AF44"/>
    <dataValidation allowBlank="1" showInputMessage="1" showErrorMessage="1" sqref="AF45"/>
    <dataValidation allowBlank="1" showInputMessage="1" showErrorMessage="1" sqref="AF46"/>
    <dataValidation allowBlank="1" showInputMessage="1" showErrorMessage="1" sqref="AF47"/>
    <dataValidation allowBlank="1" showInputMessage="1" showErrorMessage="1" sqref="AF48"/>
    <dataValidation allowBlank="1" showInputMessage="1" showErrorMessage="1" sqref="AF49"/>
    <dataValidation allowBlank="1" showInputMessage="1" showErrorMessage="1" sqref="AF50"/>
    <dataValidation allowBlank="1" showInputMessage="1" showErrorMessage="1" sqref="AF51"/>
    <dataValidation allowBlank="1" showInputMessage="1" showErrorMessage="1" sqref="AF52"/>
    <dataValidation allowBlank="1" showInputMessage="1" showErrorMessage="1" sqref="AF53"/>
    <dataValidation allowBlank="1" showInputMessage="1" showErrorMessage="1" sqref="AF54"/>
    <dataValidation allowBlank="1" showInputMessage="1" showErrorMessage="1" sqref="AF55"/>
    <dataValidation allowBlank="1" showInputMessage="1" showErrorMessage="1" sqref="AF56"/>
    <dataValidation allowBlank="1" showInputMessage="1" showErrorMessage="1" sqref="AF57"/>
    <dataValidation allowBlank="1" showInputMessage="1" showErrorMessage="1" sqref="AF58"/>
    <dataValidation allowBlank="1" showInputMessage="1" showErrorMessage="1" sqref="AF59"/>
    <dataValidation allowBlank="1" showInputMessage="1" showErrorMessage="1" sqref="AF60"/>
  </dataValidation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dimension ref="A1:CY60"/>
  <sheetViews>
    <sheetView workbookViewId="0">
      <pane xSplit="3" ySplit="10" topLeftCell="CH11" activePane="bottomRight" state="frozen"/>
      <selection pane="topRight"/>
      <selection pane="bottomLeft"/>
      <selection pane="bottomRight" activeCell="CK11" sqref="CK11:CK46"/>
    </sheetView>
  </sheetViews>
  <sheetFormatPr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1" max="11" width="11.140625" hidden="1" customWidth="1"/>
    <col min="13" max="13" width="7.140625" hidden="1" customWidth="1"/>
    <col min="14" max="16" width="7.140625" customWidth="1"/>
    <col min="17" max="31" width="3.28515625" style="30" customWidth="1"/>
    <col min="32" max="32" width="4.28515625" style="30" customWidth="1"/>
    <col min="33" max="47" width="3.28515625" style="30" customWidth="1"/>
    <col min="48" max="50" width="4.28515625" style="30" customWidth="1"/>
    <col min="51" max="66" width="3.28515625" style="30" customWidth="1"/>
    <col min="67" max="67" width="4.28515625" style="30" customWidth="1"/>
    <col min="68" max="82" width="3.28515625" style="30" customWidth="1"/>
    <col min="83" max="84" width="4.28515625" style="30" customWidth="1"/>
    <col min="85" max="85" width="3.28515625" style="30" customWidth="1"/>
    <col min="86" max="86" width="5.85546875" style="30" customWidth="1"/>
    <col min="87" max="87" width="51.5703125" style="30" customWidth="1"/>
    <col min="88" max="88" width="3.28515625" style="30" customWidth="1"/>
    <col min="89" max="89" width="5.85546875" style="30" customWidth="1"/>
    <col min="90" max="90" width="51.5703125" style="30" customWidth="1"/>
    <col min="91" max="92" width="8.5703125" style="30" customWidth="1"/>
    <col min="93" max="93" width="34.140625" style="30" customWidth="1"/>
    <col min="94" max="94" width="9.140625" customWidth="1"/>
    <col min="100" max="100" width="9" style="56" customWidth="1"/>
    <col min="101" max="102" width="9" style="56" hidden="1" customWidth="1"/>
    <col min="103" max="103" width="9" style="56" customWidth="1"/>
  </cols>
  <sheetData>
    <row r="1" spans="1:102" ht="20.25" customHeight="1">
      <c r="A1" s="11">
        <v>190</v>
      </c>
      <c r="B1" s="10"/>
      <c r="C1" s="69" t="s">
        <v>0</v>
      </c>
      <c r="D1" s="69"/>
      <c r="E1" s="69"/>
      <c r="F1" s="69"/>
      <c r="G1" s="69"/>
      <c r="H1" s="69"/>
      <c r="I1" s="69"/>
      <c r="J1" s="69"/>
      <c r="K1" s="69"/>
      <c r="L1" s="69"/>
      <c r="M1" s="69"/>
      <c r="N1" s="69"/>
      <c r="O1" s="69"/>
      <c r="Q1" s="29" t="s">
        <v>1</v>
      </c>
      <c r="AZ1" s="29"/>
    </row>
    <row r="2" spans="1:102">
      <c r="A2" s="1" t="s">
        <v>2</v>
      </c>
      <c r="B2" s="2"/>
      <c r="C2" s="3" t="s">
        <v>3</v>
      </c>
      <c r="E2" s="4" t="s">
        <v>168</v>
      </c>
      <c r="Q2" s="30" t="s">
        <v>5</v>
      </c>
      <c r="R2" s="31"/>
      <c r="S2" s="31"/>
      <c r="T2" s="31"/>
      <c r="U2" s="31" t="s">
        <v>6</v>
      </c>
      <c r="V2" s="31" t="str">
        <f>MID(E2,6,20)</f>
        <v xml:space="preserve"> X MIPA 4</v>
      </c>
      <c r="W2" s="31"/>
      <c r="X2" s="31"/>
      <c r="Y2" s="31"/>
      <c r="Z2" s="31"/>
      <c r="AA2" s="31"/>
      <c r="AB2" s="31"/>
      <c r="AC2" s="32"/>
      <c r="AD2" s="32"/>
      <c r="AE2" s="32"/>
      <c r="AF2" s="32"/>
      <c r="AG2" s="32"/>
      <c r="AH2" s="32"/>
      <c r="BA2" s="31"/>
      <c r="BB2" s="31"/>
      <c r="BC2" s="31"/>
      <c r="BD2" s="31" t="s">
        <v>6</v>
      </c>
      <c r="BE2" s="31" t="str">
        <f>MID(AO2,6,20)</f>
        <v/>
      </c>
      <c r="BF2" s="31"/>
      <c r="BG2" s="31"/>
      <c r="BH2" s="31"/>
      <c r="BI2" s="31"/>
      <c r="BJ2" s="31"/>
      <c r="BK2" s="31"/>
      <c r="BL2" s="32"/>
      <c r="BM2" s="32"/>
      <c r="BN2" s="32"/>
      <c r="BO2" s="32"/>
      <c r="BP2" s="32"/>
      <c r="BQ2" s="32"/>
    </row>
    <row r="3" spans="1:102">
      <c r="A3" s="1" t="s">
        <v>7</v>
      </c>
      <c r="B3" s="2"/>
      <c r="C3" s="3" t="s">
        <v>8</v>
      </c>
      <c r="E3" s="5" t="s">
        <v>9</v>
      </c>
      <c r="H3" t="s">
        <v>10</v>
      </c>
      <c r="Q3" s="30" t="s">
        <v>11</v>
      </c>
      <c r="R3" s="31"/>
      <c r="S3" s="31"/>
      <c r="T3" s="31"/>
      <c r="U3" s="31" t="s">
        <v>6</v>
      </c>
      <c r="V3" s="31"/>
      <c r="W3" s="31"/>
      <c r="X3" s="31"/>
      <c r="Y3" s="31"/>
      <c r="Z3" s="31"/>
      <c r="AA3" s="31"/>
      <c r="AB3" s="31"/>
      <c r="AC3" s="32"/>
      <c r="AD3" s="32"/>
      <c r="AE3" s="32"/>
      <c r="AF3" s="32"/>
      <c r="AG3" s="32"/>
      <c r="AH3" s="32"/>
      <c r="BA3" s="31"/>
      <c r="BB3" s="31"/>
      <c r="BC3" s="31"/>
      <c r="BD3" s="31" t="s">
        <v>6</v>
      </c>
      <c r="BE3" s="31"/>
      <c r="BF3" s="31"/>
      <c r="BG3" s="31"/>
      <c r="BH3" s="31"/>
      <c r="BI3" s="31"/>
      <c r="BJ3" s="31"/>
      <c r="BK3" s="31"/>
      <c r="BL3" s="32"/>
      <c r="BM3" s="32"/>
      <c r="BN3" s="32"/>
      <c r="BO3" s="32"/>
      <c r="BP3" s="32"/>
      <c r="BQ3" s="32"/>
    </row>
    <row r="4" spans="1:102">
      <c r="A4" s="6" t="s">
        <v>12</v>
      </c>
      <c r="B4" s="2"/>
      <c r="C4" s="7">
        <v>70</v>
      </c>
      <c r="H4" t="s">
        <v>13</v>
      </c>
      <c r="Q4" s="33" t="s">
        <v>14</v>
      </c>
      <c r="R4" s="31"/>
      <c r="S4" s="31"/>
      <c r="T4" s="31"/>
      <c r="U4" s="31"/>
      <c r="V4" s="31"/>
      <c r="W4" s="31"/>
      <c r="X4" s="31"/>
      <c r="Y4" s="31"/>
      <c r="Z4" s="31"/>
      <c r="AA4" s="31"/>
      <c r="AB4" s="31"/>
      <c r="AC4" s="32"/>
      <c r="AD4" s="32"/>
      <c r="AE4" s="32"/>
      <c r="AF4" s="32"/>
      <c r="AG4" s="32"/>
      <c r="AH4" s="32"/>
      <c r="AZ4" s="33"/>
      <c r="BA4" s="31"/>
      <c r="BB4" s="31"/>
      <c r="BC4" s="31"/>
      <c r="BD4" s="31"/>
      <c r="BE4" s="31"/>
      <c r="BF4" s="31"/>
      <c r="BG4" s="31"/>
      <c r="BH4" s="31"/>
      <c r="BI4" s="31"/>
      <c r="BJ4" s="31"/>
      <c r="BK4" s="31"/>
      <c r="BL4" s="32"/>
      <c r="BM4" s="32"/>
      <c r="BN4" s="32"/>
      <c r="BO4" s="32"/>
      <c r="BP4" s="32"/>
      <c r="BQ4" s="32"/>
    </row>
    <row r="5" spans="1:102" hidden="1">
      <c r="Q5" s="31"/>
      <c r="R5" s="31"/>
      <c r="S5" s="31"/>
      <c r="T5" s="31"/>
      <c r="U5" s="31"/>
      <c r="V5" s="31"/>
      <c r="W5" s="31"/>
      <c r="X5" s="31"/>
      <c r="Y5" s="31"/>
      <c r="Z5" s="31"/>
      <c r="AA5" s="31"/>
      <c r="AB5" s="31"/>
      <c r="AC5" s="32"/>
      <c r="AD5" s="32"/>
      <c r="AE5" s="32"/>
      <c r="AF5" s="32"/>
      <c r="AG5" s="32"/>
      <c r="AH5" s="32"/>
      <c r="AZ5" s="31"/>
      <c r="BA5" s="31"/>
      <c r="BB5" s="31"/>
      <c r="BC5" s="31"/>
      <c r="BD5" s="31"/>
      <c r="BE5" s="31"/>
      <c r="BF5" s="31"/>
      <c r="BG5" s="31"/>
      <c r="BH5" s="31"/>
      <c r="BI5" s="31"/>
      <c r="BJ5" s="31"/>
      <c r="BK5" s="31"/>
      <c r="BL5" s="32"/>
      <c r="BM5" s="32"/>
      <c r="BN5" s="32"/>
      <c r="BO5" s="32"/>
      <c r="BP5" s="32"/>
      <c r="BQ5" s="32"/>
    </row>
    <row r="6" spans="1:102" hidden="1">
      <c r="P6" s="12" t="s">
        <v>15</v>
      </c>
      <c r="Q6" s="31"/>
      <c r="R6" s="31"/>
      <c r="S6" s="31"/>
      <c r="T6" s="31"/>
      <c r="U6" s="31"/>
      <c r="V6" s="31"/>
      <c r="W6" s="31"/>
      <c r="X6" s="31"/>
      <c r="Y6" s="31"/>
      <c r="Z6" s="31"/>
      <c r="AA6" s="31"/>
      <c r="AB6" s="31"/>
      <c r="AC6" s="32"/>
      <c r="AD6" s="32"/>
      <c r="AE6" s="32"/>
      <c r="AF6" s="32"/>
      <c r="AG6" s="32"/>
      <c r="AH6" s="32"/>
      <c r="AZ6" s="31"/>
      <c r="BA6" s="31"/>
      <c r="BB6" s="31"/>
      <c r="BC6" s="31"/>
      <c r="BD6" s="31"/>
      <c r="BE6" s="31"/>
      <c r="BF6" s="31"/>
      <c r="BG6" s="31"/>
      <c r="BH6" s="31"/>
      <c r="BI6" s="31"/>
      <c r="BJ6" s="31"/>
      <c r="BK6" s="31"/>
      <c r="BL6" s="32"/>
      <c r="BM6" s="32"/>
      <c r="BN6" s="32"/>
      <c r="BO6" s="32"/>
      <c r="BP6" s="32"/>
      <c r="BQ6" s="32"/>
    </row>
    <row r="7" spans="1:102" ht="15" customHeight="1">
      <c r="E7" s="63" t="s">
        <v>16</v>
      </c>
      <c r="F7" s="64"/>
      <c r="G7" s="64"/>
      <c r="H7" s="64"/>
      <c r="I7" s="64"/>
      <c r="J7" s="65"/>
      <c r="K7" s="54"/>
      <c r="L7" s="13"/>
      <c r="M7" s="13"/>
      <c r="N7" s="70" t="s">
        <v>17</v>
      </c>
      <c r="O7" s="70"/>
      <c r="Q7" s="31"/>
      <c r="R7" s="31"/>
      <c r="S7" s="31"/>
      <c r="T7" s="31"/>
      <c r="U7" s="31"/>
      <c r="V7" s="31"/>
      <c r="W7" s="31"/>
      <c r="X7" s="31"/>
      <c r="Y7" s="31"/>
      <c r="Z7" s="31"/>
      <c r="AA7" s="31"/>
      <c r="AB7" s="31"/>
      <c r="AC7" s="32"/>
      <c r="AD7" s="32"/>
      <c r="AE7" s="32"/>
      <c r="AF7" s="32"/>
      <c r="AG7" s="32"/>
      <c r="AH7" s="32"/>
      <c r="AZ7" s="31"/>
      <c r="BA7" s="31"/>
      <c r="BB7" s="31"/>
      <c r="BC7" s="31"/>
      <c r="BD7" s="31"/>
      <c r="BE7" s="31"/>
      <c r="BF7" s="31"/>
      <c r="BG7" s="31"/>
      <c r="BH7" s="31"/>
      <c r="BI7" s="31"/>
      <c r="BJ7" s="31"/>
      <c r="BK7" s="31"/>
      <c r="BL7" s="32"/>
      <c r="BM7" s="32"/>
      <c r="BN7" s="32"/>
      <c r="BO7" s="32"/>
      <c r="BP7" s="32"/>
      <c r="BQ7" s="32"/>
    </row>
    <row r="8" spans="1:102" ht="18.75" customHeight="1">
      <c r="A8" s="58" t="s">
        <v>18</v>
      </c>
      <c r="B8" s="59" t="s">
        <v>19</v>
      </c>
      <c r="C8" s="58" t="s">
        <v>20</v>
      </c>
      <c r="E8" s="66"/>
      <c r="F8" s="67"/>
      <c r="G8" s="67"/>
      <c r="H8" s="67"/>
      <c r="I8" s="67"/>
      <c r="J8" s="68"/>
      <c r="K8" s="55"/>
      <c r="L8" s="13"/>
      <c r="M8" s="17"/>
      <c r="N8" s="70"/>
      <c r="O8" s="70"/>
      <c r="P8" s="9"/>
      <c r="Q8" s="34" t="s">
        <v>21</v>
      </c>
      <c r="R8" s="35"/>
      <c r="S8" s="35"/>
      <c r="T8" s="35"/>
      <c r="U8" s="35"/>
      <c r="V8" s="35"/>
      <c r="W8" s="35"/>
      <c r="X8" s="35"/>
      <c r="Y8" s="35"/>
      <c r="Z8" s="35"/>
      <c r="AA8" s="35"/>
      <c r="AB8" s="35"/>
      <c r="AC8" s="35"/>
      <c r="AD8" s="35"/>
      <c r="AE8" s="35"/>
      <c r="AF8" s="35"/>
      <c r="AG8" s="35"/>
      <c r="AH8" s="35"/>
      <c r="AI8" s="36"/>
      <c r="AJ8" s="35"/>
      <c r="AK8" s="35"/>
      <c r="AL8" s="35"/>
      <c r="AM8" s="35"/>
      <c r="AN8" s="35"/>
      <c r="AO8" s="35"/>
      <c r="AP8" s="35"/>
      <c r="AQ8" s="35"/>
      <c r="AR8" s="35"/>
      <c r="AS8" s="35"/>
      <c r="AT8" s="35"/>
      <c r="AU8" s="36"/>
      <c r="AV8" s="71" t="s">
        <v>22</v>
      </c>
      <c r="AW8" s="73" t="s">
        <v>23</v>
      </c>
      <c r="AX8" s="82" t="s">
        <v>24</v>
      </c>
      <c r="AY8" s="37"/>
      <c r="AZ8" s="34" t="s">
        <v>25</v>
      </c>
      <c r="BA8" s="35"/>
      <c r="BB8" s="35"/>
      <c r="BC8" s="35"/>
      <c r="BD8" s="35"/>
      <c r="BE8" s="35"/>
      <c r="BF8" s="35"/>
      <c r="BG8" s="35"/>
      <c r="BH8" s="35"/>
      <c r="BI8" s="35"/>
      <c r="BJ8" s="35"/>
      <c r="BK8" s="35"/>
      <c r="BL8" s="35"/>
      <c r="BM8" s="35"/>
      <c r="BN8" s="35"/>
      <c r="BO8" s="35"/>
      <c r="BP8" s="35"/>
      <c r="BQ8" s="35"/>
      <c r="BR8" s="36"/>
      <c r="BS8" s="35"/>
      <c r="BT8" s="35"/>
      <c r="BU8" s="35"/>
      <c r="BV8" s="35"/>
      <c r="BW8" s="35"/>
      <c r="BX8" s="35"/>
      <c r="BY8" s="35"/>
      <c r="BZ8" s="35"/>
      <c r="CA8" s="35"/>
      <c r="CB8" s="35"/>
      <c r="CC8" s="35"/>
      <c r="CD8" s="36"/>
      <c r="CE8" s="73" t="s">
        <v>23</v>
      </c>
      <c r="CF8" s="82" t="s">
        <v>24</v>
      </c>
      <c r="CG8" s="37"/>
      <c r="CH8" s="78" t="s">
        <v>26</v>
      </c>
      <c r="CI8" s="78" t="s">
        <v>27</v>
      </c>
      <c r="CJ8" s="37"/>
      <c r="CK8" s="78" t="s">
        <v>26</v>
      </c>
      <c r="CL8" s="78" t="s">
        <v>28</v>
      </c>
      <c r="CN8" s="38" t="s">
        <v>29</v>
      </c>
    </row>
    <row r="9" spans="1:102">
      <c r="A9" s="58"/>
      <c r="B9" s="59"/>
      <c r="C9" s="58"/>
      <c r="E9" s="60" t="s">
        <v>30</v>
      </c>
      <c r="F9" s="60"/>
      <c r="G9" s="60"/>
      <c r="H9" s="61" t="s">
        <v>31</v>
      </c>
      <c r="I9" s="61"/>
      <c r="J9" s="61"/>
      <c r="K9" s="62" t="s">
        <v>32</v>
      </c>
      <c r="L9" s="13"/>
      <c r="M9" s="18" t="s">
        <v>33</v>
      </c>
      <c r="N9" s="60" t="s">
        <v>34</v>
      </c>
      <c r="O9" s="60" t="s">
        <v>22</v>
      </c>
      <c r="P9" s="9"/>
      <c r="Q9" s="75">
        <v>1</v>
      </c>
      <c r="R9" s="76"/>
      <c r="S9" s="77"/>
      <c r="T9" s="75">
        <v>2</v>
      </c>
      <c r="U9" s="76"/>
      <c r="V9" s="77"/>
      <c r="W9" s="75">
        <v>3</v>
      </c>
      <c r="X9" s="76"/>
      <c r="Y9" s="77"/>
      <c r="Z9" s="75">
        <v>4</v>
      </c>
      <c r="AA9" s="76"/>
      <c r="AB9" s="77"/>
      <c r="AC9" s="75">
        <v>5</v>
      </c>
      <c r="AD9" s="76"/>
      <c r="AE9" s="77"/>
      <c r="AF9" s="73" t="s">
        <v>34</v>
      </c>
      <c r="AG9" s="75">
        <v>6</v>
      </c>
      <c r="AH9" s="76"/>
      <c r="AI9" s="77"/>
      <c r="AJ9" s="75">
        <v>7</v>
      </c>
      <c r="AK9" s="76"/>
      <c r="AL9" s="77"/>
      <c r="AM9" s="75">
        <v>8</v>
      </c>
      <c r="AN9" s="76"/>
      <c r="AO9" s="77"/>
      <c r="AP9" s="75">
        <v>9</v>
      </c>
      <c r="AQ9" s="76"/>
      <c r="AR9" s="77"/>
      <c r="AS9" s="75">
        <v>10</v>
      </c>
      <c r="AT9" s="76"/>
      <c r="AU9" s="77"/>
      <c r="AV9" s="72"/>
      <c r="AW9" s="81"/>
      <c r="AX9" s="83"/>
      <c r="AY9" s="37"/>
      <c r="AZ9" s="85">
        <v>1</v>
      </c>
      <c r="BA9" s="76"/>
      <c r="BB9" s="77"/>
      <c r="BC9" s="75">
        <v>2</v>
      </c>
      <c r="BD9" s="76"/>
      <c r="BE9" s="77"/>
      <c r="BF9" s="75">
        <v>3</v>
      </c>
      <c r="BG9" s="76"/>
      <c r="BH9" s="77"/>
      <c r="BI9" s="75">
        <v>4</v>
      </c>
      <c r="BJ9" s="76"/>
      <c r="BK9" s="77"/>
      <c r="BL9" s="75">
        <v>5</v>
      </c>
      <c r="BM9" s="76"/>
      <c r="BN9" s="77"/>
      <c r="BO9" s="73" t="s">
        <v>34</v>
      </c>
      <c r="BP9" s="75">
        <v>6</v>
      </c>
      <c r="BQ9" s="76"/>
      <c r="BR9" s="77"/>
      <c r="BS9" s="75">
        <v>7</v>
      </c>
      <c r="BT9" s="76"/>
      <c r="BU9" s="77"/>
      <c r="BV9" s="75">
        <v>8</v>
      </c>
      <c r="BW9" s="76"/>
      <c r="BX9" s="77"/>
      <c r="BY9" s="75">
        <v>9</v>
      </c>
      <c r="BZ9" s="76"/>
      <c r="CA9" s="77"/>
      <c r="CB9" s="75">
        <v>10</v>
      </c>
      <c r="CC9" s="76"/>
      <c r="CD9" s="77"/>
      <c r="CE9" s="81"/>
      <c r="CF9" s="83"/>
      <c r="CG9" s="37"/>
      <c r="CH9" s="78"/>
      <c r="CI9" s="78"/>
      <c r="CJ9" s="37"/>
      <c r="CK9" s="78"/>
      <c r="CL9" s="78"/>
      <c r="CN9" s="39" t="s">
        <v>35</v>
      </c>
      <c r="CO9" s="40" t="s">
        <v>36</v>
      </c>
      <c r="CW9" s="56">
        <v>0</v>
      </c>
      <c r="CX9" s="56" t="str">
        <f>(IF(CO10="","","Perlu peningkatan pemahaman  "))&amp;(IF(CO10="","",CO10&amp;", "))&amp;(IF(CO11="","",CO11&amp;", "))&amp;(IF(CO12="","",CO12&amp;", "))&amp;(IF(CO13="","",CO13&amp;", "))&amp;(IF(CO14="","",CO14&amp;", "))&amp;(IF(CO15="","",CO15&amp;", "))&amp;(IF(CO16="","",CO16&amp;", "))&amp;(IF(CO17="","",CO17&amp;", "))&amp;(IF(CO18="","",CO18&amp;", "))&amp;(IF(CO19="","",CO19&amp;"."))</f>
        <v xml:space="preserve">Perlu peningkatan pemahaman  Teori masuk dan berkembangnya Islam di Indonesia, Kerajaan kerajaan Islam di Indonesia, Bukti bukti kehidupan pengaruh islam yang masih ada pada saat ini, </v>
      </c>
    </row>
    <row r="10" spans="1:102">
      <c r="A10" s="58"/>
      <c r="B10" s="59"/>
      <c r="C10" s="58"/>
      <c r="E10" s="15" t="s">
        <v>37</v>
      </c>
      <c r="F10" s="15" t="s">
        <v>38</v>
      </c>
      <c r="G10" s="15" t="s">
        <v>39</v>
      </c>
      <c r="H10" s="16" t="s">
        <v>37</v>
      </c>
      <c r="I10" s="16" t="s">
        <v>38</v>
      </c>
      <c r="J10" s="16" t="s">
        <v>39</v>
      </c>
      <c r="K10" s="62"/>
      <c r="L10" s="13"/>
      <c r="M10" s="18" t="s">
        <v>40</v>
      </c>
      <c r="N10" s="60"/>
      <c r="O10" s="60"/>
      <c r="P10" s="9"/>
      <c r="Q10" s="41" t="s">
        <v>41</v>
      </c>
      <c r="R10" s="41" t="s">
        <v>42</v>
      </c>
      <c r="S10" s="41" t="s">
        <v>43</v>
      </c>
      <c r="T10" s="41" t="s">
        <v>41</v>
      </c>
      <c r="U10" s="41" t="s">
        <v>42</v>
      </c>
      <c r="V10" s="41" t="s">
        <v>43</v>
      </c>
      <c r="W10" s="41" t="s">
        <v>41</v>
      </c>
      <c r="X10" s="41" t="s">
        <v>42</v>
      </c>
      <c r="Y10" s="41" t="s">
        <v>43</v>
      </c>
      <c r="Z10" s="41" t="s">
        <v>41</v>
      </c>
      <c r="AA10" s="41" t="s">
        <v>42</v>
      </c>
      <c r="AB10" s="41" t="s">
        <v>43</v>
      </c>
      <c r="AC10" s="41" t="s">
        <v>41</v>
      </c>
      <c r="AD10" s="41" t="s">
        <v>42</v>
      </c>
      <c r="AE10" s="41" t="s">
        <v>43</v>
      </c>
      <c r="AF10" s="74"/>
      <c r="AG10" s="41" t="s">
        <v>41</v>
      </c>
      <c r="AH10" s="41" t="s">
        <v>42</v>
      </c>
      <c r="AI10" s="41" t="s">
        <v>43</v>
      </c>
      <c r="AJ10" s="41" t="s">
        <v>41</v>
      </c>
      <c r="AK10" s="41" t="s">
        <v>42</v>
      </c>
      <c r="AL10" s="41" t="s">
        <v>43</v>
      </c>
      <c r="AM10" s="41" t="s">
        <v>41</v>
      </c>
      <c r="AN10" s="41" t="s">
        <v>42</v>
      </c>
      <c r="AO10" s="41" t="s">
        <v>43</v>
      </c>
      <c r="AP10" s="41" t="s">
        <v>41</v>
      </c>
      <c r="AQ10" s="41" t="s">
        <v>42</v>
      </c>
      <c r="AR10" s="41" t="s">
        <v>43</v>
      </c>
      <c r="AS10" s="41" t="s">
        <v>41</v>
      </c>
      <c r="AT10" s="41" t="s">
        <v>42</v>
      </c>
      <c r="AU10" s="41" t="s">
        <v>43</v>
      </c>
      <c r="AV10" s="72"/>
      <c r="AW10" s="81"/>
      <c r="AX10" s="84"/>
      <c r="AY10" s="51"/>
      <c r="AZ10" s="53" t="s">
        <v>44</v>
      </c>
      <c r="BA10" s="52" t="s">
        <v>45</v>
      </c>
      <c r="BB10" s="42" t="s">
        <v>46</v>
      </c>
      <c r="BC10" s="42" t="s">
        <v>44</v>
      </c>
      <c r="BD10" s="42" t="s">
        <v>45</v>
      </c>
      <c r="BE10" s="42" t="s">
        <v>46</v>
      </c>
      <c r="BF10" s="42" t="s">
        <v>44</v>
      </c>
      <c r="BG10" s="42" t="s">
        <v>45</v>
      </c>
      <c r="BH10" s="42" t="s">
        <v>46</v>
      </c>
      <c r="BI10" s="42" t="s">
        <v>44</v>
      </c>
      <c r="BJ10" s="42" t="s">
        <v>45</v>
      </c>
      <c r="BK10" s="42" t="s">
        <v>46</v>
      </c>
      <c r="BL10" s="42" t="s">
        <v>44</v>
      </c>
      <c r="BM10" s="42" t="s">
        <v>45</v>
      </c>
      <c r="BN10" s="42" t="s">
        <v>46</v>
      </c>
      <c r="BO10" s="74"/>
      <c r="BP10" s="42" t="s">
        <v>44</v>
      </c>
      <c r="BQ10" s="42" t="s">
        <v>45</v>
      </c>
      <c r="BR10" s="42" t="s">
        <v>46</v>
      </c>
      <c r="BS10" s="42" t="s">
        <v>44</v>
      </c>
      <c r="BT10" s="42" t="s">
        <v>45</v>
      </c>
      <c r="BU10" s="42" t="s">
        <v>46</v>
      </c>
      <c r="BV10" s="42" t="s">
        <v>44</v>
      </c>
      <c r="BW10" s="42" t="s">
        <v>45</v>
      </c>
      <c r="BX10" s="42" t="s">
        <v>46</v>
      </c>
      <c r="BY10" s="42" t="s">
        <v>44</v>
      </c>
      <c r="BZ10" s="42" t="s">
        <v>45</v>
      </c>
      <c r="CA10" s="42" t="s">
        <v>46</v>
      </c>
      <c r="CB10" s="42" t="s">
        <v>44</v>
      </c>
      <c r="CC10" s="42" t="s">
        <v>45</v>
      </c>
      <c r="CD10" s="42" t="s">
        <v>46</v>
      </c>
      <c r="CE10" s="81"/>
      <c r="CF10" s="84"/>
      <c r="CG10" s="37"/>
      <c r="CH10" s="78"/>
      <c r="CI10" s="78"/>
      <c r="CJ10" s="37"/>
      <c r="CK10" s="78"/>
      <c r="CL10" s="78"/>
      <c r="CN10" s="43">
        <v>1</v>
      </c>
      <c r="CO10" s="57" t="s">
        <v>242</v>
      </c>
      <c r="CW10" s="56">
        <v>1</v>
      </c>
      <c r="CX10" s="56" t="str">
        <f>(IF(CO10="","","Memiliki kemampuan pemahanan "))&amp;(IF(CO11="","",CO11&amp;", "))&amp;(IF(CO12="","",CO12&amp;", "))&amp;(IF(CO13="","",CO13&amp;", "))&amp;(IF(CO14="","",CO14&amp;", "))&amp;(IF(CO15="","",CO15&amp;", "))&amp;(IF(CO16="","",CO16&amp;", "))&amp;(IF(CO17="","",CO17&amp;", "))&amp;(IF(CO18="","",CO18&amp;", "))&amp;(IF(CO19="","",CO19&amp;", "))&amp;(IF(CO10="","","Masih perlu peningkatan pemahaman "&amp;CO10&amp;"."))</f>
        <v>Memiliki kemampuan pemahanan Kerajaan kerajaan Islam di Indonesia, Bukti bukti kehidupan pengaruh islam yang masih ada pada saat ini, Masih perlu peningkatan pemahaman Teori masuk dan berkembangnya Islam di Indonesia.</v>
      </c>
    </row>
    <row r="11" spans="1:102">
      <c r="A11" s="8">
        <v>1</v>
      </c>
      <c r="B11" s="8">
        <v>20549</v>
      </c>
      <c r="C11" s="8" t="s">
        <v>169</v>
      </c>
      <c r="E11" s="50">
        <f t="shared" ref="E11:E42" si="0">AX11</f>
        <v>84</v>
      </c>
      <c r="F11" s="8" t="str">
        <f t="shared" ref="F11:F42" si="1">IF(E11="","",IF(E11&lt;=69,"D",IF(E11&lt;=75,"C",IF(E11&lt;=90,"B",IF(E11&lt;=100,"A","E")))))</f>
        <v>B</v>
      </c>
      <c r="G11" s="8" t="str">
        <f t="shared" ref="G11:G42" si="2">CI11</f>
        <v xml:space="preserve">Memiliki kemampuan pemahanan Teori masuk dan berkembangnya Islam di Indonesia, Kerajaan kerajaan Islam di Indonesia, Bukti bukti kehidupan pengaruh islam yang masih ada pada saat ini, </v>
      </c>
      <c r="H11" s="50">
        <f t="shared" ref="H11:H42" si="3">CF11</f>
        <v>83</v>
      </c>
      <c r="I11" s="8" t="str">
        <f t="shared" ref="I11:I42" si="4">IF(H11="","",IF(H11&lt;=69,"D",IF(H11&lt;=75,"C",IF(H11&lt;=90,"B",IF(H11&lt;=100,"A","E")))))</f>
        <v>B</v>
      </c>
      <c r="J11" s="8" t="str">
        <f t="shared" ref="J11:J42" si="5">CL11</f>
        <v xml:space="preserve">Memiliki keterampilan Membuat makalah tentang teori masuk dan berkembangnya Islam di Indonesia, Membuat makalah tentang kerajaan kerajaan Islam di Indonesia, Membuat makalah tentang bukti bukti kehidupan pengaruh islam yang masih ada pada saat ini, </v>
      </c>
      <c r="K11" s="8"/>
      <c r="L11" s="13"/>
      <c r="M11" s="14"/>
      <c r="N11" s="44">
        <f t="shared" ref="N11:N42" si="6">AF11</f>
        <v>85</v>
      </c>
      <c r="O11" s="44">
        <f t="shared" ref="O11:O42" si="7">IF(COUNTBLANK(AV11:AV11),"",AV11)</f>
        <v>75</v>
      </c>
      <c r="Q11" s="44">
        <v>100</v>
      </c>
      <c r="R11" s="44"/>
      <c r="S11" s="45">
        <v>80</v>
      </c>
      <c r="T11" s="44">
        <v>76</v>
      </c>
      <c r="U11" s="44"/>
      <c r="V11" s="45">
        <v>85</v>
      </c>
      <c r="W11" s="44"/>
      <c r="X11" s="44"/>
      <c r="Y11" s="45"/>
      <c r="Z11" s="44"/>
      <c r="AA11" s="44"/>
      <c r="AB11" s="45"/>
      <c r="AC11" s="44"/>
      <c r="AD11" s="44"/>
      <c r="AE11" s="45"/>
      <c r="AF11" s="45">
        <f t="shared" ref="AF11:AF42" si="8">IF(AND(Q11="",R11="",S11=""),"",ROUND(AVERAGE(Q11:AE11),0))</f>
        <v>85</v>
      </c>
      <c r="AG11" s="44">
        <v>85</v>
      </c>
      <c r="AH11" s="44"/>
      <c r="AI11" s="45"/>
      <c r="AJ11" s="44"/>
      <c r="AK11" s="44"/>
      <c r="AL11" s="45"/>
      <c r="AM11" s="44"/>
      <c r="AN11" s="44"/>
      <c r="AO11" s="45"/>
      <c r="AP11" s="44"/>
      <c r="AQ11" s="44"/>
      <c r="AR11" s="45"/>
      <c r="AS11" s="44"/>
      <c r="AT11" s="44"/>
      <c r="AU11" s="45"/>
      <c r="AV11" s="44">
        <v>75</v>
      </c>
      <c r="AW11" s="46">
        <f t="shared" ref="AW11:AW42" si="9">IF(AV11="","",AVERAGE(Q11:AE11,AG11:AV11))</f>
        <v>83.5</v>
      </c>
      <c r="AX11" s="47">
        <f t="shared" ref="AX11:AX42" si="10">IF(AW11="","",ROUND(AW11,0))</f>
        <v>84</v>
      </c>
      <c r="AY11" s="48"/>
      <c r="AZ11" s="57"/>
      <c r="BA11" s="57">
        <v>80</v>
      </c>
      <c r="BB11" s="57"/>
      <c r="BC11" s="57"/>
      <c r="BD11" s="57">
        <v>85</v>
      </c>
      <c r="BE11" s="57"/>
      <c r="BF11" s="57"/>
      <c r="BG11" s="57"/>
      <c r="BH11" s="57"/>
      <c r="BI11" s="57"/>
      <c r="BJ11" s="57"/>
      <c r="BK11" s="57"/>
      <c r="BL11" s="57"/>
      <c r="BM11" s="57"/>
      <c r="BN11" s="57"/>
      <c r="BO11" s="45">
        <f t="shared" ref="BO11:BO42" si="11">IF(AND(BB11="",BA11="",AZ11=""),"",ROUND(AVERAGE(AZ11:BN11),0))</f>
        <v>83</v>
      </c>
      <c r="BP11" s="44"/>
      <c r="BQ11" s="57">
        <v>85</v>
      </c>
      <c r="BR11" s="45"/>
      <c r="BS11" s="44"/>
      <c r="BT11" s="44"/>
      <c r="BU11" s="45"/>
      <c r="BV11" s="44"/>
      <c r="BW11" s="44"/>
      <c r="BX11" s="45"/>
      <c r="BY11" s="44"/>
      <c r="BZ11" s="44"/>
      <c r="CA11" s="45"/>
      <c r="CB11" s="44"/>
      <c r="CC11" s="44"/>
      <c r="CD11" s="45"/>
      <c r="CE11" s="46">
        <f t="shared" ref="CE11:CE42" si="12">IF(AND(BP11="",BQ11="",BR11=""),"",AVERAGE(AZ11:BN11,BP11:CD11))</f>
        <v>83.333333333333329</v>
      </c>
      <c r="CF11" s="47">
        <f t="shared" ref="CF11:CF42" si="13">IF(CE11="","",ROUND(CE11,0))</f>
        <v>83</v>
      </c>
      <c r="CG11" s="48"/>
      <c r="CH11" s="57">
        <v>7</v>
      </c>
      <c r="CI11" s="49" t="str">
        <f t="shared" ref="CI11:CI42" si="14">IF(CH11="","",VLOOKUP(CH11,$CW$9:$CX$20,2,0))</f>
        <v xml:space="preserve">Memiliki kemampuan pemahanan Teori masuk dan berkembangnya Islam di Indonesia, Kerajaan kerajaan Islam di Indonesia, Bukti bukti kehidupan pengaruh islam yang masih ada pada saat ini, </v>
      </c>
      <c r="CJ11" s="48"/>
      <c r="CK11" s="57">
        <v>7</v>
      </c>
      <c r="CL11" s="49" t="str">
        <f t="shared" ref="CL11:CL42" si="15">IF(CK11="","",VLOOKUP(CK11,$CW$22:$CX$33,2,0))</f>
        <v xml:space="preserve">Memiliki keterampilan Membuat makalah tentang teori masuk dan berkembangnya Islam di Indonesia, Membuat makalah tentang kerajaan kerajaan Islam di Indonesia, Membuat makalah tentang bukti bukti kehidupan pengaruh islam yang masih ada pada saat ini, </v>
      </c>
      <c r="CN11" s="43">
        <v>2</v>
      </c>
      <c r="CO11" s="57" t="s">
        <v>243</v>
      </c>
      <c r="CQ11" s="79" t="s">
        <v>48</v>
      </c>
      <c r="CR11" s="79"/>
      <c r="CS11" s="79"/>
      <c r="CW11" s="56">
        <v>2</v>
      </c>
      <c r="CX11" s="56" t="str">
        <f>(IF(CO11="","","Memiliki kemampuan pemahanan "))&amp;(IF(CO10="","",CO10&amp;", "))&amp;(IF(CO12="","",CO12&amp;", "))&amp;(IF(CO13="","",CO13&amp;", "))&amp;(IF(CO14="","",CO14&amp;", "))&amp;(IF(CO15="","",CO15&amp;", "))&amp;(IF(CO16="","",CO16&amp;", "))&amp;(IF(CO17="","",CO17&amp;", "))&amp;(IF(CO18="","",CO18&amp;", "))&amp;(IF(CO19="","",CO19&amp;", "))&amp;(IF(CO11="","","Masih perlu peningkatan pemahaman "&amp;CO11&amp;"."))</f>
        <v>Memiliki kemampuan pemahanan Teori masuk dan berkembangnya Islam di Indonesia, Bukti bukti kehidupan pengaruh islam yang masih ada pada saat ini, Masih perlu peningkatan pemahaman Kerajaan kerajaan Islam di Indonesia.</v>
      </c>
    </row>
    <row r="12" spans="1:102">
      <c r="A12" s="8">
        <v>2</v>
      </c>
      <c r="B12" s="8">
        <v>20565</v>
      </c>
      <c r="C12" s="8" t="s">
        <v>170</v>
      </c>
      <c r="E12" s="50">
        <f t="shared" si="0"/>
        <v>82</v>
      </c>
      <c r="F12" s="8" t="str">
        <f t="shared" si="1"/>
        <v>B</v>
      </c>
      <c r="G12" s="8" t="str">
        <f t="shared" si="2"/>
        <v xml:space="preserve">Memiliki kemampuan pemahanan Teori masuk dan berkembangnya Islam di Indonesia, Kerajaan kerajaan Islam di Indonesia, Bukti bukti kehidupan pengaruh islam yang masih ada pada saat ini, </v>
      </c>
      <c r="H12" s="50">
        <f t="shared" si="3"/>
        <v>86</v>
      </c>
      <c r="I12" s="8" t="str">
        <f t="shared" si="4"/>
        <v>B</v>
      </c>
      <c r="J1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2" s="8"/>
      <c r="L12" s="13"/>
      <c r="M12" s="14"/>
      <c r="N12" s="44">
        <f t="shared" si="6"/>
        <v>84</v>
      </c>
      <c r="O12" s="44">
        <f t="shared" si="7"/>
        <v>70</v>
      </c>
      <c r="Q12" s="44">
        <v>90</v>
      </c>
      <c r="R12" s="44"/>
      <c r="S12" s="45">
        <v>85</v>
      </c>
      <c r="T12" s="44">
        <v>76</v>
      </c>
      <c r="U12" s="44"/>
      <c r="V12" s="45">
        <v>86</v>
      </c>
      <c r="W12" s="44"/>
      <c r="X12" s="44"/>
      <c r="Y12" s="45"/>
      <c r="Z12" s="44"/>
      <c r="AA12" s="44"/>
      <c r="AB12" s="45"/>
      <c r="AC12" s="44"/>
      <c r="AD12" s="44"/>
      <c r="AE12" s="45"/>
      <c r="AF12" s="45">
        <f t="shared" si="8"/>
        <v>84</v>
      </c>
      <c r="AG12" s="44">
        <v>84</v>
      </c>
      <c r="AH12" s="44"/>
      <c r="AI12" s="45"/>
      <c r="AJ12" s="44"/>
      <c r="AK12" s="44"/>
      <c r="AL12" s="45"/>
      <c r="AM12" s="44"/>
      <c r="AN12" s="44"/>
      <c r="AO12" s="45"/>
      <c r="AP12" s="44"/>
      <c r="AQ12" s="44"/>
      <c r="AR12" s="45"/>
      <c r="AS12" s="44"/>
      <c r="AT12" s="44"/>
      <c r="AU12" s="45"/>
      <c r="AV12" s="44">
        <v>70</v>
      </c>
      <c r="AW12" s="46">
        <f t="shared" si="9"/>
        <v>81.833333333333329</v>
      </c>
      <c r="AX12" s="47">
        <f t="shared" si="10"/>
        <v>82</v>
      </c>
      <c r="AY12" s="48"/>
      <c r="AZ12" s="57"/>
      <c r="BA12" s="57">
        <v>85</v>
      </c>
      <c r="BB12" s="57"/>
      <c r="BC12" s="57"/>
      <c r="BD12" s="57">
        <v>86</v>
      </c>
      <c r="BE12" s="57"/>
      <c r="BF12" s="57"/>
      <c r="BG12" s="57"/>
      <c r="BH12" s="57"/>
      <c r="BI12" s="57"/>
      <c r="BJ12" s="57"/>
      <c r="BK12" s="57"/>
      <c r="BL12" s="57"/>
      <c r="BM12" s="57"/>
      <c r="BN12" s="57"/>
      <c r="BO12" s="45">
        <f t="shared" si="11"/>
        <v>86</v>
      </c>
      <c r="BP12" s="44"/>
      <c r="BQ12" s="57">
        <v>86</v>
      </c>
      <c r="BR12" s="45"/>
      <c r="BS12" s="44"/>
      <c r="BT12" s="44"/>
      <c r="BU12" s="45"/>
      <c r="BV12" s="44"/>
      <c r="BW12" s="44"/>
      <c r="BX12" s="45"/>
      <c r="BY12" s="44"/>
      <c r="BZ12" s="44"/>
      <c r="CA12" s="45"/>
      <c r="CB12" s="44"/>
      <c r="CC12" s="44"/>
      <c r="CD12" s="45"/>
      <c r="CE12" s="46">
        <f t="shared" si="12"/>
        <v>85.666666666666671</v>
      </c>
      <c r="CF12" s="47">
        <f t="shared" si="13"/>
        <v>86</v>
      </c>
      <c r="CG12" s="48"/>
      <c r="CH12" s="57">
        <v>7</v>
      </c>
      <c r="CI12" s="49" t="str">
        <f t="shared" si="14"/>
        <v xml:space="preserve">Memiliki kemampuan pemahanan Teori masuk dan berkembangnya Islam di Indonesia, Kerajaan kerajaan Islam di Indonesia, Bukti bukti kehidupan pengaruh islam yang masih ada pada saat ini, </v>
      </c>
      <c r="CJ12" s="48"/>
      <c r="CK12" s="57">
        <v>7</v>
      </c>
      <c r="CL1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2" s="43">
        <v>3</v>
      </c>
      <c r="CO12" s="57"/>
      <c r="CQ12" s="19" t="s">
        <v>50</v>
      </c>
      <c r="CR12" s="20" t="s">
        <v>51</v>
      </c>
      <c r="CS12" s="20" t="s">
        <v>52</v>
      </c>
      <c r="CW12" s="56">
        <v>3</v>
      </c>
      <c r="CX12" s="56" t="str">
        <f>(IF(CO11="","","Memiliki kemampuan pemahanan "))&amp;(IF(CO10="","",CO10&amp;", "))&amp;(IF(CO11="","",CO11&amp;", "))&amp;(IF(CO13="","",CO13&amp;", "))&amp;(IF(CO14="","",CO14&amp;", "))&amp;(IF(CO15="","",CO15&amp;", "))&amp;(IF(CO16="","",CO16&amp;", "))&amp;(IF(CO17="","",CO17&amp;", "))&amp;(IF(CO18="","",CO18&amp;", "))&amp;(IF(CO19="","",CO19&amp;", "))&amp;(IF(CO12="","","Masih perlu peningkatan pemahaman "&amp;CO12&amp;"."))</f>
        <v xml:space="preserve">Memiliki kemampuan pemahanan Teori masuk dan berkembangnya Islam di Indonesia, Kerajaan kerajaan Islam di Indonesia, Bukti bukti kehidupan pengaruh islam yang masih ada pada saat ini, </v>
      </c>
    </row>
    <row r="13" spans="1:102">
      <c r="A13" s="8">
        <v>3</v>
      </c>
      <c r="B13" s="8">
        <v>20581</v>
      </c>
      <c r="C13" s="8" t="s">
        <v>171</v>
      </c>
      <c r="E13" s="50">
        <f t="shared" si="0"/>
        <v>80</v>
      </c>
      <c r="F13" s="8" t="str">
        <f t="shared" si="1"/>
        <v>B</v>
      </c>
      <c r="G13" s="8" t="str">
        <f t="shared" si="2"/>
        <v xml:space="preserve">Memiliki kemampuan pemahanan Teori masuk dan berkembangnya Islam di Indonesia, Kerajaan kerajaan Islam di Indonesia, Bukti bukti kehidupan pengaruh islam yang masih ada pada saat ini, </v>
      </c>
      <c r="H13" s="50">
        <f t="shared" si="3"/>
        <v>85</v>
      </c>
      <c r="I13" s="8" t="str">
        <f t="shared" si="4"/>
        <v>B</v>
      </c>
      <c r="J13"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3" s="8"/>
      <c r="L13" s="13"/>
      <c r="M13" s="14"/>
      <c r="N13" s="44">
        <f t="shared" si="6"/>
        <v>81</v>
      </c>
      <c r="O13" s="44">
        <f t="shared" si="7"/>
        <v>75</v>
      </c>
      <c r="Q13" s="44">
        <v>76</v>
      </c>
      <c r="R13" s="44"/>
      <c r="S13" s="45">
        <v>85</v>
      </c>
      <c r="T13" s="44">
        <v>76</v>
      </c>
      <c r="U13" s="44"/>
      <c r="V13" s="45">
        <v>85</v>
      </c>
      <c r="W13" s="44"/>
      <c r="X13" s="44"/>
      <c r="Y13" s="45"/>
      <c r="Z13" s="44"/>
      <c r="AA13" s="44"/>
      <c r="AB13" s="45"/>
      <c r="AC13" s="44"/>
      <c r="AD13" s="44"/>
      <c r="AE13" s="45"/>
      <c r="AF13" s="45">
        <f t="shared" si="8"/>
        <v>81</v>
      </c>
      <c r="AG13" s="44">
        <v>81</v>
      </c>
      <c r="AH13" s="44"/>
      <c r="AI13" s="45"/>
      <c r="AJ13" s="44"/>
      <c r="AK13" s="44"/>
      <c r="AL13" s="45"/>
      <c r="AM13" s="44"/>
      <c r="AN13" s="44"/>
      <c r="AO13" s="45"/>
      <c r="AP13" s="44"/>
      <c r="AQ13" s="44"/>
      <c r="AR13" s="45"/>
      <c r="AS13" s="44"/>
      <c r="AT13" s="44"/>
      <c r="AU13" s="45"/>
      <c r="AV13" s="44">
        <v>75</v>
      </c>
      <c r="AW13" s="46">
        <f t="shared" si="9"/>
        <v>79.666666666666671</v>
      </c>
      <c r="AX13" s="47">
        <f t="shared" si="10"/>
        <v>80</v>
      </c>
      <c r="AY13" s="48"/>
      <c r="AZ13" s="57"/>
      <c r="BA13" s="57">
        <v>85</v>
      </c>
      <c r="BB13" s="57"/>
      <c r="BC13" s="57"/>
      <c r="BD13" s="57">
        <v>85</v>
      </c>
      <c r="BE13" s="57"/>
      <c r="BF13" s="57"/>
      <c r="BG13" s="57"/>
      <c r="BH13" s="57"/>
      <c r="BI13" s="57"/>
      <c r="BJ13" s="57"/>
      <c r="BK13" s="57"/>
      <c r="BL13" s="57"/>
      <c r="BM13" s="57"/>
      <c r="BN13" s="57"/>
      <c r="BO13" s="45">
        <f t="shared" si="11"/>
        <v>85</v>
      </c>
      <c r="BP13" s="44"/>
      <c r="BQ13" s="57">
        <v>85</v>
      </c>
      <c r="BR13" s="45"/>
      <c r="BS13" s="44"/>
      <c r="BT13" s="44"/>
      <c r="BU13" s="45"/>
      <c r="BV13" s="44"/>
      <c r="BW13" s="44"/>
      <c r="BX13" s="45"/>
      <c r="BY13" s="44"/>
      <c r="BZ13" s="44"/>
      <c r="CA13" s="45"/>
      <c r="CB13" s="44"/>
      <c r="CC13" s="44"/>
      <c r="CD13" s="45"/>
      <c r="CE13" s="46">
        <f t="shared" si="12"/>
        <v>85</v>
      </c>
      <c r="CF13" s="47">
        <f t="shared" si="13"/>
        <v>85</v>
      </c>
      <c r="CG13" s="48"/>
      <c r="CH13" s="57">
        <v>7</v>
      </c>
      <c r="CI13" s="49" t="str">
        <f t="shared" si="14"/>
        <v xml:space="preserve">Memiliki kemampuan pemahanan Teori masuk dan berkembangnya Islam di Indonesia, Kerajaan kerajaan Islam di Indonesia, Bukti bukti kehidupan pengaruh islam yang masih ada pada saat ini, </v>
      </c>
      <c r="CJ13" s="48"/>
      <c r="CK13" s="57">
        <v>7</v>
      </c>
      <c r="CL13"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3" s="43">
        <v>4</v>
      </c>
      <c r="CO13" s="57"/>
      <c r="CQ13" s="21">
        <v>0</v>
      </c>
      <c r="CR13" s="22">
        <v>69</v>
      </c>
      <c r="CS13" s="23" t="s">
        <v>54</v>
      </c>
      <c r="CW13" s="56">
        <v>4</v>
      </c>
      <c r="CX13" s="56" t="str">
        <f>(IF(CO11="","","Memiliki kemampuan pemahanan "))&amp;(IF(CO10="","",CO10&amp;", "))&amp;(IF(CO11="","",CO11&amp;", "))&amp;(IF(CO12="","",CO12&amp;", "))&amp;(IF(CO14="","",CO14&amp;", "))&amp;(IF(CO15="","",CO15&amp;", "))&amp;(IF(CO16="","",CO16&amp;", "))&amp;(IF(CO17="","",CO17&amp;", "))&amp;(IF(CO18="","",CO18&amp;", "))&amp;(IF(CO19="","",CO19&amp;", "))&amp;(IF(CO13="","","Masih perlu peningkatan pemahaman "&amp;CO13&amp;"."))</f>
        <v xml:space="preserve">Memiliki kemampuan pemahanan Teori masuk dan berkembangnya Islam di Indonesia, Kerajaan kerajaan Islam di Indonesia, Bukti bukti kehidupan pengaruh islam yang masih ada pada saat ini, </v>
      </c>
    </row>
    <row r="14" spans="1:102">
      <c r="A14" s="8">
        <v>4</v>
      </c>
      <c r="B14" s="8">
        <v>20597</v>
      </c>
      <c r="C14" s="8" t="s">
        <v>172</v>
      </c>
      <c r="E14" s="50">
        <f t="shared" si="0"/>
        <v>83</v>
      </c>
      <c r="F14" s="8" t="str">
        <f t="shared" si="1"/>
        <v>B</v>
      </c>
      <c r="G14" s="8" t="str">
        <f t="shared" si="2"/>
        <v xml:space="preserve">Memiliki kemampuan pemahanan Teori masuk dan berkembangnya Islam di Indonesia, Kerajaan kerajaan Islam di Indonesia, Bukti bukti kehidupan pengaruh islam yang masih ada pada saat ini, </v>
      </c>
      <c r="H14" s="50">
        <f t="shared" si="3"/>
        <v>92</v>
      </c>
      <c r="I14" s="8" t="str">
        <f t="shared" si="4"/>
        <v>A</v>
      </c>
      <c r="J14"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4" s="8"/>
      <c r="L14" s="13"/>
      <c r="M14" s="14"/>
      <c r="N14" s="44">
        <f t="shared" si="6"/>
        <v>83</v>
      </c>
      <c r="O14" s="44">
        <f t="shared" si="7"/>
        <v>80</v>
      </c>
      <c r="Q14" s="44">
        <v>76</v>
      </c>
      <c r="R14" s="44"/>
      <c r="S14" s="45">
        <v>85</v>
      </c>
      <c r="T14" s="44">
        <v>76</v>
      </c>
      <c r="U14" s="44"/>
      <c r="V14" s="45">
        <v>95</v>
      </c>
      <c r="W14" s="44"/>
      <c r="X14" s="44"/>
      <c r="Y14" s="45"/>
      <c r="Z14" s="44"/>
      <c r="AA14" s="44"/>
      <c r="AB14" s="45"/>
      <c r="AC14" s="44"/>
      <c r="AD14" s="44"/>
      <c r="AE14" s="45"/>
      <c r="AF14" s="45">
        <f t="shared" si="8"/>
        <v>83</v>
      </c>
      <c r="AG14" s="44">
        <v>83</v>
      </c>
      <c r="AH14" s="44"/>
      <c r="AI14" s="45"/>
      <c r="AJ14" s="44"/>
      <c r="AK14" s="44"/>
      <c r="AL14" s="45"/>
      <c r="AM14" s="44"/>
      <c r="AN14" s="44"/>
      <c r="AO14" s="45"/>
      <c r="AP14" s="44"/>
      <c r="AQ14" s="44"/>
      <c r="AR14" s="45"/>
      <c r="AS14" s="44"/>
      <c r="AT14" s="44"/>
      <c r="AU14" s="45"/>
      <c r="AV14" s="44">
        <v>80</v>
      </c>
      <c r="AW14" s="46">
        <f t="shared" si="9"/>
        <v>82.5</v>
      </c>
      <c r="AX14" s="47">
        <f t="shared" si="10"/>
        <v>83</v>
      </c>
      <c r="AY14" s="48"/>
      <c r="AZ14" s="57"/>
      <c r="BA14" s="57">
        <v>85</v>
      </c>
      <c r="BB14" s="57"/>
      <c r="BC14" s="57"/>
      <c r="BD14" s="57">
        <v>95</v>
      </c>
      <c r="BE14" s="57"/>
      <c r="BF14" s="57"/>
      <c r="BG14" s="57"/>
      <c r="BH14" s="57"/>
      <c r="BI14" s="57"/>
      <c r="BJ14" s="57"/>
      <c r="BK14" s="57"/>
      <c r="BL14" s="57"/>
      <c r="BM14" s="57"/>
      <c r="BN14" s="57"/>
      <c r="BO14" s="45">
        <f t="shared" si="11"/>
        <v>90</v>
      </c>
      <c r="BP14" s="44"/>
      <c r="BQ14" s="57">
        <v>95</v>
      </c>
      <c r="BR14" s="45"/>
      <c r="BS14" s="44"/>
      <c r="BT14" s="44"/>
      <c r="BU14" s="45"/>
      <c r="BV14" s="44"/>
      <c r="BW14" s="44"/>
      <c r="BX14" s="45"/>
      <c r="BY14" s="44"/>
      <c r="BZ14" s="44"/>
      <c r="CA14" s="45"/>
      <c r="CB14" s="44"/>
      <c r="CC14" s="44"/>
      <c r="CD14" s="45"/>
      <c r="CE14" s="46">
        <f t="shared" si="12"/>
        <v>91.666666666666671</v>
      </c>
      <c r="CF14" s="47">
        <f t="shared" si="13"/>
        <v>92</v>
      </c>
      <c r="CG14" s="48"/>
      <c r="CH14" s="57">
        <v>7</v>
      </c>
      <c r="CI14" s="49" t="str">
        <f t="shared" si="14"/>
        <v xml:space="preserve">Memiliki kemampuan pemahanan Teori masuk dan berkembangnya Islam di Indonesia, Kerajaan kerajaan Islam di Indonesia, Bukti bukti kehidupan pengaruh islam yang masih ada pada saat ini, </v>
      </c>
      <c r="CJ14" s="48"/>
      <c r="CK14" s="57">
        <v>7</v>
      </c>
      <c r="CL14"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4" s="43">
        <v>5</v>
      </c>
      <c r="CO14" s="57"/>
      <c r="CQ14" s="21">
        <v>70</v>
      </c>
      <c r="CR14" s="24">
        <v>75</v>
      </c>
      <c r="CS14" s="25" t="s">
        <v>56</v>
      </c>
      <c r="CW14" s="56">
        <v>5</v>
      </c>
      <c r="CX14" s="56" t="str">
        <f>(IF(CO11="","","Memiliki kemampuan pemahanan "))&amp;(IF(CO10="","",CO10&amp;", "))&amp;(IF(CO11="","",CO11&amp;", "))&amp;(IF(CO12="","",CO12&amp;", "))&amp;(IF(CO13="","",CO13&amp;", "))&amp;(IF(CO15="","",CO15&amp;", "))&amp;(IF(CO16="","",CO16&amp;", "))&amp;(IF(CO17="","",CO17&amp;", "))&amp;(IF(CO18="","",CO18&amp;", "))&amp;(IF(CO19="","",CO19&amp;", "))&amp;(IF(CO14="","","Masih perlu peningkatan pemahaman "&amp;CO14&amp;"."))</f>
        <v xml:space="preserve">Memiliki kemampuan pemahanan Teori masuk dan berkembangnya Islam di Indonesia, Kerajaan kerajaan Islam di Indonesia, Bukti bukti kehidupan pengaruh islam yang masih ada pada saat ini, </v>
      </c>
    </row>
    <row r="15" spans="1:102">
      <c r="A15" s="8">
        <v>5</v>
      </c>
      <c r="B15" s="8">
        <v>20613</v>
      </c>
      <c r="C15" s="8" t="s">
        <v>173</v>
      </c>
      <c r="E15" s="50">
        <f t="shared" si="0"/>
        <v>83</v>
      </c>
      <c r="F15" s="8" t="str">
        <f t="shared" si="1"/>
        <v>B</v>
      </c>
      <c r="G15" s="8" t="str">
        <f t="shared" si="2"/>
        <v xml:space="preserve">Memiliki kemampuan pemahanan Teori masuk dan berkembangnya Islam di Indonesia, Kerajaan kerajaan Islam di Indonesia, Bukti bukti kehidupan pengaruh islam yang masih ada pada saat ini, </v>
      </c>
      <c r="H15" s="50">
        <f t="shared" si="3"/>
        <v>80</v>
      </c>
      <c r="I15" s="8" t="str">
        <f t="shared" si="4"/>
        <v>B</v>
      </c>
      <c r="J15"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5" s="8"/>
      <c r="L15" s="13"/>
      <c r="M15" s="14"/>
      <c r="N15" s="44">
        <f t="shared" si="6"/>
        <v>84</v>
      </c>
      <c r="O15" s="44">
        <f t="shared" si="7"/>
        <v>80</v>
      </c>
      <c r="Q15" s="44">
        <v>100</v>
      </c>
      <c r="R15" s="44"/>
      <c r="S15" s="45">
        <v>80</v>
      </c>
      <c r="T15" s="44">
        <v>76</v>
      </c>
      <c r="U15" s="44"/>
      <c r="V15" s="45">
        <v>80</v>
      </c>
      <c r="W15" s="44"/>
      <c r="X15" s="44"/>
      <c r="Y15" s="45"/>
      <c r="Z15" s="44"/>
      <c r="AA15" s="44"/>
      <c r="AB15" s="45"/>
      <c r="AC15" s="44"/>
      <c r="AD15" s="44"/>
      <c r="AE15" s="45"/>
      <c r="AF15" s="45">
        <f t="shared" si="8"/>
        <v>84</v>
      </c>
      <c r="AG15" s="44">
        <v>84</v>
      </c>
      <c r="AH15" s="44"/>
      <c r="AI15" s="45"/>
      <c r="AJ15" s="44"/>
      <c r="AK15" s="44"/>
      <c r="AL15" s="45"/>
      <c r="AM15" s="44"/>
      <c r="AN15" s="44"/>
      <c r="AO15" s="45"/>
      <c r="AP15" s="44"/>
      <c r="AQ15" s="44"/>
      <c r="AR15" s="45"/>
      <c r="AS15" s="44"/>
      <c r="AT15" s="44"/>
      <c r="AU15" s="45"/>
      <c r="AV15" s="44">
        <v>80</v>
      </c>
      <c r="AW15" s="46">
        <f t="shared" si="9"/>
        <v>83.333333333333329</v>
      </c>
      <c r="AX15" s="47">
        <f t="shared" si="10"/>
        <v>83</v>
      </c>
      <c r="AY15" s="48"/>
      <c r="AZ15" s="57"/>
      <c r="BA15" s="57">
        <v>80</v>
      </c>
      <c r="BB15" s="57"/>
      <c r="BC15" s="57"/>
      <c r="BD15" s="57">
        <v>80</v>
      </c>
      <c r="BE15" s="57"/>
      <c r="BF15" s="57"/>
      <c r="BG15" s="57"/>
      <c r="BH15" s="57"/>
      <c r="BI15" s="57"/>
      <c r="BJ15" s="57"/>
      <c r="BK15" s="57"/>
      <c r="BL15" s="57"/>
      <c r="BM15" s="57"/>
      <c r="BN15" s="57"/>
      <c r="BO15" s="45">
        <f t="shared" si="11"/>
        <v>80</v>
      </c>
      <c r="BP15" s="44"/>
      <c r="BQ15" s="57">
        <v>80</v>
      </c>
      <c r="BR15" s="45"/>
      <c r="BS15" s="44"/>
      <c r="BT15" s="44"/>
      <c r="BU15" s="45"/>
      <c r="BV15" s="44"/>
      <c r="BW15" s="44"/>
      <c r="BX15" s="45"/>
      <c r="BY15" s="44"/>
      <c r="BZ15" s="44"/>
      <c r="CA15" s="45"/>
      <c r="CB15" s="44"/>
      <c r="CC15" s="44"/>
      <c r="CD15" s="45"/>
      <c r="CE15" s="46">
        <f t="shared" si="12"/>
        <v>80</v>
      </c>
      <c r="CF15" s="47">
        <f t="shared" si="13"/>
        <v>80</v>
      </c>
      <c r="CG15" s="48"/>
      <c r="CH15" s="57">
        <v>7</v>
      </c>
      <c r="CI15" s="49" t="str">
        <f t="shared" si="14"/>
        <v xml:space="preserve">Memiliki kemampuan pemahanan Teori masuk dan berkembangnya Islam di Indonesia, Kerajaan kerajaan Islam di Indonesia, Bukti bukti kehidupan pengaruh islam yang masih ada pada saat ini, </v>
      </c>
      <c r="CJ15" s="48"/>
      <c r="CK15" s="57">
        <v>7</v>
      </c>
      <c r="CL15"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5" s="43">
        <v>6</v>
      </c>
      <c r="CO15" s="57" t="s">
        <v>244</v>
      </c>
      <c r="CQ15" s="21">
        <v>76</v>
      </c>
      <c r="CR15" s="24">
        <v>90</v>
      </c>
      <c r="CS15" s="25" t="s">
        <v>58</v>
      </c>
      <c r="CW15" s="56">
        <v>6</v>
      </c>
      <c r="CX15" s="56" t="str">
        <f>(IF(CO11="","","Memiliki kemampuan pemahanan "))&amp;(IF(CO10="","",CO10&amp;", "))&amp;(IF(CO11="","",CO11&amp;", "))&amp;(IF(CO12="","",CO12&amp;", "))&amp;(IF(CO13="","",CO13&amp;", "))&amp;(IF(CO14="","",CO14&amp;", "))&amp;(IF(CO16="","",CO16&amp;", "))&amp;(IF(CO17="","",CO17&amp;", "))&amp;(IF(CO18="","",CO18&amp;", "))&amp;(IF(CO19="","",CO19&amp;", "))&amp;(IF(CO15="","","Masih perlu peningkatan pemahaman "&amp;CO15&amp;"."))</f>
        <v>Memiliki kemampuan pemahanan Teori masuk dan berkembangnya Islam di Indonesia, Kerajaan kerajaan Islam di Indonesia, Masih perlu peningkatan pemahaman Bukti bukti kehidupan pengaruh islam yang masih ada pada saat ini.</v>
      </c>
    </row>
    <row r="16" spans="1:102">
      <c r="A16" s="8">
        <v>6</v>
      </c>
      <c r="B16" s="8">
        <v>20629</v>
      </c>
      <c r="C16" s="8" t="s">
        <v>174</v>
      </c>
      <c r="E16" s="50">
        <f t="shared" si="0"/>
        <v>83</v>
      </c>
      <c r="F16" s="8" t="str">
        <f t="shared" si="1"/>
        <v>B</v>
      </c>
      <c r="G16" s="8" t="str">
        <f t="shared" si="2"/>
        <v xml:space="preserve">Memiliki kemampuan pemahanan Teori masuk dan berkembangnya Islam di Indonesia, Kerajaan kerajaan Islam di Indonesia, Bukti bukti kehidupan pengaruh islam yang masih ada pada saat ini, </v>
      </c>
      <c r="H16" s="50">
        <f t="shared" si="3"/>
        <v>89</v>
      </c>
      <c r="I16" s="8" t="str">
        <f t="shared" si="4"/>
        <v>B</v>
      </c>
      <c r="J16"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6" s="8"/>
      <c r="L16" s="13"/>
      <c r="M16" s="14"/>
      <c r="N16" s="44">
        <f t="shared" si="6"/>
        <v>85</v>
      </c>
      <c r="O16" s="44">
        <f t="shared" si="7"/>
        <v>75</v>
      </c>
      <c r="Q16" s="44">
        <v>90</v>
      </c>
      <c r="R16" s="44"/>
      <c r="S16" s="45">
        <v>80</v>
      </c>
      <c r="T16" s="44">
        <v>76</v>
      </c>
      <c r="U16" s="44"/>
      <c r="V16" s="45">
        <v>93</v>
      </c>
      <c r="W16" s="44"/>
      <c r="X16" s="44"/>
      <c r="Y16" s="45"/>
      <c r="Z16" s="44"/>
      <c r="AA16" s="44"/>
      <c r="AB16" s="45"/>
      <c r="AC16" s="44"/>
      <c r="AD16" s="44"/>
      <c r="AE16" s="45"/>
      <c r="AF16" s="45">
        <f t="shared" si="8"/>
        <v>85</v>
      </c>
      <c r="AG16" s="44">
        <v>85</v>
      </c>
      <c r="AH16" s="44"/>
      <c r="AI16" s="45"/>
      <c r="AJ16" s="44"/>
      <c r="AK16" s="44"/>
      <c r="AL16" s="45"/>
      <c r="AM16" s="44"/>
      <c r="AN16" s="44"/>
      <c r="AO16" s="45"/>
      <c r="AP16" s="44"/>
      <c r="AQ16" s="44"/>
      <c r="AR16" s="45"/>
      <c r="AS16" s="44"/>
      <c r="AT16" s="44"/>
      <c r="AU16" s="45"/>
      <c r="AV16" s="44">
        <v>75</v>
      </c>
      <c r="AW16" s="46">
        <f t="shared" si="9"/>
        <v>83.166666666666671</v>
      </c>
      <c r="AX16" s="47">
        <f t="shared" si="10"/>
        <v>83</v>
      </c>
      <c r="AY16" s="48"/>
      <c r="AZ16" s="57"/>
      <c r="BA16" s="57">
        <v>80</v>
      </c>
      <c r="BB16" s="57"/>
      <c r="BC16" s="57"/>
      <c r="BD16" s="57">
        <v>93</v>
      </c>
      <c r="BE16" s="57"/>
      <c r="BF16" s="57"/>
      <c r="BG16" s="57"/>
      <c r="BH16" s="57"/>
      <c r="BI16" s="57"/>
      <c r="BJ16" s="57"/>
      <c r="BK16" s="57"/>
      <c r="BL16" s="57"/>
      <c r="BM16" s="57"/>
      <c r="BN16" s="57"/>
      <c r="BO16" s="45">
        <f t="shared" si="11"/>
        <v>87</v>
      </c>
      <c r="BP16" s="44"/>
      <c r="BQ16" s="57">
        <v>93</v>
      </c>
      <c r="BR16" s="45"/>
      <c r="BS16" s="44"/>
      <c r="BT16" s="44"/>
      <c r="BU16" s="45"/>
      <c r="BV16" s="44"/>
      <c r="BW16" s="44"/>
      <c r="BX16" s="45"/>
      <c r="BY16" s="44"/>
      <c r="BZ16" s="44"/>
      <c r="CA16" s="45"/>
      <c r="CB16" s="44"/>
      <c r="CC16" s="44"/>
      <c r="CD16" s="45"/>
      <c r="CE16" s="46">
        <f t="shared" si="12"/>
        <v>88.666666666666671</v>
      </c>
      <c r="CF16" s="47">
        <f t="shared" si="13"/>
        <v>89</v>
      </c>
      <c r="CG16" s="48"/>
      <c r="CH16" s="57">
        <v>7</v>
      </c>
      <c r="CI16" s="49" t="str">
        <f t="shared" si="14"/>
        <v xml:space="preserve">Memiliki kemampuan pemahanan Teori masuk dan berkembangnya Islam di Indonesia, Kerajaan kerajaan Islam di Indonesia, Bukti bukti kehidupan pengaruh islam yang masih ada pada saat ini, </v>
      </c>
      <c r="CJ16" s="48"/>
      <c r="CK16" s="57">
        <v>7</v>
      </c>
      <c r="CL16"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6" s="43">
        <v>7</v>
      </c>
      <c r="CO16" s="57"/>
      <c r="CQ16" s="21">
        <v>91</v>
      </c>
      <c r="CR16" s="24">
        <v>100</v>
      </c>
      <c r="CS16" s="25" t="s">
        <v>15</v>
      </c>
      <c r="CW16" s="56">
        <v>7</v>
      </c>
      <c r="CX16" s="56" t="str">
        <f>(IF(CO11="","","Memiliki kemampuan pemahanan "))&amp;(IF(CO10="","",CO10&amp;", "))&amp;(IF(CO11="","",CO11&amp;", "))&amp;(IF(CO12="","",CO12&amp;", "))&amp;(IF(CO13="","",CO13&amp;", "))&amp;(IF(CO14="","",CO14&amp;", "))&amp;(IF(CO15="","",CO15&amp;", "))&amp;(IF(CO17="","",CO17&amp;", "))&amp;(IF(CO18="","",CO18&amp;", "))&amp;(IF(CO19="","",CO19&amp;", "))&amp;(IF(CO16="","","Masih perlu peningkatan pemahaman "&amp;CO16&amp;"."))</f>
        <v xml:space="preserve">Memiliki kemampuan pemahanan Teori masuk dan berkembangnya Islam di Indonesia, Kerajaan kerajaan Islam di Indonesia, Bukti bukti kehidupan pengaruh islam yang masih ada pada saat ini, </v>
      </c>
    </row>
    <row r="17" spans="1:102">
      <c r="A17" s="8">
        <v>7</v>
      </c>
      <c r="B17" s="8">
        <v>20645</v>
      </c>
      <c r="C17" s="8" t="s">
        <v>175</v>
      </c>
      <c r="E17" s="50">
        <f t="shared" si="0"/>
        <v>84</v>
      </c>
      <c r="F17" s="8" t="str">
        <f t="shared" si="1"/>
        <v>B</v>
      </c>
      <c r="G17" s="8" t="str">
        <f t="shared" si="2"/>
        <v xml:space="preserve">Memiliki kemampuan pemahanan Teori masuk dan berkembangnya Islam di Indonesia, Kerajaan kerajaan Islam di Indonesia, Bukti bukti kehidupan pengaruh islam yang masih ada pada saat ini, </v>
      </c>
      <c r="H17" s="50">
        <f t="shared" si="3"/>
        <v>83</v>
      </c>
      <c r="I17" s="8" t="str">
        <f t="shared" si="4"/>
        <v>B</v>
      </c>
      <c r="J17"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7" s="8"/>
      <c r="L17" s="13"/>
      <c r="M17" s="14"/>
      <c r="N17" s="44">
        <f t="shared" si="6"/>
        <v>86</v>
      </c>
      <c r="O17" s="44">
        <f t="shared" si="7"/>
        <v>75</v>
      </c>
      <c r="Q17" s="44">
        <v>100</v>
      </c>
      <c r="R17" s="44"/>
      <c r="S17" s="45">
        <v>76</v>
      </c>
      <c r="T17" s="44">
        <v>80</v>
      </c>
      <c r="U17" s="44"/>
      <c r="V17" s="45">
        <v>87</v>
      </c>
      <c r="W17" s="44"/>
      <c r="X17" s="44"/>
      <c r="Y17" s="45"/>
      <c r="Z17" s="44"/>
      <c r="AA17" s="44"/>
      <c r="AB17" s="45"/>
      <c r="AC17" s="44"/>
      <c r="AD17" s="44"/>
      <c r="AE17" s="45"/>
      <c r="AF17" s="45">
        <f t="shared" si="8"/>
        <v>86</v>
      </c>
      <c r="AG17" s="44">
        <v>86</v>
      </c>
      <c r="AH17" s="44"/>
      <c r="AI17" s="45"/>
      <c r="AJ17" s="44"/>
      <c r="AK17" s="44"/>
      <c r="AL17" s="45"/>
      <c r="AM17" s="44"/>
      <c r="AN17" s="44"/>
      <c r="AO17" s="45"/>
      <c r="AP17" s="44"/>
      <c r="AQ17" s="44"/>
      <c r="AR17" s="45"/>
      <c r="AS17" s="44"/>
      <c r="AT17" s="44"/>
      <c r="AU17" s="45"/>
      <c r="AV17" s="44">
        <v>75</v>
      </c>
      <c r="AW17" s="46">
        <f t="shared" si="9"/>
        <v>84</v>
      </c>
      <c r="AX17" s="47">
        <f t="shared" si="10"/>
        <v>84</v>
      </c>
      <c r="AY17" s="48"/>
      <c r="AZ17" s="57"/>
      <c r="BA17" s="57">
        <v>76</v>
      </c>
      <c r="BB17" s="57"/>
      <c r="BC17" s="57"/>
      <c r="BD17" s="57">
        <v>87</v>
      </c>
      <c r="BE17" s="57"/>
      <c r="BF17" s="57"/>
      <c r="BG17" s="57"/>
      <c r="BH17" s="57"/>
      <c r="BI17" s="57"/>
      <c r="BJ17" s="57"/>
      <c r="BK17" s="57"/>
      <c r="BL17" s="57"/>
      <c r="BM17" s="57"/>
      <c r="BN17" s="57"/>
      <c r="BO17" s="45">
        <f t="shared" si="11"/>
        <v>82</v>
      </c>
      <c r="BP17" s="44"/>
      <c r="BQ17" s="57">
        <v>87</v>
      </c>
      <c r="BR17" s="45"/>
      <c r="BS17" s="44"/>
      <c r="BT17" s="44"/>
      <c r="BU17" s="45"/>
      <c r="BV17" s="44"/>
      <c r="BW17" s="44"/>
      <c r="BX17" s="45"/>
      <c r="BY17" s="44"/>
      <c r="BZ17" s="44"/>
      <c r="CA17" s="45"/>
      <c r="CB17" s="44"/>
      <c r="CC17" s="44"/>
      <c r="CD17" s="45"/>
      <c r="CE17" s="46">
        <f t="shared" si="12"/>
        <v>83.333333333333329</v>
      </c>
      <c r="CF17" s="47">
        <f t="shared" si="13"/>
        <v>83</v>
      </c>
      <c r="CG17" s="48"/>
      <c r="CH17" s="57">
        <v>7</v>
      </c>
      <c r="CI17" s="49" t="str">
        <f t="shared" si="14"/>
        <v xml:space="preserve">Memiliki kemampuan pemahanan Teori masuk dan berkembangnya Islam di Indonesia, Kerajaan kerajaan Islam di Indonesia, Bukti bukti kehidupan pengaruh islam yang masih ada pada saat ini, </v>
      </c>
      <c r="CJ17" s="48"/>
      <c r="CK17" s="57">
        <v>7</v>
      </c>
      <c r="CL17"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7" s="43">
        <v>8</v>
      </c>
      <c r="CO17" s="57"/>
      <c r="CQ17" s="26"/>
      <c r="CR17" s="26"/>
      <c r="CS17" s="26"/>
      <c r="CW17" s="56">
        <v>8</v>
      </c>
      <c r="CX17" s="56" t="str">
        <f>(IF(CO11="","","Memiliki kemampuan pemahanan "))&amp;(IF(CO10="","",CO10&amp;", "))&amp;(IF(CO11="","",CO11&amp;", "))&amp;(IF(CO12="","",CO12&amp;", "))&amp;(IF(CO13="","",CO13&amp;", "))&amp;(IF(CO14="","",CO14&amp;", "))&amp;(IF(CO15="","",CO15&amp;", "))&amp;(IF(CO16="","",CO16&amp;", "))&amp;(IF(CO18="","",CO18&amp;", "))&amp;(IF(CO19="","",CO19&amp;", "))&amp;(IF(CO17="","","Masih perlu peningkatan pemahaman "&amp;CO17&amp;"."))</f>
        <v xml:space="preserve">Memiliki kemampuan pemahanan Teori masuk dan berkembangnya Islam di Indonesia, Kerajaan kerajaan Islam di Indonesia, Bukti bukti kehidupan pengaruh islam yang masih ada pada saat ini, </v>
      </c>
    </row>
    <row r="18" spans="1:102">
      <c r="A18" s="8">
        <v>8</v>
      </c>
      <c r="B18" s="8">
        <v>20661</v>
      </c>
      <c r="C18" s="8" t="s">
        <v>176</v>
      </c>
      <c r="E18" s="50">
        <f t="shared" si="0"/>
        <v>78</v>
      </c>
      <c r="F18" s="8" t="str">
        <f t="shared" si="1"/>
        <v>B</v>
      </c>
      <c r="G18" s="8" t="str">
        <f t="shared" si="2"/>
        <v xml:space="preserve">Memiliki kemampuan pemahanan Teori masuk dan berkembangnya Islam di Indonesia, Kerajaan kerajaan Islam di Indonesia, Bukti bukti kehidupan pengaruh islam yang masih ada pada saat ini, </v>
      </c>
      <c r="H18" s="50">
        <f t="shared" si="3"/>
        <v>79</v>
      </c>
      <c r="I18" s="8" t="str">
        <f t="shared" si="4"/>
        <v>B</v>
      </c>
      <c r="J18"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8" s="8"/>
      <c r="L18" s="13"/>
      <c r="M18" s="14"/>
      <c r="N18" s="44">
        <f t="shared" si="6"/>
        <v>78</v>
      </c>
      <c r="O18" s="44">
        <f t="shared" si="7"/>
        <v>75</v>
      </c>
      <c r="Q18" s="44">
        <v>80</v>
      </c>
      <c r="R18" s="44"/>
      <c r="S18" s="45">
        <v>76</v>
      </c>
      <c r="T18" s="44">
        <v>76</v>
      </c>
      <c r="U18" s="44"/>
      <c r="V18" s="45">
        <v>80</v>
      </c>
      <c r="W18" s="44"/>
      <c r="X18" s="44"/>
      <c r="Y18" s="45"/>
      <c r="Z18" s="44"/>
      <c r="AA18" s="44"/>
      <c r="AB18" s="45"/>
      <c r="AC18" s="44"/>
      <c r="AD18" s="44"/>
      <c r="AE18" s="45"/>
      <c r="AF18" s="45">
        <f t="shared" si="8"/>
        <v>78</v>
      </c>
      <c r="AG18" s="44">
        <v>78</v>
      </c>
      <c r="AH18" s="44"/>
      <c r="AI18" s="45"/>
      <c r="AJ18" s="44"/>
      <c r="AK18" s="44"/>
      <c r="AL18" s="45"/>
      <c r="AM18" s="44"/>
      <c r="AN18" s="44"/>
      <c r="AO18" s="45"/>
      <c r="AP18" s="44"/>
      <c r="AQ18" s="44"/>
      <c r="AR18" s="45"/>
      <c r="AS18" s="44"/>
      <c r="AT18" s="44"/>
      <c r="AU18" s="45"/>
      <c r="AV18" s="44">
        <v>75</v>
      </c>
      <c r="AW18" s="46">
        <f t="shared" si="9"/>
        <v>77.5</v>
      </c>
      <c r="AX18" s="47">
        <f t="shared" si="10"/>
        <v>78</v>
      </c>
      <c r="AY18" s="48"/>
      <c r="AZ18" s="57"/>
      <c r="BA18" s="57">
        <v>76</v>
      </c>
      <c r="BB18" s="57"/>
      <c r="BC18" s="57"/>
      <c r="BD18" s="57">
        <v>80</v>
      </c>
      <c r="BE18" s="57"/>
      <c r="BF18" s="57"/>
      <c r="BG18" s="57"/>
      <c r="BH18" s="57"/>
      <c r="BI18" s="57"/>
      <c r="BJ18" s="57"/>
      <c r="BK18" s="57"/>
      <c r="BL18" s="57"/>
      <c r="BM18" s="57"/>
      <c r="BN18" s="57"/>
      <c r="BO18" s="45">
        <f t="shared" si="11"/>
        <v>78</v>
      </c>
      <c r="BP18" s="44"/>
      <c r="BQ18" s="57">
        <v>80</v>
      </c>
      <c r="BR18" s="45"/>
      <c r="BS18" s="44"/>
      <c r="BT18" s="44"/>
      <c r="BU18" s="45"/>
      <c r="BV18" s="44"/>
      <c r="BW18" s="44"/>
      <c r="BX18" s="45"/>
      <c r="BY18" s="44"/>
      <c r="BZ18" s="44"/>
      <c r="CA18" s="45"/>
      <c r="CB18" s="44"/>
      <c r="CC18" s="44"/>
      <c r="CD18" s="45"/>
      <c r="CE18" s="46">
        <f t="shared" si="12"/>
        <v>78.666666666666671</v>
      </c>
      <c r="CF18" s="47">
        <f t="shared" si="13"/>
        <v>79</v>
      </c>
      <c r="CG18" s="48"/>
      <c r="CH18" s="57">
        <v>7</v>
      </c>
      <c r="CI18" s="49" t="str">
        <f t="shared" si="14"/>
        <v xml:space="preserve">Memiliki kemampuan pemahanan Teori masuk dan berkembangnya Islam di Indonesia, Kerajaan kerajaan Islam di Indonesia, Bukti bukti kehidupan pengaruh islam yang masih ada pada saat ini, </v>
      </c>
      <c r="CJ18" s="48"/>
      <c r="CK18" s="57">
        <v>7</v>
      </c>
      <c r="CL18"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8" s="43">
        <v>9</v>
      </c>
      <c r="CO18" s="57"/>
      <c r="CQ18" s="26"/>
      <c r="CR18" s="26"/>
      <c r="CS18" s="26"/>
      <c r="CW18" s="56">
        <v>9</v>
      </c>
      <c r="CX18" s="56" t="str">
        <f>(IF(CO11="","","Memiliki kemampuan pemahanan "))&amp;(IF(CO10="","",CO10&amp;", "))&amp;(IF(CO11="","",CO11&amp;", "))&amp;(IF(CO12="","",CO12&amp;", "))&amp;(IF(CO13="","",CO13&amp;", "))&amp;(IF(CO14="","",CO14&amp;", "))&amp;(IF(CO15="","",CO15&amp;", "))&amp;(IF(CO16="","",CO16&amp;", "))&amp;(IF(CO17="","",CO17&amp;", "))&amp;(IF(CO19="","",CO19&amp;", "))&amp;(IF(CO18="","","Masih perlu peningkatan pemahaman "&amp;CO18&amp;"."))</f>
        <v xml:space="preserve">Memiliki kemampuan pemahanan Teori masuk dan berkembangnya Islam di Indonesia, Kerajaan kerajaan Islam di Indonesia, Bukti bukti kehidupan pengaruh islam yang masih ada pada saat ini, </v>
      </c>
    </row>
    <row r="19" spans="1:102">
      <c r="A19" s="8">
        <v>9</v>
      </c>
      <c r="B19" s="8">
        <v>20677</v>
      </c>
      <c r="C19" s="8" t="s">
        <v>177</v>
      </c>
      <c r="E19" s="50">
        <f t="shared" si="0"/>
        <v>86</v>
      </c>
      <c r="F19" s="8" t="str">
        <f t="shared" si="1"/>
        <v>B</v>
      </c>
      <c r="G19" s="8" t="str">
        <f t="shared" si="2"/>
        <v xml:space="preserve">Memiliki kemampuan pemahanan Teori masuk dan berkembangnya Islam di Indonesia, Kerajaan kerajaan Islam di Indonesia, Bukti bukti kehidupan pengaruh islam yang masih ada pada saat ini, </v>
      </c>
      <c r="H19" s="50">
        <f t="shared" si="3"/>
        <v>85</v>
      </c>
      <c r="I19" s="8" t="str">
        <f t="shared" si="4"/>
        <v>B</v>
      </c>
      <c r="J19"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9" s="8"/>
      <c r="L19" s="13"/>
      <c r="M19" s="14"/>
      <c r="N19" s="44">
        <f t="shared" si="6"/>
        <v>87</v>
      </c>
      <c r="O19" s="44">
        <f t="shared" si="7"/>
        <v>80</v>
      </c>
      <c r="Q19" s="44">
        <v>100</v>
      </c>
      <c r="R19" s="44"/>
      <c r="S19" s="45">
        <v>85</v>
      </c>
      <c r="T19" s="44">
        <v>76</v>
      </c>
      <c r="U19" s="44"/>
      <c r="V19" s="45">
        <v>85</v>
      </c>
      <c r="W19" s="44"/>
      <c r="X19" s="44"/>
      <c r="Y19" s="45"/>
      <c r="Z19" s="44"/>
      <c r="AA19" s="44"/>
      <c r="AB19" s="45"/>
      <c r="AC19" s="44"/>
      <c r="AD19" s="44"/>
      <c r="AE19" s="45"/>
      <c r="AF19" s="45">
        <f t="shared" si="8"/>
        <v>87</v>
      </c>
      <c r="AG19" s="44">
        <v>87</v>
      </c>
      <c r="AH19" s="44"/>
      <c r="AI19" s="45"/>
      <c r="AJ19" s="44"/>
      <c r="AK19" s="44"/>
      <c r="AL19" s="45"/>
      <c r="AM19" s="44"/>
      <c r="AN19" s="44"/>
      <c r="AO19" s="45"/>
      <c r="AP19" s="44"/>
      <c r="AQ19" s="44"/>
      <c r="AR19" s="45"/>
      <c r="AS19" s="44"/>
      <c r="AT19" s="44"/>
      <c r="AU19" s="45"/>
      <c r="AV19" s="44">
        <v>80</v>
      </c>
      <c r="AW19" s="46">
        <f t="shared" si="9"/>
        <v>85.5</v>
      </c>
      <c r="AX19" s="47">
        <f t="shared" si="10"/>
        <v>86</v>
      </c>
      <c r="AY19" s="48"/>
      <c r="AZ19" s="57"/>
      <c r="BA19" s="57">
        <v>85</v>
      </c>
      <c r="BB19" s="57"/>
      <c r="BC19" s="57"/>
      <c r="BD19" s="57">
        <v>85</v>
      </c>
      <c r="BE19" s="57"/>
      <c r="BF19" s="57"/>
      <c r="BG19" s="57"/>
      <c r="BH19" s="57"/>
      <c r="BI19" s="57"/>
      <c r="BJ19" s="57"/>
      <c r="BK19" s="57"/>
      <c r="BL19" s="57"/>
      <c r="BM19" s="57"/>
      <c r="BN19" s="57"/>
      <c r="BO19" s="45">
        <f t="shared" si="11"/>
        <v>85</v>
      </c>
      <c r="BP19" s="44"/>
      <c r="BQ19" s="57">
        <v>85</v>
      </c>
      <c r="BR19" s="45"/>
      <c r="BS19" s="44"/>
      <c r="BT19" s="44"/>
      <c r="BU19" s="45"/>
      <c r="BV19" s="44"/>
      <c r="BW19" s="44"/>
      <c r="BX19" s="45"/>
      <c r="BY19" s="44"/>
      <c r="BZ19" s="44"/>
      <c r="CA19" s="45"/>
      <c r="CB19" s="44"/>
      <c r="CC19" s="44"/>
      <c r="CD19" s="45"/>
      <c r="CE19" s="46">
        <f t="shared" si="12"/>
        <v>85</v>
      </c>
      <c r="CF19" s="47">
        <f t="shared" si="13"/>
        <v>85</v>
      </c>
      <c r="CG19" s="48"/>
      <c r="CH19" s="57">
        <v>7</v>
      </c>
      <c r="CI19" s="49" t="str">
        <f t="shared" si="14"/>
        <v xml:space="preserve">Memiliki kemampuan pemahanan Teori masuk dan berkembangnya Islam di Indonesia, Kerajaan kerajaan Islam di Indonesia, Bukti bukti kehidupan pengaruh islam yang masih ada pada saat ini, </v>
      </c>
      <c r="CJ19" s="48"/>
      <c r="CK19" s="57">
        <v>7</v>
      </c>
      <c r="CL19"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9" s="43">
        <v>10</v>
      </c>
      <c r="CO19" s="57"/>
      <c r="CQ19" s="26"/>
      <c r="CR19" s="26"/>
      <c r="CS19" s="26"/>
      <c r="CW19" s="56">
        <v>10</v>
      </c>
      <c r="CX19" s="56" t="str">
        <f>(IF(CO11="","","Memiliki kemampuan pemahanan "))&amp;(IF(CO10="","",CO10&amp;", "))&amp;(IF(CO11="","",CO11&amp;", "))&amp;(IF(CO12="","",CO12&amp;", "))&amp;(IF(CO13="","",CO13&amp;", "))&amp;(IF(CO14="","",CO14&amp;", "))&amp;(IF(CO15="","",CO15&amp;", "))&amp;(IF(CO16="","",CO16&amp;", "))&amp;(IF(CO17="","",CO17&amp;", "))&amp;(IF(CO18="","",CO18&amp;", "))&amp;(IF(CO19="","","Masih perlu peningkatan pemahaman "&amp;CO19&amp;"."))</f>
        <v xml:space="preserve">Memiliki kemampuan pemahanan Teori masuk dan berkembangnya Islam di Indonesia, Kerajaan kerajaan Islam di Indonesia, Bukti bukti kehidupan pengaruh islam yang masih ada pada saat ini, </v>
      </c>
    </row>
    <row r="20" spans="1:102">
      <c r="A20" s="8">
        <v>10</v>
      </c>
      <c r="B20" s="8">
        <v>20693</v>
      </c>
      <c r="C20" s="8" t="s">
        <v>178</v>
      </c>
      <c r="E20" s="50">
        <f t="shared" si="0"/>
        <v>82</v>
      </c>
      <c r="F20" s="8" t="str">
        <f t="shared" si="1"/>
        <v>B</v>
      </c>
      <c r="G20" s="8" t="str">
        <f t="shared" si="2"/>
        <v xml:space="preserve">Memiliki kemampuan pemahanan Teori masuk dan berkembangnya Islam di Indonesia, Kerajaan kerajaan Islam di Indonesia, Bukti bukti kehidupan pengaruh islam yang masih ada pada saat ini, </v>
      </c>
      <c r="H20" s="50">
        <f t="shared" si="3"/>
        <v>89</v>
      </c>
      <c r="I20" s="8" t="str">
        <f t="shared" si="4"/>
        <v>B</v>
      </c>
      <c r="J20"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0" s="8"/>
      <c r="L20" s="13"/>
      <c r="M20" s="14"/>
      <c r="N20" s="44">
        <f t="shared" si="6"/>
        <v>81</v>
      </c>
      <c r="O20" s="44">
        <f t="shared" si="7"/>
        <v>85</v>
      </c>
      <c r="Q20" s="44">
        <v>76</v>
      </c>
      <c r="R20" s="44"/>
      <c r="S20" s="45">
        <v>80</v>
      </c>
      <c r="T20" s="44">
        <v>76</v>
      </c>
      <c r="U20" s="44"/>
      <c r="V20" s="45">
        <v>93</v>
      </c>
      <c r="W20" s="44"/>
      <c r="X20" s="44"/>
      <c r="Y20" s="45"/>
      <c r="Z20" s="44"/>
      <c r="AA20" s="44"/>
      <c r="AB20" s="45"/>
      <c r="AC20" s="44"/>
      <c r="AD20" s="44"/>
      <c r="AE20" s="45"/>
      <c r="AF20" s="45">
        <f t="shared" si="8"/>
        <v>81</v>
      </c>
      <c r="AG20" s="44">
        <v>81</v>
      </c>
      <c r="AH20" s="44"/>
      <c r="AI20" s="45"/>
      <c r="AJ20" s="44"/>
      <c r="AK20" s="44"/>
      <c r="AL20" s="45"/>
      <c r="AM20" s="44"/>
      <c r="AN20" s="44"/>
      <c r="AO20" s="45"/>
      <c r="AP20" s="44"/>
      <c r="AQ20" s="44"/>
      <c r="AR20" s="45"/>
      <c r="AS20" s="44"/>
      <c r="AT20" s="44"/>
      <c r="AU20" s="45"/>
      <c r="AV20" s="44">
        <v>85</v>
      </c>
      <c r="AW20" s="46">
        <f t="shared" si="9"/>
        <v>81.833333333333329</v>
      </c>
      <c r="AX20" s="47">
        <f t="shared" si="10"/>
        <v>82</v>
      </c>
      <c r="AY20" s="48"/>
      <c r="AZ20" s="57"/>
      <c r="BA20" s="57">
        <v>80</v>
      </c>
      <c r="BB20" s="57"/>
      <c r="BC20" s="57"/>
      <c r="BD20" s="57">
        <v>93</v>
      </c>
      <c r="BE20" s="57"/>
      <c r="BF20" s="57"/>
      <c r="BG20" s="57"/>
      <c r="BH20" s="57"/>
      <c r="BI20" s="57"/>
      <c r="BJ20" s="57"/>
      <c r="BK20" s="57"/>
      <c r="BL20" s="57"/>
      <c r="BM20" s="57"/>
      <c r="BN20" s="57"/>
      <c r="BO20" s="45">
        <f t="shared" si="11"/>
        <v>87</v>
      </c>
      <c r="BP20" s="44"/>
      <c r="BQ20" s="57">
        <v>93</v>
      </c>
      <c r="BR20" s="45"/>
      <c r="BS20" s="44"/>
      <c r="BT20" s="44"/>
      <c r="BU20" s="45"/>
      <c r="BV20" s="44"/>
      <c r="BW20" s="44"/>
      <c r="BX20" s="45"/>
      <c r="BY20" s="44"/>
      <c r="BZ20" s="44"/>
      <c r="CA20" s="45"/>
      <c r="CB20" s="44"/>
      <c r="CC20" s="44"/>
      <c r="CD20" s="45"/>
      <c r="CE20" s="46">
        <f t="shared" si="12"/>
        <v>88.666666666666671</v>
      </c>
      <c r="CF20" s="47">
        <f t="shared" si="13"/>
        <v>89</v>
      </c>
      <c r="CG20" s="48"/>
      <c r="CH20" s="57">
        <v>7</v>
      </c>
      <c r="CI20" s="49" t="str">
        <f t="shared" si="14"/>
        <v xml:space="preserve">Memiliki kemampuan pemahanan Teori masuk dan berkembangnya Islam di Indonesia, Kerajaan kerajaan Islam di Indonesia, Bukti bukti kehidupan pengaruh islam yang masih ada pada saat ini, </v>
      </c>
      <c r="CJ20" s="48"/>
      <c r="CK20" s="57">
        <v>7</v>
      </c>
      <c r="CL20"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Q20" s="26"/>
      <c r="CR20" s="26"/>
      <c r="CS20" s="26"/>
      <c r="CW20" s="56">
        <v>11</v>
      </c>
      <c r="CX20" s="56" t="str">
        <f>(IF(CO10="","","Memiliki kemampuan pemahanan  "))&amp;(IF(CO10="","",CO10&amp;", "))&amp;(IF(CO11="","",CO11&amp;", "))&amp;(IF(CO12="","",CO12&amp;", "))&amp;(IF(CO13="","",CO13&amp;", "))&amp;(IF(CO14="","",CO14&amp;", "))&amp;(IF(CO15="","",CO15&amp;", "))&amp;(IF(CO16="","",CO16&amp;", "))&amp;(IF(CO17="","",CO17&amp;", "))&amp;(IF(CO18="","",CO18&amp;", "))&amp;(IF(CO19="","",CO19&amp;"."))</f>
        <v xml:space="preserve">Memiliki kemampuan pemahanan  Teori masuk dan berkembangnya Islam di Indonesia, Kerajaan kerajaan Islam di Indonesia, Bukti bukti kehidupan pengaruh islam yang masih ada pada saat ini, </v>
      </c>
    </row>
    <row r="21" spans="1:102" ht="18.75" customHeight="1">
      <c r="A21" s="8">
        <v>11</v>
      </c>
      <c r="B21" s="8">
        <v>20709</v>
      </c>
      <c r="C21" s="8" t="s">
        <v>179</v>
      </c>
      <c r="E21" s="50">
        <f t="shared" si="0"/>
        <v>89</v>
      </c>
      <c r="F21" s="8" t="str">
        <f t="shared" si="1"/>
        <v>B</v>
      </c>
      <c r="G21" s="8" t="str">
        <f t="shared" si="2"/>
        <v xml:space="preserve">Memiliki kemampuan pemahanan Teori masuk dan berkembangnya Islam di Indonesia, Kerajaan kerajaan Islam di Indonesia, Bukti bukti kehidupan pengaruh islam yang masih ada pada saat ini, </v>
      </c>
      <c r="H21" s="50">
        <f t="shared" si="3"/>
        <v>87</v>
      </c>
      <c r="I21" s="8" t="str">
        <f t="shared" si="4"/>
        <v>B</v>
      </c>
      <c r="J21"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1" s="8"/>
      <c r="L21" s="13"/>
      <c r="M21" s="14"/>
      <c r="N21" s="44">
        <f t="shared" si="6"/>
        <v>90</v>
      </c>
      <c r="O21" s="44">
        <f t="shared" si="7"/>
        <v>85</v>
      </c>
      <c r="Q21" s="44">
        <v>100</v>
      </c>
      <c r="R21" s="44"/>
      <c r="S21" s="45">
        <v>90</v>
      </c>
      <c r="T21" s="44">
        <v>85</v>
      </c>
      <c r="U21" s="44"/>
      <c r="V21" s="45">
        <v>86</v>
      </c>
      <c r="W21" s="44"/>
      <c r="X21" s="44"/>
      <c r="Y21" s="45"/>
      <c r="Z21" s="44"/>
      <c r="AA21" s="44"/>
      <c r="AB21" s="45"/>
      <c r="AC21" s="44"/>
      <c r="AD21" s="44"/>
      <c r="AE21" s="45"/>
      <c r="AF21" s="45">
        <f t="shared" si="8"/>
        <v>90</v>
      </c>
      <c r="AG21" s="44">
        <v>90</v>
      </c>
      <c r="AH21" s="44"/>
      <c r="AI21" s="45"/>
      <c r="AJ21" s="44"/>
      <c r="AK21" s="44"/>
      <c r="AL21" s="45"/>
      <c r="AM21" s="44"/>
      <c r="AN21" s="44"/>
      <c r="AO21" s="45"/>
      <c r="AP21" s="44"/>
      <c r="AQ21" s="44"/>
      <c r="AR21" s="45"/>
      <c r="AS21" s="44"/>
      <c r="AT21" s="44"/>
      <c r="AU21" s="45"/>
      <c r="AV21" s="44">
        <v>85</v>
      </c>
      <c r="AW21" s="46">
        <f t="shared" si="9"/>
        <v>89.333333333333329</v>
      </c>
      <c r="AX21" s="47">
        <f t="shared" si="10"/>
        <v>89</v>
      </c>
      <c r="AY21" s="48"/>
      <c r="AZ21" s="57"/>
      <c r="BA21" s="57">
        <v>90</v>
      </c>
      <c r="BB21" s="57"/>
      <c r="BC21" s="57"/>
      <c r="BD21" s="57">
        <v>86</v>
      </c>
      <c r="BE21" s="57"/>
      <c r="BF21" s="57"/>
      <c r="BG21" s="57"/>
      <c r="BH21" s="57"/>
      <c r="BI21" s="57"/>
      <c r="BJ21" s="57"/>
      <c r="BK21" s="57"/>
      <c r="BL21" s="57"/>
      <c r="BM21" s="57"/>
      <c r="BN21" s="57"/>
      <c r="BO21" s="45">
        <f t="shared" si="11"/>
        <v>88</v>
      </c>
      <c r="BP21" s="44"/>
      <c r="BQ21" s="57">
        <v>86</v>
      </c>
      <c r="BR21" s="45"/>
      <c r="BS21" s="44"/>
      <c r="BT21" s="44"/>
      <c r="BU21" s="45"/>
      <c r="BV21" s="44"/>
      <c r="BW21" s="44"/>
      <c r="BX21" s="45"/>
      <c r="BY21" s="44"/>
      <c r="BZ21" s="44"/>
      <c r="CA21" s="45"/>
      <c r="CB21" s="44"/>
      <c r="CC21" s="44"/>
      <c r="CD21" s="45"/>
      <c r="CE21" s="46">
        <f t="shared" si="12"/>
        <v>87.333333333333329</v>
      </c>
      <c r="CF21" s="47">
        <f t="shared" si="13"/>
        <v>87</v>
      </c>
      <c r="CG21" s="48"/>
      <c r="CH21" s="57">
        <v>7</v>
      </c>
      <c r="CI21" s="49" t="str">
        <f t="shared" si="14"/>
        <v xml:space="preserve">Memiliki kemampuan pemahanan Teori masuk dan berkembangnya Islam di Indonesia, Kerajaan kerajaan Islam di Indonesia, Bukti bukti kehidupan pengaruh islam yang masih ada pada saat ini, </v>
      </c>
      <c r="CJ21" s="48"/>
      <c r="CK21" s="57">
        <v>7</v>
      </c>
      <c r="CL21"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1" s="38" t="s">
        <v>65</v>
      </c>
      <c r="CQ21" s="26"/>
      <c r="CR21" s="26"/>
      <c r="CS21" s="26"/>
    </row>
    <row r="22" spans="1:102">
      <c r="A22" s="8">
        <v>12</v>
      </c>
      <c r="B22" s="8">
        <v>20725</v>
      </c>
      <c r="C22" s="8" t="s">
        <v>180</v>
      </c>
      <c r="E22" s="50">
        <f t="shared" si="0"/>
        <v>79</v>
      </c>
      <c r="F22" s="8" t="str">
        <f t="shared" si="1"/>
        <v>B</v>
      </c>
      <c r="G22" s="8" t="str">
        <f t="shared" si="2"/>
        <v xml:space="preserve">Memiliki kemampuan pemahanan Teori masuk dan berkembangnya Islam di Indonesia, Kerajaan kerajaan Islam di Indonesia, Bukti bukti kehidupan pengaruh islam yang masih ada pada saat ini, </v>
      </c>
      <c r="H22" s="50">
        <f t="shared" si="3"/>
        <v>79</v>
      </c>
      <c r="I22" s="8" t="str">
        <f t="shared" si="4"/>
        <v>B</v>
      </c>
      <c r="J2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2" s="8"/>
      <c r="L22" s="13"/>
      <c r="M22" s="14"/>
      <c r="N22" s="44">
        <f t="shared" si="6"/>
        <v>78</v>
      </c>
      <c r="O22" s="44">
        <f t="shared" si="7"/>
        <v>85</v>
      </c>
      <c r="Q22" s="44">
        <v>80</v>
      </c>
      <c r="R22" s="44"/>
      <c r="S22" s="45">
        <v>76</v>
      </c>
      <c r="T22" s="44">
        <v>76</v>
      </c>
      <c r="U22" s="44"/>
      <c r="V22" s="45">
        <v>80</v>
      </c>
      <c r="W22" s="44"/>
      <c r="X22" s="44"/>
      <c r="Y22" s="45"/>
      <c r="Z22" s="44"/>
      <c r="AA22" s="44"/>
      <c r="AB22" s="45"/>
      <c r="AC22" s="44"/>
      <c r="AD22" s="44"/>
      <c r="AE22" s="45"/>
      <c r="AF22" s="45">
        <f t="shared" si="8"/>
        <v>78</v>
      </c>
      <c r="AG22" s="44">
        <v>78</v>
      </c>
      <c r="AH22" s="44"/>
      <c r="AI22" s="45"/>
      <c r="AJ22" s="44"/>
      <c r="AK22" s="44"/>
      <c r="AL22" s="45"/>
      <c r="AM22" s="44"/>
      <c r="AN22" s="44"/>
      <c r="AO22" s="45"/>
      <c r="AP22" s="44"/>
      <c r="AQ22" s="44"/>
      <c r="AR22" s="45"/>
      <c r="AS22" s="44"/>
      <c r="AT22" s="44"/>
      <c r="AU22" s="45"/>
      <c r="AV22" s="44">
        <v>85</v>
      </c>
      <c r="AW22" s="46">
        <f t="shared" si="9"/>
        <v>79.166666666666671</v>
      </c>
      <c r="AX22" s="47">
        <f t="shared" si="10"/>
        <v>79</v>
      </c>
      <c r="AY22" s="48"/>
      <c r="AZ22" s="57"/>
      <c r="BA22" s="57">
        <v>76</v>
      </c>
      <c r="BB22" s="57"/>
      <c r="BC22" s="57"/>
      <c r="BD22" s="57">
        <v>80</v>
      </c>
      <c r="BE22" s="57"/>
      <c r="BF22" s="57"/>
      <c r="BG22" s="57"/>
      <c r="BH22" s="57"/>
      <c r="BI22" s="57"/>
      <c r="BJ22" s="57"/>
      <c r="BK22" s="57"/>
      <c r="BL22" s="57"/>
      <c r="BM22" s="57"/>
      <c r="BN22" s="57"/>
      <c r="BO22" s="45">
        <f t="shared" si="11"/>
        <v>78</v>
      </c>
      <c r="BP22" s="44"/>
      <c r="BQ22" s="57">
        <v>80</v>
      </c>
      <c r="BR22" s="45"/>
      <c r="BS22" s="44"/>
      <c r="BT22" s="44"/>
      <c r="BU22" s="45"/>
      <c r="BV22" s="44"/>
      <c r="BW22" s="44"/>
      <c r="BX22" s="45"/>
      <c r="BY22" s="44"/>
      <c r="BZ22" s="44"/>
      <c r="CA22" s="45"/>
      <c r="CB22" s="44"/>
      <c r="CC22" s="44"/>
      <c r="CD22" s="45"/>
      <c r="CE22" s="46">
        <f t="shared" si="12"/>
        <v>78.666666666666671</v>
      </c>
      <c r="CF22" s="47">
        <f t="shared" si="13"/>
        <v>79</v>
      </c>
      <c r="CG22" s="48"/>
      <c r="CH22" s="57">
        <v>7</v>
      </c>
      <c r="CI22" s="49" t="str">
        <f t="shared" si="14"/>
        <v xml:space="preserve">Memiliki kemampuan pemahanan Teori masuk dan berkembangnya Islam di Indonesia, Kerajaan kerajaan Islam di Indonesia, Bukti bukti kehidupan pengaruh islam yang masih ada pada saat ini, </v>
      </c>
      <c r="CJ22" s="48"/>
      <c r="CK22" s="57">
        <v>7</v>
      </c>
      <c r="CL2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2" s="39" t="s">
        <v>35</v>
      </c>
      <c r="CO22" s="40" t="s">
        <v>36</v>
      </c>
      <c r="CQ22" s="26"/>
      <c r="CR22" s="26"/>
      <c r="CS22" s="26"/>
      <c r="CW22" s="56">
        <v>0</v>
      </c>
      <c r="CX22" s="56" t="str">
        <f>(IF(CO23="","","Perlu peningkatan keterampilan  "))&amp;(IF(CO23="","",CO23&amp;", "))&amp;(IF(CO24="","",CO24&amp;", "))&amp;(IF(CO25="","",CO25&amp;", "))&amp;(IF(CO26="","",CO26&amp;", "))&amp;(IF(CO27="","",CO27&amp;", "))&amp;(IF(CO28="","",CO28&amp;", "))&amp;(IF(CO29="","",CO29&amp;", "))&amp;(IF(CO30="","",CO30&amp;", "))&amp;(IF(CO31="","",CO31&amp;", "))&amp;(IF(CO32="","",CO32&amp;"."))</f>
        <v xml:space="preserve">Perlu peningkatan keterampilan  Membuat makalah tentang teori masuk dan berkembangnya Islam di Indonesia, Membuat makalah tentang kerajaan kerajaan Islam di Indonesia, Membuat makalah tentang bukti bukti kehidupan pengaruh islam yang masih ada pada saat ini, </v>
      </c>
    </row>
    <row r="23" spans="1:102">
      <c r="A23" s="8">
        <v>13</v>
      </c>
      <c r="B23" s="8">
        <v>20741</v>
      </c>
      <c r="C23" s="8" t="s">
        <v>181</v>
      </c>
      <c r="E23" s="50">
        <f t="shared" si="0"/>
        <v>87</v>
      </c>
      <c r="F23" s="8" t="str">
        <f t="shared" si="1"/>
        <v>B</v>
      </c>
      <c r="G23" s="8" t="str">
        <f t="shared" si="2"/>
        <v xml:space="preserve">Memiliki kemampuan pemahanan Teori masuk dan berkembangnya Islam di Indonesia, Kerajaan kerajaan Islam di Indonesia, Bukti bukti kehidupan pengaruh islam yang masih ada pada saat ini, </v>
      </c>
      <c r="H23" s="50">
        <f t="shared" si="3"/>
        <v>89</v>
      </c>
      <c r="I23" s="8" t="str">
        <f t="shared" si="4"/>
        <v>B</v>
      </c>
      <c r="J23"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3" s="8"/>
      <c r="L23" s="13"/>
      <c r="M23" s="14"/>
      <c r="N23" s="44">
        <f t="shared" si="6"/>
        <v>87</v>
      </c>
      <c r="O23" s="44">
        <f t="shared" si="7"/>
        <v>85</v>
      </c>
      <c r="Q23" s="44">
        <v>100</v>
      </c>
      <c r="R23" s="44"/>
      <c r="S23" s="45">
        <v>76</v>
      </c>
      <c r="T23" s="44">
        <v>76</v>
      </c>
      <c r="U23" s="44"/>
      <c r="V23" s="45">
        <v>95</v>
      </c>
      <c r="W23" s="44"/>
      <c r="X23" s="44"/>
      <c r="Y23" s="45"/>
      <c r="Z23" s="44"/>
      <c r="AA23" s="44"/>
      <c r="AB23" s="45"/>
      <c r="AC23" s="44"/>
      <c r="AD23" s="44"/>
      <c r="AE23" s="45"/>
      <c r="AF23" s="45">
        <f t="shared" si="8"/>
        <v>87</v>
      </c>
      <c r="AG23" s="44">
        <v>87</v>
      </c>
      <c r="AH23" s="44"/>
      <c r="AI23" s="45"/>
      <c r="AJ23" s="44"/>
      <c r="AK23" s="44"/>
      <c r="AL23" s="45"/>
      <c r="AM23" s="44"/>
      <c r="AN23" s="44"/>
      <c r="AO23" s="45"/>
      <c r="AP23" s="44"/>
      <c r="AQ23" s="44"/>
      <c r="AR23" s="45"/>
      <c r="AS23" s="44"/>
      <c r="AT23" s="44"/>
      <c r="AU23" s="45"/>
      <c r="AV23" s="44">
        <v>85</v>
      </c>
      <c r="AW23" s="46">
        <f t="shared" si="9"/>
        <v>86.5</v>
      </c>
      <c r="AX23" s="47">
        <f t="shared" si="10"/>
        <v>87</v>
      </c>
      <c r="AY23" s="48"/>
      <c r="AZ23" s="57"/>
      <c r="BA23" s="57">
        <v>76</v>
      </c>
      <c r="BB23" s="57"/>
      <c r="BC23" s="57"/>
      <c r="BD23" s="57">
        <v>95</v>
      </c>
      <c r="BE23" s="57"/>
      <c r="BF23" s="57"/>
      <c r="BG23" s="57"/>
      <c r="BH23" s="57"/>
      <c r="BI23" s="57"/>
      <c r="BJ23" s="57"/>
      <c r="BK23" s="57"/>
      <c r="BL23" s="57"/>
      <c r="BM23" s="57"/>
      <c r="BN23" s="57"/>
      <c r="BO23" s="45">
        <f t="shared" si="11"/>
        <v>86</v>
      </c>
      <c r="BP23" s="44"/>
      <c r="BQ23" s="57">
        <v>95</v>
      </c>
      <c r="BR23" s="45"/>
      <c r="BS23" s="44"/>
      <c r="BT23" s="44"/>
      <c r="BU23" s="45"/>
      <c r="BV23" s="44"/>
      <c r="BW23" s="44"/>
      <c r="BX23" s="45"/>
      <c r="BY23" s="44"/>
      <c r="BZ23" s="44"/>
      <c r="CA23" s="45"/>
      <c r="CB23" s="44"/>
      <c r="CC23" s="44"/>
      <c r="CD23" s="45"/>
      <c r="CE23" s="46">
        <f t="shared" si="12"/>
        <v>88.666666666666671</v>
      </c>
      <c r="CF23" s="47">
        <f t="shared" si="13"/>
        <v>89</v>
      </c>
      <c r="CG23" s="48"/>
      <c r="CH23" s="57">
        <v>7</v>
      </c>
      <c r="CI23" s="49" t="str">
        <f t="shared" si="14"/>
        <v xml:space="preserve">Memiliki kemampuan pemahanan Teori masuk dan berkembangnya Islam di Indonesia, Kerajaan kerajaan Islam di Indonesia, Bukti bukti kehidupan pengaruh islam yang masih ada pada saat ini, </v>
      </c>
      <c r="CJ23" s="48"/>
      <c r="CK23" s="57">
        <v>7</v>
      </c>
      <c r="CL23"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3" s="43">
        <v>1</v>
      </c>
      <c r="CO23" s="57" t="s">
        <v>245</v>
      </c>
      <c r="CQ23" s="26"/>
      <c r="CR23" s="26"/>
      <c r="CS23" s="26"/>
      <c r="CW23" s="56">
        <v>1</v>
      </c>
      <c r="CX23" s="56" t="str">
        <f>(IF(CO24="","","Memiliki keterampilan "))&amp;(IF(CO24="","",CO24&amp;", "))&amp;(IF(CO25="","",CO25&amp;", "))&amp;(IF(CO26="","",CO26&amp;", "))&amp;(IF(CO27="","",CO27&amp;", "))&amp;(IF(CO28="","",CO28&amp;", "))&amp;(IF(CO29="","",CO29&amp;", "))&amp;(IF(CO30="","",CO30&amp;", "))&amp;(IF(CO31="","",CO31&amp;", "))&amp;(IF(CO32="","",CO32&amp;", "))&amp;(IF(CO23="","","Masih perlu peningkatan keterampilan "&amp;CO23&amp;"."))</f>
        <v>Memiliki keterampilan Membuat makalah tentang kerajaan kerajaan Islam di Indonesia, Membuat makalah tentang bukti bukti kehidupan pengaruh islam yang masih ada pada saat ini, Masih perlu peningkatan keterampilan Membuat makalah tentang teori masuk dan berkembangnya Islam di Indonesia.</v>
      </c>
    </row>
    <row r="24" spans="1:102">
      <c r="A24" s="8">
        <v>14</v>
      </c>
      <c r="B24" s="8">
        <v>20757</v>
      </c>
      <c r="C24" s="8" t="s">
        <v>182</v>
      </c>
      <c r="E24" s="50">
        <f t="shared" si="0"/>
        <v>84</v>
      </c>
      <c r="F24" s="8" t="str">
        <f t="shared" si="1"/>
        <v>B</v>
      </c>
      <c r="G24" s="8" t="str">
        <f t="shared" si="2"/>
        <v xml:space="preserve">Memiliki kemampuan pemahanan Teori masuk dan berkembangnya Islam di Indonesia, Kerajaan kerajaan Islam di Indonesia, Bukti bukti kehidupan pengaruh islam yang masih ada pada saat ini, </v>
      </c>
      <c r="H24" s="50">
        <f t="shared" si="3"/>
        <v>80</v>
      </c>
      <c r="I24" s="8" t="str">
        <f t="shared" si="4"/>
        <v>B</v>
      </c>
      <c r="J24"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4" s="8"/>
      <c r="L24" s="13"/>
      <c r="M24" s="14"/>
      <c r="N24" s="44">
        <f t="shared" si="6"/>
        <v>84</v>
      </c>
      <c r="O24" s="44">
        <f t="shared" si="7"/>
        <v>85</v>
      </c>
      <c r="Q24" s="44">
        <v>100</v>
      </c>
      <c r="R24" s="44"/>
      <c r="S24" s="45">
        <v>80</v>
      </c>
      <c r="T24" s="44">
        <v>76</v>
      </c>
      <c r="U24" s="44"/>
      <c r="V24" s="45">
        <v>80</v>
      </c>
      <c r="W24" s="44"/>
      <c r="X24" s="44"/>
      <c r="Y24" s="45"/>
      <c r="Z24" s="44"/>
      <c r="AA24" s="44"/>
      <c r="AB24" s="45"/>
      <c r="AC24" s="44"/>
      <c r="AD24" s="44"/>
      <c r="AE24" s="45"/>
      <c r="AF24" s="45">
        <f t="shared" si="8"/>
        <v>84</v>
      </c>
      <c r="AG24" s="44">
        <v>84</v>
      </c>
      <c r="AH24" s="44"/>
      <c r="AI24" s="45"/>
      <c r="AJ24" s="44"/>
      <c r="AK24" s="44"/>
      <c r="AL24" s="45"/>
      <c r="AM24" s="44"/>
      <c r="AN24" s="44"/>
      <c r="AO24" s="45"/>
      <c r="AP24" s="44"/>
      <c r="AQ24" s="44"/>
      <c r="AR24" s="45"/>
      <c r="AS24" s="44"/>
      <c r="AT24" s="44"/>
      <c r="AU24" s="45"/>
      <c r="AV24" s="44">
        <v>85</v>
      </c>
      <c r="AW24" s="46">
        <f t="shared" si="9"/>
        <v>84.166666666666671</v>
      </c>
      <c r="AX24" s="47">
        <f t="shared" si="10"/>
        <v>84</v>
      </c>
      <c r="AY24" s="48"/>
      <c r="AZ24" s="57"/>
      <c r="BA24" s="57">
        <v>80</v>
      </c>
      <c r="BB24" s="57"/>
      <c r="BC24" s="57"/>
      <c r="BD24" s="57">
        <v>80</v>
      </c>
      <c r="BE24" s="57"/>
      <c r="BF24" s="57"/>
      <c r="BG24" s="57"/>
      <c r="BH24" s="57"/>
      <c r="BI24" s="57"/>
      <c r="BJ24" s="57"/>
      <c r="BK24" s="57"/>
      <c r="BL24" s="57"/>
      <c r="BM24" s="57"/>
      <c r="BN24" s="57"/>
      <c r="BO24" s="45">
        <f t="shared" si="11"/>
        <v>80</v>
      </c>
      <c r="BP24" s="44"/>
      <c r="BQ24" s="57">
        <v>80</v>
      </c>
      <c r="BR24" s="45"/>
      <c r="BS24" s="44"/>
      <c r="BT24" s="44"/>
      <c r="BU24" s="45"/>
      <c r="BV24" s="44"/>
      <c r="BW24" s="44"/>
      <c r="BX24" s="45"/>
      <c r="BY24" s="44"/>
      <c r="BZ24" s="44"/>
      <c r="CA24" s="45"/>
      <c r="CB24" s="44"/>
      <c r="CC24" s="44"/>
      <c r="CD24" s="45"/>
      <c r="CE24" s="46">
        <f t="shared" si="12"/>
        <v>80</v>
      </c>
      <c r="CF24" s="47">
        <f t="shared" si="13"/>
        <v>80</v>
      </c>
      <c r="CG24" s="48"/>
      <c r="CH24" s="57">
        <v>7</v>
      </c>
      <c r="CI24" s="49" t="str">
        <f t="shared" si="14"/>
        <v xml:space="preserve">Memiliki kemampuan pemahanan Teori masuk dan berkembangnya Islam di Indonesia, Kerajaan kerajaan Islam di Indonesia, Bukti bukti kehidupan pengaruh islam yang masih ada pada saat ini, </v>
      </c>
      <c r="CJ24" s="48"/>
      <c r="CK24" s="57">
        <v>7</v>
      </c>
      <c r="CL24"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4" s="43">
        <v>2</v>
      </c>
      <c r="CO24" s="57" t="s">
        <v>246</v>
      </c>
      <c r="CQ24" s="26"/>
      <c r="CR24" s="26"/>
      <c r="CS24" s="26"/>
      <c r="CW24" s="56">
        <v>2</v>
      </c>
      <c r="CX24" s="56" t="str">
        <f>(IF(CO24="","","Memiliki keterampilan "))&amp;(IF(CO23="","",CO23&amp;", "))&amp;(IF(CO25="","",CO25&amp;", "))&amp;(IF(CO26="","",CO26&amp;", "))&amp;(IF(CO27="","",CO27&amp;", "))&amp;(IF(CO28="","",CO28&amp;", "))&amp;(IF(CO29="","",CO29&amp;", "))&amp;(IF(CO30="","",CO30&amp;", "))&amp;(IF(CO31="","",CO31&amp;", "))&amp;(IF(CO32="","",CO32&amp;", "))&amp;(IF(CO24="","","Masih perlu peningkatan keterampilan "&amp;CO24&amp;"."))</f>
        <v>Memiliki keterampilan Membuat makalah tentang teori masuk dan berkembangnya Islam di Indonesia, Membuat makalah tentang bukti bukti kehidupan pengaruh islam yang masih ada pada saat ini, Masih perlu peningkatan keterampilan Membuat makalah tentang kerajaan kerajaan Islam di Indonesia.</v>
      </c>
    </row>
    <row r="25" spans="1:102">
      <c r="A25" s="8">
        <v>15</v>
      </c>
      <c r="B25" s="8">
        <v>20773</v>
      </c>
      <c r="C25" s="8" t="s">
        <v>183</v>
      </c>
      <c r="E25" s="50">
        <f t="shared" si="0"/>
        <v>85</v>
      </c>
      <c r="F25" s="8" t="str">
        <f t="shared" si="1"/>
        <v>B</v>
      </c>
      <c r="G25" s="8" t="str">
        <f t="shared" si="2"/>
        <v xml:space="preserve">Memiliki kemampuan pemahanan Teori masuk dan berkembangnya Islam di Indonesia, Kerajaan kerajaan Islam di Indonesia, Bukti bukti kehidupan pengaruh islam yang masih ada pada saat ini, </v>
      </c>
      <c r="H25" s="50">
        <f t="shared" si="3"/>
        <v>82</v>
      </c>
      <c r="I25" s="8" t="str">
        <f t="shared" si="4"/>
        <v>B</v>
      </c>
      <c r="J25"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5" s="8"/>
      <c r="L25" s="13"/>
      <c r="M25" s="14"/>
      <c r="N25" s="44">
        <f t="shared" si="6"/>
        <v>85</v>
      </c>
      <c r="O25" s="44">
        <f t="shared" si="7"/>
        <v>85</v>
      </c>
      <c r="Q25" s="44">
        <v>90</v>
      </c>
      <c r="R25" s="44"/>
      <c r="S25" s="45">
        <v>76</v>
      </c>
      <c r="T25" s="44">
        <v>90</v>
      </c>
      <c r="U25" s="44"/>
      <c r="V25" s="45">
        <v>85</v>
      </c>
      <c r="W25" s="44"/>
      <c r="X25" s="44"/>
      <c r="Y25" s="45"/>
      <c r="Z25" s="44"/>
      <c r="AA25" s="44"/>
      <c r="AB25" s="45"/>
      <c r="AC25" s="44"/>
      <c r="AD25" s="44"/>
      <c r="AE25" s="45"/>
      <c r="AF25" s="45">
        <f t="shared" si="8"/>
        <v>85</v>
      </c>
      <c r="AG25" s="44">
        <v>85</v>
      </c>
      <c r="AH25" s="44"/>
      <c r="AI25" s="45"/>
      <c r="AJ25" s="44"/>
      <c r="AK25" s="44"/>
      <c r="AL25" s="45"/>
      <c r="AM25" s="44"/>
      <c r="AN25" s="44"/>
      <c r="AO25" s="45"/>
      <c r="AP25" s="44"/>
      <c r="AQ25" s="44"/>
      <c r="AR25" s="45"/>
      <c r="AS25" s="44"/>
      <c r="AT25" s="44"/>
      <c r="AU25" s="45"/>
      <c r="AV25" s="44">
        <v>85</v>
      </c>
      <c r="AW25" s="46">
        <f t="shared" si="9"/>
        <v>85.166666666666671</v>
      </c>
      <c r="AX25" s="47">
        <f t="shared" si="10"/>
        <v>85</v>
      </c>
      <c r="AY25" s="48"/>
      <c r="AZ25" s="57"/>
      <c r="BA25" s="57">
        <v>76</v>
      </c>
      <c r="BB25" s="57"/>
      <c r="BC25" s="57"/>
      <c r="BD25" s="57">
        <v>85</v>
      </c>
      <c r="BE25" s="57"/>
      <c r="BF25" s="57"/>
      <c r="BG25" s="57"/>
      <c r="BH25" s="57"/>
      <c r="BI25" s="57"/>
      <c r="BJ25" s="57"/>
      <c r="BK25" s="57"/>
      <c r="BL25" s="57"/>
      <c r="BM25" s="57"/>
      <c r="BN25" s="57"/>
      <c r="BO25" s="45">
        <f t="shared" si="11"/>
        <v>81</v>
      </c>
      <c r="BP25" s="44"/>
      <c r="BQ25" s="57">
        <v>85</v>
      </c>
      <c r="BR25" s="45"/>
      <c r="BS25" s="44"/>
      <c r="BT25" s="44"/>
      <c r="BU25" s="45"/>
      <c r="BV25" s="44"/>
      <c r="BW25" s="44"/>
      <c r="BX25" s="45"/>
      <c r="BY25" s="44"/>
      <c r="BZ25" s="44"/>
      <c r="CA25" s="45"/>
      <c r="CB25" s="44"/>
      <c r="CC25" s="44"/>
      <c r="CD25" s="45"/>
      <c r="CE25" s="46">
        <f t="shared" si="12"/>
        <v>82</v>
      </c>
      <c r="CF25" s="47">
        <f t="shared" si="13"/>
        <v>82</v>
      </c>
      <c r="CG25" s="48"/>
      <c r="CH25" s="57">
        <v>7</v>
      </c>
      <c r="CI25" s="49" t="str">
        <f t="shared" si="14"/>
        <v xml:space="preserve">Memiliki kemampuan pemahanan Teori masuk dan berkembangnya Islam di Indonesia, Kerajaan kerajaan Islam di Indonesia, Bukti bukti kehidupan pengaruh islam yang masih ada pada saat ini, </v>
      </c>
      <c r="CJ25" s="48"/>
      <c r="CK25" s="57">
        <v>7</v>
      </c>
      <c r="CL25"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5" s="43">
        <v>3</v>
      </c>
      <c r="CO25" s="57"/>
      <c r="CQ25" s="80" t="s">
        <v>70</v>
      </c>
      <c r="CR25" s="80"/>
      <c r="CS25" s="80"/>
      <c r="CW25" s="56">
        <v>3</v>
      </c>
      <c r="CX25" s="56" t="str">
        <f>(IF(CO24="","","Memiliki keterampilan "))&amp;(IF(CO23="","",CO23&amp;", "))&amp;(IF(CO24="","",CO24&amp;", "))&amp;(IF(CO26="","",CO26&amp;", "))&amp;(IF(CO27="","",CO27&amp;", "))&amp;(IF(CO28="","",CO28&amp;", "))&amp;(IF(CO29="","",CO29&amp;", "))&amp;(IF(CO30="","",CO30&amp;", "))&amp;(IF(CO31="","",CO31&amp;", "))&amp;(IF(CO32="","",CO32&amp;", "))&amp;(IF(CO25="","","Masih perlu peningkatan keterampilan "&amp;CO25&amp;"."))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26" spans="1:102">
      <c r="A26" s="8">
        <v>16</v>
      </c>
      <c r="B26" s="8">
        <v>20789</v>
      </c>
      <c r="C26" s="8" t="s">
        <v>184</v>
      </c>
      <c r="E26" s="50">
        <f t="shared" si="0"/>
        <v>88</v>
      </c>
      <c r="F26" s="8" t="str">
        <f t="shared" si="1"/>
        <v>B</v>
      </c>
      <c r="G26" s="8" t="str">
        <f t="shared" si="2"/>
        <v xml:space="preserve">Memiliki kemampuan pemahanan Teori masuk dan berkembangnya Islam di Indonesia, Kerajaan kerajaan Islam di Indonesia, Bukti bukti kehidupan pengaruh islam yang masih ada pada saat ini, </v>
      </c>
      <c r="H26" s="50">
        <f t="shared" si="3"/>
        <v>92</v>
      </c>
      <c r="I26" s="8" t="str">
        <f t="shared" si="4"/>
        <v>A</v>
      </c>
      <c r="J26"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6" s="8"/>
      <c r="L26" s="13"/>
      <c r="M26" s="14"/>
      <c r="N26" s="44">
        <f t="shared" si="6"/>
        <v>89</v>
      </c>
      <c r="O26" s="44">
        <f t="shared" si="7"/>
        <v>85</v>
      </c>
      <c r="Q26" s="44">
        <v>100</v>
      </c>
      <c r="R26" s="44"/>
      <c r="S26" s="45">
        <v>85</v>
      </c>
      <c r="T26" s="44">
        <v>76</v>
      </c>
      <c r="U26" s="44"/>
      <c r="V26" s="45">
        <v>95</v>
      </c>
      <c r="W26" s="44"/>
      <c r="X26" s="44"/>
      <c r="Y26" s="45"/>
      <c r="Z26" s="44"/>
      <c r="AA26" s="44"/>
      <c r="AB26" s="45"/>
      <c r="AC26" s="44"/>
      <c r="AD26" s="44"/>
      <c r="AE26" s="45"/>
      <c r="AF26" s="45">
        <f t="shared" si="8"/>
        <v>89</v>
      </c>
      <c r="AG26" s="44">
        <v>89</v>
      </c>
      <c r="AH26" s="44"/>
      <c r="AI26" s="45"/>
      <c r="AJ26" s="44"/>
      <c r="AK26" s="44"/>
      <c r="AL26" s="45"/>
      <c r="AM26" s="44"/>
      <c r="AN26" s="44"/>
      <c r="AO26" s="45"/>
      <c r="AP26" s="44"/>
      <c r="AQ26" s="44"/>
      <c r="AR26" s="45"/>
      <c r="AS26" s="44"/>
      <c r="AT26" s="44"/>
      <c r="AU26" s="45"/>
      <c r="AV26" s="44">
        <v>85</v>
      </c>
      <c r="AW26" s="46">
        <f t="shared" si="9"/>
        <v>88.333333333333329</v>
      </c>
      <c r="AX26" s="47">
        <f t="shared" si="10"/>
        <v>88</v>
      </c>
      <c r="AY26" s="48"/>
      <c r="AZ26" s="57"/>
      <c r="BA26" s="57">
        <v>85</v>
      </c>
      <c r="BB26" s="57"/>
      <c r="BC26" s="57"/>
      <c r="BD26" s="57">
        <v>95</v>
      </c>
      <c r="BE26" s="57"/>
      <c r="BF26" s="57"/>
      <c r="BG26" s="57"/>
      <c r="BH26" s="57"/>
      <c r="BI26" s="57"/>
      <c r="BJ26" s="57"/>
      <c r="BK26" s="57"/>
      <c r="BL26" s="57"/>
      <c r="BM26" s="57"/>
      <c r="BN26" s="57"/>
      <c r="BO26" s="45">
        <f t="shared" si="11"/>
        <v>90</v>
      </c>
      <c r="BP26" s="44"/>
      <c r="BQ26" s="57">
        <v>95</v>
      </c>
      <c r="BR26" s="45"/>
      <c r="BS26" s="44"/>
      <c r="BT26" s="44"/>
      <c r="BU26" s="45"/>
      <c r="BV26" s="44"/>
      <c r="BW26" s="44"/>
      <c r="BX26" s="45"/>
      <c r="BY26" s="44"/>
      <c r="BZ26" s="44"/>
      <c r="CA26" s="45"/>
      <c r="CB26" s="44"/>
      <c r="CC26" s="44"/>
      <c r="CD26" s="45"/>
      <c r="CE26" s="46">
        <f t="shared" si="12"/>
        <v>91.666666666666671</v>
      </c>
      <c r="CF26" s="47">
        <f t="shared" si="13"/>
        <v>92</v>
      </c>
      <c r="CG26" s="48"/>
      <c r="CH26" s="57">
        <v>7</v>
      </c>
      <c r="CI26" s="49" t="str">
        <f t="shared" si="14"/>
        <v xml:space="preserve">Memiliki kemampuan pemahanan Teori masuk dan berkembangnya Islam di Indonesia, Kerajaan kerajaan Islam di Indonesia, Bukti bukti kehidupan pengaruh islam yang masih ada pada saat ini, </v>
      </c>
      <c r="CJ26" s="48"/>
      <c r="CK26" s="57">
        <v>7</v>
      </c>
      <c r="CL26"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6" s="43">
        <v>4</v>
      </c>
      <c r="CO26" s="57"/>
      <c r="CQ26" s="27" t="s">
        <v>50</v>
      </c>
      <c r="CR26" s="28" t="s">
        <v>51</v>
      </c>
      <c r="CS26" s="28" t="s">
        <v>52</v>
      </c>
      <c r="CW26" s="56">
        <v>4</v>
      </c>
      <c r="CX26" s="56" t="str">
        <f>(IF(CO24="","","Memiliki keterampilan "))&amp;(IF(CO23="","",CO23&amp;", "))&amp;(IF(CO24="","",CO24&amp;", "))&amp;(IF(CO25="","",CO25&amp;", "))&amp;(IF(CO27="","",CO27&amp;", "))&amp;(IF(CO28="","",CO28&amp;", "))&amp;(IF(CO29="","",CO29&amp;", "))&amp;(IF(CO30="","",CO30&amp;", "))&amp;(IF(CO31="","",CO31&amp;", "))&amp;(IF(CO32="","",CO32&amp;", "))&amp;(IF(CO26="","","Masih perlu peningkatan keterampilan "&amp;CO26&amp;"."))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27" spans="1:102">
      <c r="A27" s="8">
        <v>17</v>
      </c>
      <c r="B27" s="8">
        <v>20805</v>
      </c>
      <c r="C27" s="8" t="s">
        <v>185</v>
      </c>
      <c r="E27" s="50">
        <f t="shared" si="0"/>
        <v>78</v>
      </c>
      <c r="F27" s="8" t="str">
        <f t="shared" si="1"/>
        <v>B</v>
      </c>
      <c r="G27" s="8" t="str">
        <f t="shared" si="2"/>
        <v xml:space="preserve">Memiliki kemampuan pemahanan Teori masuk dan berkembangnya Islam di Indonesia, Kerajaan kerajaan Islam di Indonesia, Bukti bukti kehidupan pengaruh islam yang masih ada pada saat ini, </v>
      </c>
      <c r="H27" s="50">
        <f t="shared" si="3"/>
        <v>80</v>
      </c>
      <c r="I27" s="8" t="str">
        <f t="shared" si="4"/>
        <v>B</v>
      </c>
      <c r="J27"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7" s="8"/>
      <c r="L27" s="13"/>
      <c r="M27" s="14"/>
      <c r="N27" s="44">
        <f t="shared" si="6"/>
        <v>78</v>
      </c>
      <c r="O27" s="44">
        <f t="shared" si="7"/>
        <v>75</v>
      </c>
      <c r="Q27" s="44">
        <v>76</v>
      </c>
      <c r="R27" s="44"/>
      <c r="S27" s="45">
        <v>80</v>
      </c>
      <c r="T27" s="44">
        <v>76</v>
      </c>
      <c r="U27" s="44"/>
      <c r="V27" s="45">
        <v>80</v>
      </c>
      <c r="W27" s="44"/>
      <c r="X27" s="44"/>
      <c r="Y27" s="45"/>
      <c r="Z27" s="44"/>
      <c r="AA27" s="44"/>
      <c r="AB27" s="45"/>
      <c r="AC27" s="44"/>
      <c r="AD27" s="44"/>
      <c r="AE27" s="45"/>
      <c r="AF27" s="45">
        <f t="shared" si="8"/>
        <v>78</v>
      </c>
      <c r="AG27" s="44">
        <v>78</v>
      </c>
      <c r="AH27" s="44"/>
      <c r="AI27" s="45"/>
      <c r="AJ27" s="44"/>
      <c r="AK27" s="44"/>
      <c r="AL27" s="45"/>
      <c r="AM27" s="44"/>
      <c r="AN27" s="44"/>
      <c r="AO27" s="45"/>
      <c r="AP27" s="44"/>
      <c r="AQ27" s="44"/>
      <c r="AR27" s="45"/>
      <c r="AS27" s="44"/>
      <c r="AT27" s="44"/>
      <c r="AU27" s="45"/>
      <c r="AV27" s="44">
        <v>75</v>
      </c>
      <c r="AW27" s="46">
        <f t="shared" si="9"/>
        <v>77.5</v>
      </c>
      <c r="AX27" s="47">
        <f t="shared" si="10"/>
        <v>78</v>
      </c>
      <c r="AY27" s="48"/>
      <c r="AZ27" s="57"/>
      <c r="BA27" s="57">
        <v>80</v>
      </c>
      <c r="BB27" s="57"/>
      <c r="BC27" s="57"/>
      <c r="BD27" s="57">
        <v>80</v>
      </c>
      <c r="BE27" s="57"/>
      <c r="BF27" s="57"/>
      <c r="BG27" s="57"/>
      <c r="BH27" s="57"/>
      <c r="BI27" s="57"/>
      <c r="BJ27" s="57"/>
      <c r="BK27" s="57"/>
      <c r="BL27" s="57"/>
      <c r="BM27" s="57"/>
      <c r="BN27" s="57"/>
      <c r="BO27" s="45">
        <f t="shared" si="11"/>
        <v>80</v>
      </c>
      <c r="BP27" s="44"/>
      <c r="BQ27" s="57">
        <v>80</v>
      </c>
      <c r="BR27" s="45"/>
      <c r="BS27" s="44"/>
      <c r="BT27" s="44"/>
      <c r="BU27" s="45"/>
      <c r="BV27" s="44"/>
      <c r="BW27" s="44"/>
      <c r="BX27" s="45"/>
      <c r="BY27" s="44"/>
      <c r="BZ27" s="44"/>
      <c r="CA27" s="45"/>
      <c r="CB27" s="44"/>
      <c r="CC27" s="44"/>
      <c r="CD27" s="45"/>
      <c r="CE27" s="46">
        <f t="shared" si="12"/>
        <v>80</v>
      </c>
      <c r="CF27" s="47">
        <f t="shared" si="13"/>
        <v>80</v>
      </c>
      <c r="CG27" s="48"/>
      <c r="CH27" s="57">
        <v>7</v>
      </c>
      <c r="CI27" s="49" t="str">
        <f t="shared" si="14"/>
        <v xml:space="preserve">Memiliki kemampuan pemahanan Teori masuk dan berkembangnya Islam di Indonesia, Kerajaan kerajaan Islam di Indonesia, Bukti bukti kehidupan pengaruh islam yang masih ada pada saat ini, </v>
      </c>
      <c r="CJ27" s="48"/>
      <c r="CK27" s="57">
        <v>7</v>
      </c>
      <c r="CL27"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7" s="43">
        <v>5</v>
      </c>
      <c r="CO27" s="57"/>
      <c r="CQ27" s="21">
        <v>0</v>
      </c>
      <c r="CR27" s="22">
        <v>69</v>
      </c>
      <c r="CS27" s="23" t="s">
        <v>54</v>
      </c>
      <c r="CW27" s="56">
        <v>5</v>
      </c>
      <c r="CX27" s="56" t="str">
        <f>(IF(CO24="","","Memiliki keterampilan "))&amp;(IF(CO23="","",CO23&amp;", "))&amp;(IF(CO24="","",CO24&amp;", "))&amp;(IF(CO25="","",CO25&amp;", "))&amp;(IF(CO26="","",CO26&amp;", "))&amp;(IF(CO28="","",CO28&amp;", "))&amp;(IF(CO29="","",CO29&amp;", "))&amp;(IF(CO30="","",CO30&amp;", "))&amp;(IF(CO31="","",CO31&amp;", "))&amp;(IF(CO32="","",CO32&amp;", "))&amp;(IF(CO27="","","Masih perlu peningkatan keterampilan "&amp;CO27&amp;"."))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28" spans="1:102">
      <c r="A28" s="8">
        <v>18</v>
      </c>
      <c r="B28" s="8">
        <v>20821</v>
      </c>
      <c r="C28" s="8" t="s">
        <v>186</v>
      </c>
      <c r="E28" s="50">
        <f t="shared" si="0"/>
        <v>84</v>
      </c>
      <c r="F28" s="8" t="str">
        <f t="shared" si="1"/>
        <v>B</v>
      </c>
      <c r="G28" s="8" t="str">
        <f t="shared" si="2"/>
        <v xml:space="preserve">Memiliki kemampuan pemahanan Teori masuk dan berkembangnya Islam di Indonesia, Kerajaan kerajaan Islam di Indonesia, Bukti bukti kehidupan pengaruh islam yang masih ada pada saat ini, </v>
      </c>
      <c r="H28" s="50">
        <f t="shared" si="3"/>
        <v>87</v>
      </c>
      <c r="I28" s="8" t="str">
        <f t="shared" si="4"/>
        <v>B</v>
      </c>
      <c r="J28"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8" s="8"/>
      <c r="L28" s="13"/>
      <c r="M28" s="14"/>
      <c r="N28" s="44">
        <f t="shared" si="6"/>
        <v>84</v>
      </c>
      <c r="O28" s="44">
        <f t="shared" si="7"/>
        <v>85</v>
      </c>
      <c r="Q28" s="44">
        <v>80</v>
      </c>
      <c r="R28" s="44"/>
      <c r="S28" s="45">
        <v>80</v>
      </c>
      <c r="T28" s="44">
        <v>85</v>
      </c>
      <c r="U28" s="44"/>
      <c r="V28" s="45">
        <v>90</v>
      </c>
      <c r="W28" s="44"/>
      <c r="X28" s="44"/>
      <c r="Y28" s="45"/>
      <c r="Z28" s="44"/>
      <c r="AA28" s="44"/>
      <c r="AB28" s="45"/>
      <c r="AC28" s="44"/>
      <c r="AD28" s="44"/>
      <c r="AE28" s="45"/>
      <c r="AF28" s="45">
        <f t="shared" si="8"/>
        <v>84</v>
      </c>
      <c r="AG28" s="44">
        <v>84</v>
      </c>
      <c r="AH28" s="44"/>
      <c r="AI28" s="45"/>
      <c r="AJ28" s="44"/>
      <c r="AK28" s="44"/>
      <c r="AL28" s="45"/>
      <c r="AM28" s="44"/>
      <c r="AN28" s="44"/>
      <c r="AO28" s="45"/>
      <c r="AP28" s="44"/>
      <c r="AQ28" s="44"/>
      <c r="AR28" s="45"/>
      <c r="AS28" s="44"/>
      <c r="AT28" s="44"/>
      <c r="AU28" s="45"/>
      <c r="AV28" s="44">
        <v>85</v>
      </c>
      <c r="AW28" s="46">
        <f t="shared" si="9"/>
        <v>84</v>
      </c>
      <c r="AX28" s="47">
        <f t="shared" si="10"/>
        <v>84</v>
      </c>
      <c r="AY28" s="48"/>
      <c r="AZ28" s="57"/>
      <c r="BA28" s="57">
        <v>80</v>
      </c>
      <c r="BB28" s="57"/>
      <c r="BC28" s="57"/>
      <c r="BD28" s="57">
        <v>90</v>
      </c>
      <c r="BE28" s="57"/>
      <c r="BF28" s="57"/>
      <c r="BG28" s="57"/>
      <c r="BH28" s="57"/>
      <c r="BI28" s="57"/>
      <c r="BJ28" s="57"/>
      <c r="BK28" s="57"/>
      <c r="BL28" s="57"/>
      <c r="BM28" s="57"/>
      <c r="BN28" s="57"/>
      <c r="BO28" s="45">
        <f t="shared" si="11"/>
        <v>85</v>
      </c>
      <c r="BP28" s="44"/>
      <c r="BQ28" s="57">
        <v>90</v>
      </c>
      <c r="BR28" s="45"/>
      <c r="BS28" s="44"/>
      <c r="BT28" s="44"/>
      <c r="BU28" s="45"/>
      <c r="BV28" s="44"/>
      <c r="BW28" s="44"/>
      <c r="BX28" s="45"/>
      <c r="BY28" s="44"/>
      <c r="BZ28" s="44"/>
      <c r="CA28" s="45"/>
      <c r="CB28" s="44"/>
      <c r="CC28" s="44"/>
      <c r="CD28" s="45"/>
      <c r="CE28" s="46">
        <f t="shared" si="12"/>
        <v>86.666666666666671</v>
      </c>
      <c r="CF28" s="47">
        <f t="shared" si="13"/>
        <v>87</v>
      </c>
      <c r="CG28" s="48"/>
      <c r="CH28" s="57">
        <v>7</v>
      </c>
      <c r="CI28" s="49" t="str">
        <f t="shared" si="14"/>
        <v xml:space="preserve">Memiliki kemampuan pemahanan Teori masuk dan berkembangnya Islam di Indonesia, Kerajaan kerajaan Islam di Indonesia, Bukti bukti kehidupan pengaruh islam yang masih ada pada saat ini, </v>
      </c>
      <c r="CJ28" s="48"/>
      <c r="CK28" s="57">
        <v>7</v>
      </c>
      <c r="CL28"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8" s="43">
        <v>6</v>
      </c>
      <c r="CO28" s="57" t="s">
        <v>247</v>
      </c>
      <c r="CQ28" s="21">
        <v>70</v>
      </c>
      <c r="CR28" s="24">
        <v>75</v>
      </c>
      <c r="CS28" s="25" t="s">
        <v>56</v>
      </c>
      <c r="CW28" s="56">
        <v>6</v>
      </c>
      <c r="CX28" s="56" t="str">
        <f>(IF(CO24="","","Memiliki keterampilan "))&amp;(IF(CO23="","",CO23&amp;", "))&amp;(IF(CO24="","",CO24&amp;", "))&amp;(IF(CO25="","",CO25&amp;", "))&amp;(IF(CO26="","",CO26&amp;", "))&amp;(IF(CO27="","",CO27&amp;", "))&amp;(IF(CO29="","",CO29&amp;", "))&amp;(IF(CO30="","",CO30&amp;", "))&amp;(IF(CO31="","",CO31&amp;", "))&amp;(IF(CO32="","",CO32&amp;", "))&amp;(IF(CO28="","","Masih perlu peningkatan keterampilan "&amp;CO28&amp;"."))</f>
        <v>Memiliki keterampilan Membuat makalah tentang teori masuk dan berkembangnya Islam di Indonesia, Membuat makalah tentang kerajaan kerajaan Islam di Indonesia, Masih perlu peningkatan keterampilan Membuat makalah tentang bukti bukti kehidupan pengaruh islam yang masih ada pada saat ini.</v>
      </c>
    </row>
    <row r="29" spans="1:102">
      <c r="A29" s="8">
        <v>19</v>
      </c>
      <c r="B29" s="8">
        <v>20837</v>
      </c>
      <c r="C29" s="8" t="s">
        <v>187</v>
      </c>
      <c r="E29" s="50">
        <f t="shared" si="0"/>
        <v>85</v>
      </c>
      <c r="F29" s="8" t="str">
        <f t="shared" si="1"/>
        <v>B</v>
      </c>
      <c r="G29" s="8" t="str">
        <f t="shared" si="2"/>
        <v xml:space="preserve">Memiliki kemampuan pemahanan Teori masuk dan berkembangnya Islam di Indonesia, Kerajaan kerajaan Islam di Indonesia, Bukti bukti kehidupan pengaruh islam yang masih ada pada saat ini, </v>
      </c>
      <c r="H29" s="50">
        <f t="shared" si="3"/>
        <v>89</v>
      </c>
      <c r="I29" s="8" t="str">
        <f t="shared" si="4"/>
        <v>B</v>
      </c>
      <c r="J29"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9" s="8"/>
      <c r="L29" s="13"/>
      <c r="M29" s="14"/>
      <c r="N29" s="44">
        <f t="shared" si="6"/>
        <v>87</v>
      </c>
      <c r="O29" s="44">
        <f t="shared" si="7"/>
        <v>75</v>
      </c>
      <c r="Q29" s="44">
        <v>100</v>
      </c>
      <c r="R29" s="44"/>
      <c r="S29" s="45">
        <v>80</v>
      </c>
      <c r="T29" s="44">
        <v>76</v>
      </c>
      <c r="U29" s="44"/>
      <c r="V29" s="45">
        <v>93</v>
      </c>
      <c r="W29" s="44"/>
      <c r="X29" s="44"/>
      <c r="Y29" s="45"/>
      <c r="Z29" s="44"/>
      <c r="AA29" s="44"/>
      <c r="AB29" s="45"/>
      <c r="AC29" s="44"/>
      <c r="AD29" s="44"/>
      <c r="AE29" s="45"/>
      <c r="AF29" s="45">
        <f t="shared" si="8"/>
        <v>87</v>
      </c>
      <c r="AG29" s="44">
        <v>87</v>
      </c>
      <c r="AH29" s="44"/>
      <c r="AI29" s="45"/>
      <c r="AJ29" s="44"/>
      <c r="AK29" s="44"/>
      <c r="AL29" s="45"/>
      <c r="AM29" s="44"/>
      <c r="AN29" s="44"/>
      <c r="AO29" s="45"/>
      <c r="AP29" s="44"/>
      <c r="AQ29" s="44"/>
      <c r="AR29" s="45"/>
      <c r="AS29" s="44"/>
      <c r="AT29" s="44"/>
      <c r="AU29" s="45"/>
      <c r="AV29" s="44">
        <v>75</v>
      </c>
      <c r="AW29" s="46">
        <f t="shared" si="9"/>
        <v>85.166666666666671</v>
      </c>
      <c r="AX29" s="47">
        <f t="shared" si="10"/>
        <v>85</v>
      </c>
      <c r="AY29" s="48"/>
      <c r="AZ29" s="57"/>
      <c r="BA29" s="57">
        <v>80</v>
      </c>
      <c r="BB29" s="57"/>
      <c r="BC29" s="57"/>
      <c r="BD29" s="57">
        <v>93</v>
      </c>
      <c r="BE29" s="57"/>
      <c r="BF29" s="57"/>
      <c r="BG29" s="57"/>
      <c r="BH29" s="57"/>
      <c r="BI29" s="57"/>
      <c r="BJ29" s="57"/>
      <c r="BK29" s="57"/>
      <c r="BL29" s="57"/>
      <c r="BM29" s="57"/>
      <c r="BN29" s="57"/>
      <c r="BO29" s="45">
        <f t="shared" si="11"/>
        <v>87</v>
      </c>
      <c r="BP29" s="44"/>
      <c r="BQ29" s="57">
        <v>93</v>
      </c>
      <c r="BR29" s="45"/>
      <c r="BS29" s="44"/>
      <c r="BT29" s="44"/>
      <c r="BU29" s="45"/>
      <c r="BV29" s="44"/>
      <c r="BW29" s="44"/>
      <c r="BX29" s="45"/>
      <c r="BY29" s="44"/>
      <c r="BZ29" s="44"/>
      <c r="CA29" s="45"/>
      <c r="CB29" s="44"/>
      <c r="CC29" s="44"/>
      <c r="CD29" s="45"/>
      <c r="CE29" s="46">
        <f t="shared" si="12"/>
        <v>88.666666666666671</v>
      </c>
      <c r="CF29" s="47">
        <f t="shared" si="13"/>
        <v>89</v>
      </c>
      <c r="CG29" s="48"/>
      <c r="CH29" s="57">
        <v>7</v>
      </c>
      <c r="CI29" s="49" t="str">
        <f t="shared" si="14"/>
        <v xml:space="preserve">Memiliki kemampuan pemahanan Teori masuk dan berkembangnya Islam di Indonesia, Kerajaan kerajaan Islam di Indonesia, Bukti bukti kehidupan pengaruh islam yang masih ada pada saat ini, </v>
      </c>
      <c r="CJ29" s="48"/>
      <c r="CK29" s="57">
        <v>7</v>
      </c>
      <c r="CL29"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9" s="43">
        <v>7</v>
      </c>
      <c r="CO29" s="57"/>
      <c r="CQ29" s="21">
        <v>76</v>
      </c>
      <c r="CR29" s="24">
        <v>90</v>
      </c>
      <c r="CS29" s="25" t="s">
        <v>58</v>
      </c>
      <c r="CW29" s="56">
        <v>7</v>
      </c>
      <c r="CX29" s="56" t="str">
        <f>(IF(CO24="","","Memiliki keterampilan "))&amp;(IF(CO23="","",CO23&amp;", "))&amp;(IF(CO24="","",CO24&amp;", "))&amp;(IF(CO25="","",CO25&amp;", "))&amp;(IF(CO26="","",CO26&amp;", "))&amp;(IF(CO27="","",CO27&amp;", "))&amp;(IF(CO28="","",CO28&amp;", "))&amp;(IF(CO30="","",CO30&amp;", "))&amp;(IF(CO31="","",CO31&amp;", "))&amp;(IF(CO32="","",CO32&amp;", "))&amp;(IF(CO29="","","Masih perlu peningkatan keterampilan "&amp;CO29&amp;"."))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0" spans="1:102">
      <c r="A30" s="8">
        <v>20</v>
      </c>
      <c r="B30" s="8">
        <v>20853</v>
      </c>
      <c r="C30" s="8" t="s">
        <v>188</v>
      </c>
      <c r="E30" s="50">
        <f t="shared" si="0"/>
        <v>80</v>
      </c>
      <c r="F30" s="8" t="str">
        <f t="shared" si="1"/>
        <v>B</v>
      </c>
      <c r="G30" s="8" t="str">
        <f t="shared" si="2"/>
        <v xml:space="preserve">Memiliki kemampuan pemahanan Teori masuk dan berkembangnya Islam di Indonesia, Kerajaan kerajaan Islam di Indonesia, Bukti bukti kehidupan pengaruh islam yang masih ada pada saat ini, </v>
      </c>
      <c r="H30" s="50">
        <f t="shared" si="3"/>
        <v>87</v>
      </c>
      <c r="I30" s="8" t="str">
        <f t="shared" si="4"/>
        <v>B</v>
      </c>
      <c r="J30"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0" s="8"/>
      <c r="L30" s="13"/>
      <c r="M30" s="14"/>
      <c r="N30" s="44">
        <f t="shared" si="6"/>
        <v>80</v>
      </c>
      <c r="O30" s="44">
        <f t="shared" si="7"/>
        <v>80</v>
      </c>
      <c r="Q30" s="44">
        <v>76</v>
      </c>
      <c r="R30" s="44"/>
      <c r="S30" s="45">
        <v>76</v>
      </c>
      <c r="T30" s="44">
        <v>76</v>
      </c>
      <c r="U30" s="44"/>
      <c r="V30" s="45">
        <v>92</v>
      </c>
      <c r="W30" s="44"/>
      <c r="X30" s="44"/>
      <c r="Y30" s="45"/>
      <c r="Z30" s="44"/>
      <c r="AA30" s="44"/>
      <c r="AB30" s="45"/>
      <c r="AC30" s="44"/>
      <c r="AD30" s="44"/>
      <c r="AE30" s="45"/>
      <c r="AF30" s="45">
        <f t="shared" si="8"/>
        <v>80</v>
      </c>
      <c r="AG30" s="44">
        <v>80</v>
      </c>
      <c r="AH30" s="44"/>
      <c r="AI30" s="45"/>
      <c r="AJ30" s="44"/>
      <c r="AK30" s="44"/>
      <c r="AL30" s="45"/>
      <c r="AM30" s="44"/>
      <c r="AN30" s="44"/>
      <c r="AO30" s="45"/>
      <c r="AP30" s="44"/>
      <c r="AQ30" s="44"/>
      <c r="AR30" s="45"/>
      <c r="AS30" s="44"/>
      <c r="AT30" s="44"/>
      <c r="AU30" s="45"/>
      <c r="AV30" s="44">
        <v>80</v>
      </c>
      <c r="AW30" s="46">
        <f t="shared" si="9"/>
        <v>80</v>
      </c>
      <c r="AX30" s="47">
        <f t="shared" si="10"/>
        <v>80</v>
      </c>
      <c r="AY30" s="48"/>
      <c r="AZ30" s="57"/>
      <c r="BA30" s="57">
        <v>76</v>
      </c>
      <c r="BB30" s="57"/>
      <c r="BC30" s="57"/>
      <c r="BD30" s="57">
        <v>92</v>
      </c>
      <c r="BE30" s="57"/>
      <c r="BF30" s="57"/>
      <c r="BG30" s="57"/>
      <c r="BH30" s="57"/>
      <c r="BI30" s="57"/>
      <c r="BJ30" s="57"/>
      <c r="BK30" s="57"/>
      <c r="BL30" s="57"/>
      <c r="BM30" s="57"/>
      <c r="BN30" s="57"/>
      <c r="BO30" s="45">
        <f t="shared" si="11"/>
        <v>84</v>
      </c>
      <c r="BP30" s="44"/>
      <c r="BQ30" s="57">
        <v>92</v>
      </c>
      <c r="BR30" s="45"/>
      <c r="BS30" s="44"/>
      <c r="BT30" s="44"/>
      <c r="BU30" s="45"/>
      <c r="BV30" s="44"/>
      <c r="BW30" s="44"/>
      <c r="BX30" s="45"/>
      <c r="BY30" s="44"/>
      <c r="BZ30" s="44"/>
      <c r="CA30" s="45"/>
      <c r="CB30" s="44"/>
      <c r="CC30" s="44"/>
      <c r="CD30" s="45"/>
      <c r="CE30" s="46">
        <f t="shared" si="12"/>
        <v>86.666666666666671</v>
      </c>
      <c r="CF30" s="47">
        <f t="shared" si="13"/>
        <v>87</v>
      </c>
      <c r="CG30" s="48"/>
      <c r="CH30" s="57">
        <v>7</v>
      </c>
      <c r="CI30" s="49" t="str">
        <f t="shared" si="14"/>
        <v xml:space="preserve">Memiliki kemampuan pemahanan Teori masuk dan berkembangnya Islam di Indonesia, Kerajaan kerajaan Islam di Indonesia, Bukti bukti kehidupan pengaruh islam yang masih ada pada saat ini, </v>
      </c>
      <c r="CJ30" s="48"/>
      <c r="CK30" s="57">
        <v>7</v>
      </c>
      <c r="CL30"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30" s="43">
        <v>8</v>
      </c>
      <c r="CO30" s="57"/>
      <c r="CQ30" s="21">
        <v>91</v>
      </c>
      <c r="CR30" s="24">
        <v>100</v>
      </c>
      <c r="CS30" s="25" t="s">
        <v>15</v>
      </c>
      <c r="CW30" s="56">
        <v>8</v>
      </c>
      <c r="CX30" s="56" t="str">
        <f>(IF(CO24="","","Memiliki keterampilan "))&amp;(IF(CO23="","",CO23&amp;", "))&amp;(IF(CO24="","",CO24&amp;", "))&amp;(IF(CO25="","",CO25&amp;", "))&amp;(IF(CO26="","",CO26&amp;", "))&amp;(IF(CO27="","",CO27&amp;", "))&amp;(IF(CO28="","",CO28&amp;", "))&amp;(IF(CO29="","",CO29&amp;", "))&amp;(IF(CO31="","",CO31&amp;", "))&amp;(IF(CO32="","",CO32&amp;", "))&amp;(IF(CO30="","","Masih perlu peningkatan keterampilan "&amp;CO30&amp;"."))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1" spans="1:102">
      <c r="A31" s="8">
        <v>21</v>
      </c>
      <c r="B31" s="8">
        <v>20869</v>
      </c>
      <c r="C31" s="8" t="s">
        <v>189</v>
      </c>
      <c r="E31" s="50">
        <f t="shared" si="0"/>
        <v>83</v>
      </c>
      <c r="F31" s="8" t="str">
        <f t="shared" si="1"/>
        <v>B</v>
      </c>
      <c r="G31" s="8" t="str">
        <f t="shared" si="2"/>
        <v xml:space="preserve">Memiliki kemampuan pemahanan Teori masuk dan berkembangnya Islam di Indonesia, Kerajaan kerajaan Islam di Indonesia, Bukti bukti kehidupan pengaruh islam yang masih ada pada saat ini, </v>
      </c>
      <c r="H31" s="50">
        <f t="shared" si="3"/>
        <v>80</v>
      </c>
      <c r="I31" s="8" t="str">
        <f t="shared" si="4"/>
        <v>B</v>
      </c>
      <c r="J31"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1" s="8"/>
      <c r="L31" s="13"/>
      <c r="M31" s="14"/>
      <c r="N31" s="44">
        <f t="shared" si="6"/>
        <v>84</v>
      </c>
      <c r="O31" s="44">
        <f t="shared" si="7"/>
        <v>80</v>
      </c>
      <c r="Q31" s="44">
        <v>100</v>
      </c>
      <c r="R31" s="44"/>
      <c r="S31" s="45">
        <v>80</v>
      </c>
      <c r="T31" s="44">
        <v>76</v>
      </c>
      <c r="U31" s="44"/>
      <c r="V31" s="45">
        <v>80</v>
      </c>
      <c r="W31" s="44"/>
      <c r="X31" s="44"/>
      <c r="Y31" s="45"/>
      <c r="Z31" s="44"/>
      <c r="AA31" s="44"/>
      <c r="AB31" s="45"/>
      <c r="AC31" s="44"/>
      <c r="AD31" s="44"/>
      <c r="AE31" s="45"/>
      <c r="AF31" s="45">
        <f t="shared" si="8"/>
        <v>84</v>
      </c>
      <c r="AG31" s="44">
        <v>84</v>
      </c>
      <c r="AH31" s="44"/>
      <c r="AI31" s="45"/>
      <c r="AJ31" s="44"/>
      <c r="AK31" s="44"/>
      <c r="AL31" s="45"/>
      <c r="AM31" s="44"/>
      <c r="AN31" s="44"/>
      <c r="AO31" s="45"/>
      <c r="AP31" s="44"/>
      <c r="AQ31" s="44"/>
      <c r="AR31" s="45"/>
      <c r="AS31" s="44"/>
      <c r="AT31" s="44"/>
      <c r="AU31" s="45"/>
      <c r="AV31" s="44">
        <v>80</v>
      </c>
      <c r="AW31" s="46">
        <f t="shared" si="9"/>
        <v>83.333333333333329</v>
      </c>
      <c r="AX31" s="47">
        <f t="shared" si="10"/>
        <v>83</v>
      </c>
      <c r="AY31" s="48"/>
      <c r="AZ31" s="57"/>
      <c r="BA31" s="57">
        <v>80</v>
      </c>
      <c r="BB31" s="57"/>
      <c r="BC31" s="57"/>
      <c r="BD31" s="57">
        <v>80</v>
      </c>
      <c r="BE31" s="57"/>
      <c r="BF31" s="57"/>
      <c r="BG31" s="57"/>
      <c r="BH31" s="57"/>
      <c r="BI31" s="57"/>
      <c r="BJ31" s="57"/>
      <c r="BK31" s="57"/>
      <c r="BL31" s="57"/>
      <c r="BM31" s="57"/>
      <c r="BN31" s="57"/>
      <c r="BO31" s="45">
        <f t="shared" si="11"/>
        <v>80</v>
      </c>
      <c r="BP31" s="44"/>
      <c r="BQ31" s="57">
        <v>80</v>
      </c>
      <c r="BR31" s="45"/>
      <c r="BS31" s="44"/>
      <c r="BT31" s="44"/>
      <c r="BU31" s="45"/>
      <c r="BV31" s="44"/>
      <c r="BW31" s="44"/>
      <c r="BX31" s="45"/>
      <c r="BY31" s="44"/>
      <c r="BZ31" s="44"/>
      <c r="CA31" s="45"/>
      <c r="CB31" s="44"/>
      <c r="CC31" s="44"/>
      <c r="CD31" s="45"/>
      <c r="CE31" s="46">
        <f t="shared" si="12"/>
        <v>80</v>
      </c>
      <c r="CF31" s="47">
        <f t="shared" si="13"/>
        <v>80</v>
      </c>
      <c r="CG31" s="48"/>
      <c r="CH31" s="57">
        <v>7</v>
      </c>
      <c r="CI31" s="49" t="str">
        <f t="shared" si="14"/>
        <v xml:space="preserve">Memiliki kemampuan pemahanan Teori masuk dan berkembangnya Islam di Indonesia, Kerajaan kerajaan Islam di Indonesia, Bukti bukti kehidupan pengaruh islam yang masih ada pada saat ini, </v>
      </c>
      <c r="CJ31" s="48"/>
      <c r="CK31" s="57">
        <v>7</v>
      </c>
      <c r="CL31"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31" s="43">
        <v>9</v>
      </c>
      <c r="CO31" s="57"/>
      <c r="CW31" s="56">
        <v>9</v>
      </c>
      <c r="CX31" s="56" t="str">
        <f>(IF(CO24="","","Memiliki keterampilan "))&amp;(IF(CO23="","",CO23&amp;", "))&amp;(IF(CO24="","",CO24&amp;", "))&amp;(IF(CO25="","",CO25&amp;", "))&amp;(IF(CO26="","",CO26&amp;", "))&amp;(IF(CO27="","",CO27&amp;", "))&amp;(IF(CO28="","",CO28&amp;", "))&amp;(IF(CO29="","",CO29&amp;", "))&amp;(IF(CO30="","",CO30&amp;", "))&amp;(IF(CO32="","",CO32&amp;", "))&amp;(IF(CO31="","","Masih perlu peningkatan keterampilan "&amp;CO31&amp;"."))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2" spans="1:102">
      <c r="A32" s="8">
        <v>22</v>
      </c>
      <c r="B32" s="8">
        <v>20885</v>
      </c>
      <c r="C32" s="8" t="s">
        <v>190</v>
      </c>
      <c r="E32" s="50">
        <f t="shared" si="0"/>
        <v>80</v>
      </c>
      <c r="F32" s="8" t="str">
        <f t="shared" si="1"/>
        <v>B</v>
      </c>
      <c r="G32" s="8" t="str">
        <f t="shared" si="2"/>
        <v xml:space="preserve">Memiliki kemampuan pemahanan Teori masuk dan berkembangnya Islam di Indonesia, Kerajaan kerajaan Islam di Indonesia, Bukti bukti kehidupan pengaruh islam yang masih ada pada saat ini, </v>
      </c>
      <c r="H32" s="50">
        <f t="shared" si="3"/>
        <v>90</v>
      </c>
      <c r="I32" s="8" t="str">
        <f t="shared" si="4"/>
        <v>B</v>
      </c>
      <c r="J3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2" s="8"/>
      <c r="L32" s="13"/>
      <c r="M32" s="14"/>
      <c r="N32" s="44">
        <f t="shared" si="6"/>
        <v>81</v>
      </c>
      <c r="O32" s="44">
        <f t="shared" si="7"/>
        <v>75</v>
      </c>
      <c r="Q32" s="44">
        <v>76</v>
      </c>
      <c r="R32" s="44"/>
      <c r="S32" s="45">
        <v>76</v>
      </c>
      <c r="T32" s="44">
        <v>76</v>
      </c>
      <c r="U32" s="44"/>
      <c r="V32" s="45">
        <v>97</v>
      </c>
      <c r="W32" s="44"/>
      <c r="X32" s="44"/>
      <c r="Y32" s="45"/>
      <c r="Z32" s="44"/>
      <c r="AA32" s="44"/>
      <c r="AB32" s="45"/>
      <c r="AC32" s="44"/>
      <c r="AD32" s="44"/>
      <c r="AE32" s="45"/>
      <c r="AF32" s="45">
        <f t="shared" si="8"/>
        <v>81</v>
      </c>
      <c r="AG32" s="44">
        <v>81</v>
      </c>
      <c r="AH32" s="44"/>
      <c r="AI32" s="45"/>
      <c r="AJ32" s="44"/>
      <c r="AK32" s="44"/>
      <c r="AL32" s="45"/>
      <c r="AM32" s="44"/>
      <c r="AN32" s="44"/>
      <c r="AO32" s="45"/>
      <c r="AP32" s="44"/>
      <c r="AQ32" s="44"/>
      <c r="AR32" s="45"/>
      <c r="AS32" s="44"/>
      <c r="AT32" s="44"/>
      <c r="AU32" s="45"/>
      <c r="AV32" s="44">
        <v>75</v>
      </c>
      <c r="AW32" s="46">
        <f t="shared" si="9"/>
        <v>80.166666666666671</v>
      </c>
      <c r="AX32" s="47">
        <f t="shared" si="10"/>
        <v>80</v>
      </c>
      <c r="AY32" s="48"/>
      <c r="AZ32" s="57"/>
      <c r="BA32" s="57">
        <v>76</v>
      </c>
      <c r="BB32" s="57"/>
      <c r="BC32" s="57"/>
      <c r="BD32" s="57">
        <v>97</v>
      </c>
      <c r="BE32" s="57"/>
      <c r="BF32" s="57"/>
      <c r="BG32" s="57"/>
      <c r="BH32" s="57"/>
      <c r="BI32" s="57"/>
      <c r="BJ32" s="57"/>
      <c r="BK32" s="57"/>
      <c r="BL32" s="57"/>
      <c r="BM32" s="57"/>
      <c r="BN32" s="57"/>
      <c r="BO32" s="45">
        <f t="shared" si="11"/>
        <v>87</v>
      </c>
      <c r="BP32" s="44"/>
      <c r="BQ32" s="57">
        <v>97</v>
      </c>
      <c r="BR32" s="45"/>
      <c r="BS32" s="44"/>
      <c r="BT32" s="44"/>
      <c r="BU32" s="45"/>
      <c r="BV32" s="44"/>
      <c r="BW32" s="44"/>
      <c r="BX32" s="45"/>
      <c r="BY32" s="44"/>
      <c r="BZ32" s="44"/>
      <c r="CA32" s="45"/>
      <c r="CB32" s="44"/>
      <c r="CC32" s="44"/>
      <c r="CD32" s="45"/>
      <c r="CE32" s="46">
        <f t="shared" si="12"/>
        <v>90</v>
      </c>
      <c r="CF32" s="47">
        <f t="shared" si="13"/>
        <v>90</v>
      </c>
      <c r="CG32" s="48"/>
      <c r="CH32" s="57">
        <v>7</v>
      </c>
      <c r="CI32" s="49" t="str">
        <f t="shared" si="14"/>
        <v xml:space="preserve">Memiliki kemampuan pemahanan Teori masuk dan berkembangnya Islam di Indonesia, Kerajaan kerajaan Islam di Indonesia, Bukti bukti kehidupan pengaruh islam yang masih ada pada saat ini, </v>
      </c>
      <c r="CJ32" s="48"/>
      <c r="CK32" s="57">
        <v>7</v>
      </c>
      <c r="CL3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32" s="43">
        <v>10</v>
      </c>
      <c r="CO32" s="57"/>
      <c r="CW32" s="56">
        <v>10</v>
      </c>
      <c r="CX32" s="56" t="str">
        <f>(IF(CO24="","","Memiliki keterampilan "))&amp;(IF(CO23="","",CO23&amp;", "))&amp;(IF(CO24="","",CO24&amp;", "))&amp;(IF(CO25="","",CO25&amp;", "))&amp;(IF(CO26="","",CO26&amp;", "))&amp;(IF(CO27="","",CO27&amp;", "))&amp;(IF(CO28="","",CO28&amp;", "))&amp;(IF(CO29="","",CO29&amp;", "))&amp;(IF(CO30="","",CO30&amp;", "))&amp;(IF(CO31="","",CO31&amp;", "))&amp;(IF(CO32="","","Masih perlu peningkatan keterampilan "&amp;CO32&amp;"."))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3" spans="1:102">
      <c r="A33" s="8">
        <v>23</v>
      </c>
      <c r="B33" s="8">
        <v>20901</v>
      </c>
      <c r="C33" s="8" t="s">
        <v>191</v>
      </c>
      <c r="E33" s="50">
        <f t="shared" si="0"/>
        <v>77</v>
      </c>
      <c r="F33" s="8" t="str">
        <f t="shared" si="1"/>
        <v>B</v>
      </c>
      <c r="G33" s="8" t="str">
        <f t="shared" si="2"/>
        <v xml:space="preserve">Memiliki kemampuan pemahanan Teori masuk dan berkembangnya Islam di Indonesia, Kerajaan kerajaan Islam di Indonesia, Bukti bukti kehidupan pengaruh islam yang masih ada pada saat ini, </v>
      </c>
      <c r="H33" s="50">
        <f t="shared" si="3"/>
        <v>79</v>
      </c>
      <c r="I33" s="8" t="str">
        <f t="shared" si="4"/>
        <v>B</v>
      </c>
      <c r="J33"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3" s="8"/>
      <c r="L33" s="13"/>
      <c r="M33" s="14"/>
      <c r="N33" s="44">
        <f t="shared" si="6"/>
        <v>78</v>
      </c>
      <c r="O33" s="44">
        <f t="shared" si="7"/>
        <v>70</v>
      </c>
      <c r="Q33" s="44">
        <v>80</v>
      </c>
      <c r="R33" s="44"/>
      <c r="S33" s="45">
        <v>76</v>
      </c>
      <c r="T33" s="44">
        <v>76</v>
      </c>
      <c r="U33" s="44"/>
      <c r="V33" s="45">
        <v>80</v>
      </c>
      <c r="W33" s="44"/>
      <c r="X33" s="44"/>
      <c r="Y33" s="45"/>
      <c r="Z33" s="44"/>
      <c r="AA33" s="44"/>
      <c r="AB33" s="45"/>
      <c r="AC33" s="44"/>
      <c r="AD33" s="44"/>
      <c r="AE33" s="45"/>
      <c r="AF33" s="45">
        <f t="shared" si="8"/>
        <v>78</v>
      </c>
      <c r="AG33" s="44">
        <v>78</v>
      </c>
      <c r="AH33" s="44"/>
      <c r="AI33" s="45"/>
      <c r="AJ33" s="44"/>
      <c r="AK33" s="44"/>
      <c r="AL33" s="45"/>
      <c r="AM33" s="44"/>
      <c r="AN33" s="44"/>
      <c r="AO33" s="45"/>
      <c r="AP33" s="44"/>
      <c r="AQ33" s="44"/>
      <c r="AR33" s="45"/>
      <c r="AS33" s="44"/>
      <c r="AT33" s="44"/>
      <c r="AU33" s="45"/>
      <c r="AV33" s="44">
        <v>70</v>
      </c>
      <c r="AW33" s="46">
        <f t="shared" si="9"/>
        <v>76.666666666666671</v>
      </c>
      <c r="AX33" s="47">
        <f t="shared" si="10"/>
        <v>77</v>
      </c>
      <c r="AY33" s="48"/>
      <c r="AZ33" s="57"/>
      <c r="BA33" s="57">
        <v>76</v>
      </c>
      <c r="BB33" s="57"/>
      <c r="BC33" s="57"/>
      <c r="BD33" s="57">
        <v>80</v>
      </c>
      <c r="BE33" s="57"/>
      <c r="BF33" s="57"/>
      <c r="BG33" s="57"/>
      <c r="BH33" s="57"/>
      <c r="BI33" s="57"/>
      <c r="BJ33" s="57"/>
      <c r="BK33" s="57"/>
      <c r="BL33" s="57"/>
      <c r="BM33" s="57"/>
      <c r="BN33" s="57"/>
      <c r="BO33" s="45">
        <f t="shared" si="11"/>
        <v>78</v>
      </c>
      <c r="BP33" s="44"/>
      <c r="BQ33" s="57">
        <v>80</v>
      </c>
      <c r="BR33" s="45"/>
      <c r="BS33" s="44"/>
      <c r="BT33" s="44"/>
      <c r="BU33" s="45"/>
      <c r="BV33" s="44"/>
      <c r="BW33" s="44"/>
      <c r="BX33" s="45"/>
      <c r="BY33" s="44"/>
      <c r="BZ33" s="44"/>
      <c r="CA33" s="45"/>
      <c r="CB33" s="44"/>
      <c r="CC33" s="44"/>
      <c r="CD33" s="45"/>
      <c r="CE33" s="46">
        <f t="shared" si="12"/>
        <v>78.666666666666671</v>
      </c>
      <c r="CF33" s="47">
        <f t="shared" si="13"/>
        <v>79</v>
      </c>
      <c r="CG33" s="48"/>
      <c r="CH33" s="57">
        <v>7</v>
      </c>
      <c r="CI33" s="49" t="str">
        <f t="shared" si="14"/>
        <v xml:space="preserve">Memiliki kemampuan pemahanan Teori masuk dan berkembangnya Islam di Indonesia, Kerajaan kerajaan Islam di Indonesia, Bukti bukti kehidupan pengaruh islam yang masih ada pada saat ini, </v>
      </c>
      <c r="CJ33" s="48"/>
      <c r="CK33" s="57">
        <v>7</v>
      </c>
      <c r="CL33"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W33" s="56">
        <v>11</v>
      </c>
      <c r="CX33" s="56" t="str">
        <f>(IF(CO23="","","Memiliki keterampilan  "))&amp;(IF(CO23="","",CO23&amp;", "))&amp;(IF(CO24="","",CO24&amp;", "))&amp;(IF(CO25="","",CO25&amp;", "))&amp;(IF(CO26="","",CO26&amp;", "))&amp;(IF(CO27="","",CO27&amp;", "))&amp;(IF(CO28="","",CO28&amp;", "))&amp;(IF(CO29="","",CO29&amp;", "))&amp;(IF(CO30="","",CO30&amp;", "))&amp;(IF(CO31="","",CO31&amp;", "))&amp;(IF(CO32="","",CO32&amp;"."))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4" spans="1:102">
      <c r="A34" s="8">
        <v>24</v>
      </c>
      <c r="B34" s="8">
        <v>20917</v>
      </c>
      <c r="C34" s="8" t="s">
        <v>192</v>
      </c>
      <c r="E34" s="50">
        <f t="shared" si="0"/>
        <v>77</v>
      </c>
      <c r="F34" s="8" t="str">
        <f t="shared" si="1"/>
        <v>B</v>
      </c>
      <c r="G34" s="8" t="str">
        <f t="shared" si="2"/>
        <v xml:space="preserve">Memiliki kemampuan pemahanan Teori masuk dan berkembangnya Islam di Indonesia, Kerajaan kerajaan Islam di Indonesia, Bukti bukti kehidupan pengaruh islam yang masih ada pada saat ini, </v>
      </c>
      <c r="H34" s="50">
        <f t="shared" si="3"/>
        <v>82</v>
      </c>
      <c r="I34" s="8" t="str">
        <f t="shared" si="4"/>
        <v>B</v>
      </c>
      <c r="J34"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4" s="8"/>
      <c r="L34" s="13"/>
      <c r="M34" s="14"/>
      <c r="N34" s="44">
        <f t="shared" si="6"/>
        <v>78</v>
      </c>
      <c r="O34" s="44">
        <f t="shared" si="7"/>
        <v>70</v>
      </c>
      <c r="Q34" s="44">
        <v>76</v>
      </c>
      <c r="R34" s="44"/>
      <c r="S34" s="45">
        <v>76</v>
      </c>
      <c r="T34" s="44">
        <v>76</v>
      </c>
      <c r="U34" s="44"/>
      <c r="V34" s="45">
        <v>85</v>
      </c>
      <c r="W34" s="44"/>
      <c r="X34" s="44"/>
      <c r="Y34" s="45"/>
      <c r="Z34" s="44"/>
      <c r="AA34" s="44"/>
      <c r="AB34" s="45"/>
      <c r="AC34" s="44"/>
      <c r="AD34" s="44"/>
      <c r="AE34" s="45"/>
      <c r="AF34" s="45">
        <f t="shared" si="8"/>
        <v>78</v>
      </c>
      <c r="AG34" s="44">
        <v>78</v>
      </c>
      <c r="AH34" s="44"/>
      <c r="AI34" s="45"/>
      <c r="AJ34" s="44"/>
      <c r="AK34" s="44"/>
      <c r="AL34" s="45"/>
      <c r="AM34" s="44"/>
      <c r="AN34" s="44"/>
      <c r="AO34" s="45"/>
      <c r="AP34" s="44"/>
      <c r="AQ34" s="44"/>
      <c r="AR34" s="45"/>
      <c r="AS34" s="44"/>
      <c r="AT34" s="44"/>
      <c r="AU34" s="45"/>
      <c r="AV34" s="44">
        <v>70</v>
      </c>
      <c r="AW34" s="46">
        <f t="shared" si="9"/>
        <v>76.833333333333329</v>
      </c>
      <c r="AX34" s="47">
        <f t="shared" si="10"/>
        <v>77</v>
      </c>
      <c r="AY34" s="48"/>
      <c r="AZ34" s="57"/>
      <c r="BA34" s="57">
        <v>76</v>
      </c>
      <c r="BB34" s="57"/>
      <c r="BC34" s="57"/>
      <c r="BD34" s="57">
        <v>85</v>
      </c>
      <c r="BE34" s="57"/>
      <c r="BF34" s="57"/>
      <c r="BG34" s="57"/>
      <c r="BH34" s="57"/>
      <c r="BI34" s="57"/>
      <c r="BJ34" s="57"/>
      <c r="BK34" s="57"/>
      <c r="BL34" s="57"/>
      <c r="BM34" s="57"/>
      <c r="BN34" s="57"/>
      <c r="BO34" s="45">
        <f t="shared" si="11"/>
        <v>81</v>
      </c>
      <c r="BP34" s="44"/>
      <c r="BQ34" s="57">
        <v>85</v>
      </c>
      <c r="BR34" s="45"/>
      <c r="BS34" s="44"/>
      <c r="BT34" s="44"/>
      <c r="BU34" s="45"/>
      <c r="BV34" s="44"/>
      <c r="BW34" s="44"/>
      <c r="BX34" s="45"/>
      <c r="BY34" s="44"/>
      <c r="BZ34" s="44"/>
      <c r="CA34" s="45"/>
      <c r="CB34" s="44"/>
      <c r="CC34" s="44"/>
      <c r="CD34" s="45"/>
      <c r="CE34" s="46">
        <f t="shared" si="12"/>
        <v>82</v>
      </c>
      <c r="CF34" s="47">
        <f t="shared" si="13"/>
        <v>82</v>
      </c>
      <c r="CG34" s="48"/>
      <c r="CH34" s="57">
        <v>7</v>
      </c>
      <c r="CI34" s="49" t="str">
        <f t="shared" si="14"/>
        <v xml:space="preserve">Memiliki kemampuan pemahanan Teori masuk dan berkembangnya Islam di Indonesia, Kerajaan kerajaan Islam di Indonesia, Bukti bukti kehidupan pengaruh islam yang masih ada pada saat ini, </v>
      </c>
      <c r="CJ34" s="48"/>
      <c r="CK34" s="57">
        <v>7</v>
      </c>
      <c r="CL34"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5" spans="1:102">
      <c r="A35" s="8">
        <v>25</v>
      </c>
      <c r="B35" s="8">
        <v>20933</v>
      </c>
      <c r="C35" s="8" t="s">
        <v>193</v>
      </c>
      <c r="E35" s="50">
        <f t="shared" si="0"/>
        <v>82</v>
      </c>
      <c r="F35" s="8" t="str">
        <f t="shared" si="1"/>
        <v>B</v>
      </c>
      <c r="G35" s="8" t="str">
        <f t="shared" si="2"/>
        <v xml:space="preserve">Memiliki kemampuan pemahanan Teori masuk dan berkembangnya Islam di Indonesia, Kerajaan kerajaan Islam di Indonesia, Bukti bukti kehidupan pengaruh islam yang masih ada pada saat ini, </v>
      </c>
      <c r="H35" s="50">
        <f t="shared" si="3"/>
        <v>79</v>
      </c>
      <c r="I35" s="8" t="str">
        <f t="shared" si="4"/>
        <v>B</v>
      </c>
      <c r="J35"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5" s="8"/>
      <c r="L35" s="13"/>
      <c r="M35" s="14"/>
      <c r="N35" s="44">
        <f t="shared" si="6"/>
        <v>83</v>
      </c>
      <c r="O35" s="44">
        <f t="shared" si="7"/>
        <v>75</v>
      </c>
      <c r="Q35" s="44">
        <v>100</v>
      </c>
      <c r="R35" s="44"/>
      <c r="S35" s="45">
        <v>76</v>
      </c>
      <c r="T35" s="44">
        <v>76</v>
      </c>
      <c r="U35" s="44"/>
      <c r="V35" s="45">
        <v>80</v>
      </c>
      <c r="W35" s="44"/>
      <c r="X35" s="44"/>
      <c r="Y35" s="45"/>
      <c r="Z35" s="44"/>
      <c r="AA35" s="44"/>
      <c r="AB35" s="45"/>
      <c r="AC35" s="44"/>
      <c r="AD35" s="44"/>
      <c r="AE35" s="45"/>
      <c r="AF35" s="45">
        <f t="shared" si="8"/>
        <v>83</v>
      </c>
      <c r="AG35" s="44">
        <v>83</v>
      </c>
      <c r="AH35" s="44"/>
      <c r="AI35" s="45"/>
      <c r="AJ35" s="44"/>
      <c r="AK35" s="44"/>
      <c r="AL35" s="45"/>
      <c r="AM35" s="44"/>
      <c r="AN35" s="44"/>
      <c r="AO35" s="45"/>
      <c r="AP35" s="44"/>
      <c r="AQ35" s="44"/>
      <c r="AR35" s="45"/>
      <c r="AS35" s="44"/>
      <c r="AT35" s="44"/>
      <c r="AU35" s="45"/>
      <c r="AV35" s="44">
        <v>75</v>
      </c>
      <c r="AW35" s="46">
        <f t="shared" si="9"/>
        <v>81.666666666666671</v>
      </c>
      <c r="AX35" s="47">
        <f t="shared" si="10"/>
        <v>82</v>
      </c>
      <c r="AY35" s="48"/>
      <c r="AZ35" s="57"/>
      <c r="BA35" s="57">
        <v>76</v>
      </c>
      <c r="BB35" s="57"/>
      <c r="BC35" s="57"/>
      <c r="BD35" s="57">
        <v>80</v>
      </c>
      <c r="BE35" s="57"/>
      <c r="BF35" s="57"/>
      <c r="BG35" s="57"/>
      <c r="BH35" s="57"/>
      <c r="BI35" s="57"/>
      <c r="BJ35" s="57"/>
      <c r="BK35" s="57"/>
      <c r="BL35" s="57"/>
      <c r="BM35" s="57"/>
      <c r="BN35" s="57"/>
      <c r="BO35" s="45">
        <f t="shared" si="11"/>
        <v>78</v>
      </c>
      <c r="BP35" s="44"/>
      <c r="BQ35" s="57">
        <v>80</v>
      </c>
      <c r="BR35" s="45"/>
      <c r="BS35" s="44"/>
      <c r="BT35" s="44"/>
      <c r="BU35" s="45"/>
      <c r="BV35" s="44"/>
      <c r="BW35" s="44"/>
      <c r="BX35" s="45"/>
      <c r="BY35" s="44"/>
      <c r="BZ35" s="44"/>
      <c r="CA35" s="45"/>
      <c r="CB35" s="44"/>
      <c r="CC35" s="44"/>
      <c r="CD35" s="45"/>
      <c r="CE35" s="46">
        <f t="shared" si="12"/>
        <v>78.666666666666671</v>
      </c>
      <c r="CF35" s="47">
        <f t="shared" si="13"/>
        <v>79</v>
      </c>
      <c r="CG35" s="48"/>
      <c r="CH35" s="57">
        <v>7</v>
      </c>
      <c r="CI35" s="49" t="str">
        <f t="shared" si="14"/>
        <v xml:space="preserve">Memiliki kemampuan pemahanan Teori masuk dan berkembangnya Islam di Indonesia, Kerajaan kerajaan Islam di Indonesia, Bukti bukti kehidupan pengaruh islam yang masih ada pada saat ini, </v>
      </c>
      <c r="CJ35" s="48"/>
      <c r="CK35" s="57">
        <v>7</v>
      </c>
      <c r="CL35"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6" spans="1:102">
      <c r="A36" s="8">
        <v>26</v>
      </c>
      <c r="B36" s="8">
        <v>20949</v>
      </c>
      <c r="C36" s="8" t="s">
        <v>194</v>
      </c>
      <c r="E36" s="50">
        <f t="shared" si="0"/>
        <v>80</v>
      </c>
      <c r="F36" s="8" t="str">
        <f t="shared" si="1"/>
        <v>B</v>
      </c>
      <c r="G36" s="8" t="str">
        <f t="shared" si="2"/>
        <v xml:space="preserve">Memiliki kemampuan pemahanan Teori masuk dan berkembangnya Islam di Indonesia, Kerajaan kerajaan Islam di Indonesia, Bukti bukti kehidupan pengaruh islam yang masih ada pada saat ini, </v>
      </c>
      <c r="H36" s="50">
        <f t="shared" si="3"/>
        <v>87</v>
      </c>
      <c r="I36" s="8" t="str">
        <f t="shared" si="4"/>
        <v>B</v>
      </c>
      <c r="J36"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6" s="8"/>
      <c r="L36" s="13"/>
      <c r="M36" s="14"/>
      <c r="N36" s="44">
        <f t="shared" si="6"/>
        <v>81</v>
      </c>
      <c r="O36" s="44">
        <f t="shared" si="7"/>
        <v>75</v>
      </c>
      <c r="Q36" s="44">
        <v>76</v>
      </c>
      <c r="R36" s="44"/>
      <c r="S36" s="45">
        <v>80</v>
      </c>
      <c r="T36" s="44">
        <v>76</v>
      </c>
      <c r="U36" s="44"/>
      <c r="V36" s="45">
        <v>91</v>
      </c>
      <c r="W36" s="44"/>
      <c r="X36" s="44"/>
      <c r="Y36" s="45"/>
      <c r="Z36" s="44"/>
      <c r="AA36" s="44"/>
      <c r="AB36" s="45"/>
      <c r="AC36" s="44"/>
      <c r="AD36" s="44"/>
      <c r="AE36" s="45"/>
      <c r="AF36" s="45">
        <f t="shared" si="8"/>
        <v>81</v>
      </c>
      <c r="AG36" s="44">
        <v>81</v>
      </c>
      <c r="AH36" s="44"/>
      <c r="AI36" s="45"/>
      <c r="AJ36" s="44"/>
      <c r="AK36" s="44"/>
      <c r="AL36" s="45"/>
      <c r="AM36" s="44"/>
      <c r="AN36" s="44"/>
      <c r="AO36" s="45"/>
      <c r="AP36" s="44"/>
      <c r="AQ36" s="44"/>
      <c r="AR36" s="45"/>
      <c r="AS36" s="44"/>
      <c r="AT36" s="44"/>
      <c r="AU36" s="45"/>
      <c r="AV36" s="44">
        <v>75</v>
      </c>
      <c r="AW36" s="46">
        <f t="shared" si="9"/>
        <v>79.833333333333329</v>
      </c>
      <c r="AX36" s="47">
        <f t="shared" si="10"/>
        <v>80</v>
      </c>
      <c r="AY36" s="48"/>
      <c r="AZ36" s="57"/>
      <c r="BA36" s="57">
        <v>80</v>
      </c>
      <c r="BB36" s="57"/>
      <c r="BC36" s="57"/>
      <c r="BD36" s="57">
        <v>91</v>
      </c>
      <c r="BE36" s="57"/>
      <c r="BF36" s="57"/>
      <c r="BG36" s="57"/>
      <c r="BH36" s="57"/>
      <c r="BI36" s="57"/>
      <c r="BJ36" s="57"/>
      <c r="BK36" s="57"/>
      <c r="BL36" s="57"/>
      <c r="BM36" s="57"/>
      <c r="BN36" s="57"/>
      <c r="BO36" s="45">
        <f t="shared" si="11"/>
        <v>86</v>
      </c>
      <c r="BP36" s="44"/>
      <c r="BQ36" s="57">
        <v>91</v>
      </c>
      <c r="BR36" s="45"/>
      <c r="BS36" s="44"/>
      <c r="BT36" s="44"/>
      <c r="BU36" s="45"/>
      <c r="BV36" s="44"/>
      <c r="BW36" s="44"/>
      <c r="BX36" s="45"/>
      <c r="BY36" s="44"/>
      <c r="BZ36" s="44"/>
      <c r="CA36" s="45"/>
      <c r="CB36" s="44"/>
      <c r="CC36" s="44"/>
      <c r="CD36" s="45"/>
      <c r="CE36" s="46">
        <f t="shared" si="12"/>
        <v>87.333333333333329</v>
      </c>
      <c r="CF36" s="47">
        <f t="shared" si="13"/>
        <v>87</v>
      </c>
      <c r="CG36" s="48"/>
      <c r="CH36" s="57">
        <v>7</v>
      </c>
      <c r="CI36" s="49" t="str">
        <f t="shared" si="14"/>
        <v xml:space="preserve">Memiliki kemampuan pemahanan Teori masuk dan berkembangnya Islam di Indonesia, Kerajaan kerajaan Islam di Indonesia, Bukti bukti kehidupan pengaruh islam yang masih ada pada saat ini, </v>
      </c>
      <c r="CJ36" s="48"/>
      <c r="CK36" s="57">
        <v>7</v>
      </c>
      <c r="CL36"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7" spans="1:102">
      <c r="A37" s="8">
        <v>27</v>
      </c>
      <c r="B37" s="8">
        <v>20965</v>
      </c>
      <c r="C37" s="8" t="s">
        <v>195</v>
      </c>
      <c r="E37" s="50">
        <f t="shared" si="0"/>
        <v>78</v>
      </c>
      <c r="F37" s="8" t="str">
        <f t="shared" si="1"/>
        <v>B</v>
      </c>
      <c r="G37" s="8" t="str">
        <f t="shared" si="2"/>
        <v xml:space="preserve">Memiliki kemampuan pemahanan Teori masuk dan berkembangnya Islam di Indonesia, Kerajaan kerajaan Islam di Indonesia, Bukti bukti kehidupan pengaruh islam yang masih ada pada saat ini, </v>
      </c>
      <c r="H37" s="50">
        <f t="shared" si="3"/>
        <v>79</v>
      </c>
      <c r="I37" s="8" t="str">
        <f t="shared" si="4"/>
        <v>B</v>
      </c>
      <c r="J37"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7" s="8"/>
      <c r="L37" s="13"/>
      <c r="M37" s="14"/>
      <c r="N37" s="44">
        <f t="shared" si="6"/>
        <v>78</v>
      </c>
      <c r="O37" s="44">
        <f t="shared" si="7"/>
        <v>75</v>
      </c>
      <c r="Q37" s="44">
        <v>76</v>
      </c>
      <c r="R37" s="44"/>
      <c r="S37" s="45">
        <v>76</v>
      </c>
      <c r="T37" s="44">
        <v>80</v>
      </c>
      <c r="U37" s="44"/>
      <c r="V37" s="45">
        <v>80</v>
      </c>
      <c r="W37" s="44"/>
      <c r="X37" s="44"/>
      <c r="Y37" s="45"/>
      <c r="Z37" s="44"/>
      <c r="AA37" s="44"/>
      <c r="AB37" s="45"/>
      <c r="AC37" s="44"/>
      <c r="AD37" s="44"/>
      <c r="AE37" s="45"/>
      <c r="AF37" s="45">
        <f t="shared" si="8"/>
        <v>78</v>
      </c>
      <c r="AG37" s="44">
        <v>78</v>
      </c>
      <c r="AH37" s="44"/>
      <c r="AI37" s="45"/>
      <c r="AJ37" s="44"/>
      <c r="AK37" s="44"/>
      <c r="AL37" s="45"/>
      <c r="AM37" s="44"/>
      <c r="AN37" s="44"/>
      <c r="AO37" s="45"/>
      <c r="AP37" s="44"/>
      <c r="AQ37" s="44"/>
      <c r="AR37" s="45"/>
      <c r="AS37" s="44"/>
      <c r="AT37" s="44"/>
      <c r="AU37" s="45"/>
      <c r="AV37" s="44">
        <v>75</v>
      </c>
      <c r="AW37" s="46">
        <f t="shared" si="9"/>
        <v>77.5</v>
      </c>
      <c r="AX37" s="47">
        <f t="shared" si="10"/>
        <v>78</v>
      </c>
      <c r="AY37" s="48"/>
      <c r="AZ37" s="57"/>
      <c r="BA37" s="57">
        <v>76</v>
      </c>
      <c r="BB37" s="57"/>
      <c r="BC37" s="57"/>
      <c r="BD37" s="57">
        <v>80</v>
      </c>
      <c r="BE37" s="57"/>
      <c r="BF37" s="57"/>
      <c r="BG37" s="57"/>
      <c r="BH37" s="57"/>
      <c r="BI37" s="57"/>
      <c r="BJ37" s="57"/>
      <c r="BK37" s="57"/>
      <c r="BL37" s="57"/>
      <c r="BM37" s="57"/>
      <c r="BN37" s="57"/>
      <c r="BO37" s="45">
        <f t="shared" si="11"/>
        <v>78</v>
      </c>
      <c r="BP37" s="44"/>
      <c r="BQ37" s="57">
        <v>80</v>
      </c>
      <c r="BR37" s="45"/>
      <c r="BS37" s="44"/>
      <c r="BT37" s="44"/>
      <c r="BU37" s="45"/>
      <c r="BV37" s="44"/>
      <c r="BW37" s="44"/>
      <c r="BX37" s="45"/>
      <c r="BY37" s="44"/>
      <c r="BZ37" s="44"/>
      <c r="CA37" s="45"/>
      <c r="CB37" s="44"/>
      <c r="CC37" s="44"/>
      <c r="CD37" s="45"/>
      <c r="CE37" s="46">
        <f t="shared" si="12"/>
        <v>78.666666666666671</v>
      </c>
      <c r="CF37" s="47">
        <f t="shared" si="13"/>
        <v>79</v>
      </c>
      <c r="CG37" s="48"/>
      <c r="CH37" s="57">
        <v>7</v>
      </c>
      <c r="CI37" s="49" t="str">
        <f t="shared" si="14"/>
        <v xml:space="preserve">Memiliki kemampuan pemahanan Teori masuk dan berkembangnya Islam di Indonesia, Kerajaan kerajaan Islam di Indonesia, Bukti bukti kehidupan pengaruh islam yang masih ada pada saat ini, </v>
      </c>
      <c r="CJ37" s="48"/>
      <c r="CK37" s="57">
        <v>7</v>
      </c>
      <c r="CL37"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8" spans="1:102">
      <c r="A38" s="8">
        <v>28</v>
      </c>
      <c r="B38" s="8">
        <v>20981</v>
      </c>
      <c r="C38" s="8" t="s">
        <v>196</v>
      </c>
      <c r="E38" s="50">
        <f t="shared" si="0"/>
        <v>85</v>
      </c>
      <c r="F38" s="8" t="str">
        <f t="shared" si="1"/>
        <v>B</v>
      </c>
      <c r="G38" s="8" t="str">
        <f t="shared" si="2"/>
        <v xml:space="preserve">Memiliki kemampuan pemahanan Teori masuk dan berkembangnya Islam di Indonesia, Kerajaan kerajaan Islam di Indonesia, Bukti bukti kehidupan pengaruh islam yang masih ada pada saat ini, </v>
      </c>
      <c r="H38" s="50">
        <f t="shared" si="3"/>
        <v>83</v>
      </c>
      <c r="I38" s="8" t="str">
        <f t="shared" si="4"/>
        <v>B</v>
      </c>
      <c r="J38"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8" s="8"/>
      <c r="L38" s="13"/>
      <c r="M38" s="14"/>
      <c r="N38" s="44">
        <f t="shared" si="6"/>
        <v>86</v>
      </c>
      <c r="O38" s="44">
        <f t="shared" si="7"/>
        <v>80</v>
      </c>
      <c r="Q38" s="44">
        <v>100</v>
      </c>
      <c r="R38" s="44"/>
      <c r="S38" s="45">
        <v>80</v>
      </c>
      <c r="T38" s="44">
        <v>80</v>
      </c>
      <c r="U38" s="44"/>
      <c r="V38" s="45">
        <v>84</v>
      </c>
      <c r="W38" s="44"/>
      <c r="X38" s="44"/>
      <c r="Y38" s="45"/>
      <c r="Z38" s="44"/>
      <c r="AA38" s="44"/>
      <c r="AB38" s="45"/>
      <c r="AC38" s="44"/>
      <c r="AD38" s="44"/>
      <c r="AE38" s="45"/>
      <c r="AF38" s="45">
        <f t="shared" si="8"/>
        <v>86</v>
      </c>
      <c r="AG38" s="44">
        <v>86</v>
      </c>
      <c r="AH38" s="44"/>
      <c r="AI38" s="45"/>
      <c r="AJ38" s="44"/>
      <c r="AK38" s="44"/>
      <c r="AL38" s="45"/>
      <c r="AM38" s="44"/>
      <c r="AN38" s="44"/>
      <c r="AO38" s="45"/>
      <c r="AP38" s="44"/>
      <c r="AQ38" s="44"/>
      <c r="AR38" s="45"/>
      <c r="AS38" s="44"/>
      <c r="AT38" s="44"/>
      <c r="AU38" s="45"/>
      <c r="AV38" s="44">
        <v>80</v>
      </c>
      <c r="AW38" s="46">
        <f t="shared" si="9"/>
        <v>85</v>
      </c>
      <c r="AX38" s="47">
        <f t="shared" si="10"/>
        <v>85</v>
      </c>
      <c r="AY38" s="48"/>
      <c r="AZ38" s="57"/>
      <c r="BA38" s="57">
        <v>80</v>
      </c>
      <c r="BB38" s="57"/>
      <c r="BC38" s="57"/>
      <c r="BD38" s="57">
        <v>84</v>
      </c>
      <c r="BE38" s="57"/>
      <c r="BF38" s="57"/>
      <c r="BG38" s="57"/>
      <c r="BH38" s="57"/>
      <c r="BI38" s="57"/>
      <c r="BJ38" s="57"/>
      <c r="BK38" s="57"/>
      <c r="BL38" s="57"/>
      <c r="BM38" s="57"/>
      <c r="BN38" s="57"/>
      <c r="BO38" s="45">
        <f t="shared" si="11"/>
        <v>82</v>
      </c>
      <c r="BP38" s="44"/>
      <c r="BQ38" s="57">
        <v>84</v>
      </c>
      <c r="BR38" s="45"/>
      <c r="BS38" s="44"/>
      <c r="BT38" s="44"/>
      <c r="BU38" s="45"/>
      <c r="BV38" s="44"/>
      <c r="BW38" s="44"/>
      <c r="BX38" s="45"/>
      <c r="BY38" s="44"/>
      <c r="BZ38" s="44"/>
      <c r="CA38" s="45"/>
      <c r="CB38" s="44"/>
      <c r="CC38" s="44"/>
      <c r="CD38" s="45"/>
      <c r="CE38" s="46">
        <f t="shared" si="12"/>
        <v>82.666666666666671</v>
      </c>
      <c r="CF38" s="47">
        <f t="shared" si="13"/>
        <v>83</v>
      </c>
      <c r="CG38" s="48"/>
      <c r="CH38" s="57">
        <v>7</v>
      </c>
      <c r="CI38" s="49" t="str">
        <f t="shared" si="14"/>
        <v xml:space="preserve">Memiliki kemampuan pemahanan Teori masuk dan berkembangnya Islam di Indonesia, Kerajaan kerajaan Islam di Indonesia, Bukti bukti kehidupan pengaruh islam yang masih ada pada saat ini, </v>
      </c>
      <c r="CJ38" s="48"/>
      <c r="CK38" s="57">
        <v>7</v>
      </c>
      <c r="CL38"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9" spans="1:102">
      <c r="A39" s="8">
        <v>29</v>
      </c>
      <c r="B39" s="8">
        <v>20997</v>
      </c>
      <c r="C39" s="8" t="s">
        <v>197</v>
      </c>
      <c r="E39" s="50">
        <f t="shared" si="0"/>
        <v>80</v>
      </c>
      <c r="F39" s="8" t="str">
        <f t="shared" si="1"/>
        <v>B</v>
      </c>
      <c r="G39" s="8" t="str">
        <f t="shared" si="2"/>
        <v xml:space="preserve">Memiliki kemampuan pemahanan Teori masuk dan berkembangnya Islam di Indonesia, Kerajaan kerajaan Islam di Indonesia, Bukti bukti kehidupan pengaruh islam yang masih ada pada saat ini, </v>
      </c>
      <c r="H39" s="50">
        <f t="shared" si="3"/>
        <v>79</v>
      </c>
      <c r="I39" s="8" t="str">
        <f t="shared" si="4"/>
        <v>B</v>
      </c>
      <c r="J39"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9" s="8"/>
      <c r="L39" s="13"/>
      <c r="M39" s="14"/>
      <c r="N39" s="44">
        <f t="shared" si="6"/>
        <v>80</v>
      </c>
      <c r="O39" s="44">
        <f t="shared" si="7"/>
        <v>80</v>
      </c>
      <c r="Q39" s="44">
        <v>80</v>
      </c>
      <c r="R39" s="44"/>
      <c r="S39" s="45">
        <v>76</v>
      </c>
      <c r="T39" s="44">
        <v>85</v>
      </c>
      <c r="U39" s="44"/>
      <c r="V39" s="45">
        <v>80</v>
      </c>
      <c r="W39" s="44"/>
      <c r="X39" s="44"/>
      <c r="Y39" s="45"/>
      <c r="Z39" s="44"/>
      <c r="AA39" s="44"/>
      <c r="AB39" s="45"/>
      <c r="AC39" s="44"/>
      <c r="AD39" s="44"/>
      <c r="AE39" s="45"/>
      <c r="AF39" s="45">
        <f t="shared" si="8"/>
        <v>80</v>
      </c>
      <c r="AG39" s="44">
        <v>80</v>
      </c>
      <c r="AH39" s="44"/>
      <c r="AI39" s="45"/>
      <c r="AJ39" s="44"/>
      <c r="AK39" s="44"/>
      <c r="AL39" s="45"/>
      <c r="AM39" s="44"/>
      <c r="AN39" s="44"/>
      <c r="AO39" s="45"/>
      <c r="AP39" s="44"/>
      <c r="AQ39" s="44"/>
      <c r="AR39" s="45"/>
      <c r="AS39" s="44"/>
      <c r="AT39" s="44"/>
      <c r="AU39" s="45"/>
      <c r="AV39" s="44">
        <v>80</v>
      </c>
      <c r="AW39" s="46">
        <f t="shared" si="9"/>
        <v>80.166666666666671</v>
      </c>
      <c r="AX39" s="47">
        <f t="shared" si="10"/>
        <v>80</v>
      </c>
      <c r="AY39" s="48"/>
      <c r="AZ39" s="57"/>
      <c r="BA39" s="57">
        <v>76</v>
      </c>
      <c r="BB39" s="57"/>
      <c r="BC39" s="57"/>
      <c r="BD39" s="57">
        <v>80</v>
      </c>
      <c r="BE39" s="57"/>
      <c r="BF39" s="57"/>
      <c r="BG39" s="57"/>
      <c r="BH39" s="57"/>
      <c r="BI39" s="57"/>
      <c r="BJ39" s="57"/>
      <c r="BK39" s="57"/>
      <c r="BL39" s="57"/>
      <c r="BM39" s="57"/>
      <c r="BN39" s="57"/>
      <c r="BO39" s="45">
        <f t="shared" si="11"/>
        <v>78</v>
      </c>
      <c r="BP39" s="44"/>
      <c r="BQ39" s="57">
        <v>80</v>
      </c>
      <c r="BR39" s="45"/>
      <c r="BS39" s="44"/>
      <c r="BT39" s="44"/>
      <c r="BU39" s="45"/>
      <c r="BV39" s="44"/>
      <c r="BW39" s="44"/>
      <c r="BX39" s="45"/>
      <c r="BY39" s="44"/>
      <c r="BZ39" s="44"/>
      <c r="CA39" s="45"/>
      <c r="CB39" s="44"/>
      <c r="CC39" s="44"/>
      <c r="CD39" s="45"/>
      <c r="CE39" s="46">
        <f t="shared" si="12"/>
        <v>78.666666666666671</v>
      </c>
      <c r="CF39" s="47">
        <f t="shared" si="13"/>
        <v>79</v>
      </c>
      <c r="CG39" s="48"/>
      <c r="CH39" s="57">
        <v>7</v>
      </c>
      <c r="CI39" s="49" t="str">
        <f t="shared" si="14"/>
        <v xml:space="preserve">Memiliki kemampuan pemahanan Teori masuk dan berkembangnya Islam di Indonesia, Kerajaan kerajaan Islam di Indonesia, Bukti bukti kehidupan pengaruh islam yang masih ada pada saat ini, </v>
      </c>
      <c r="CJ39" s="48"/>
      <c r="CK39" s="57">
        <v>7</v>
      </c>
      <c r="CL39"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0" spans="1:102">
      <c r="A40" s="8">
        <v>30</v>
      </c>
      <c r="B40" s="8">
        <v>21013</v>
      </c>
      <c r="C40" s="8" t="s">
        <v>198</v>
      </c>
      <c r="E40" s="50">
        <f t="shared" si="0"/>
        <v>85</v>
      </c>
      <c r="F40" s="8" t="str">
        <f t="shared" si="1"/>
        <v>B</v>
      </c>
      <c r="G40" s="8" t="str">
        <f t="shared" si="2"/>
        <v xml:space="preserve">Memiliki kemampuan pemahanan Teori masuk dan berkembangnya Islam di Indonesia, Kerajaan kerajaan Islam di Indonesia, Bukti bukti kehidupan pengaruh islam yang masih ada pada saat ini, </v>
      </c>
      <c r="H40" s="50">
        <f t="shared" si="3"/>
        <v>87</v>
      </c>
      <c r="I40" s="8" t="str">
        <f t="shared" si="4"/>
        <v>B</v>
      </c>
      <c r="J40"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40" s="8"/>
      <c r="L40" s="13"/>
      <c r="M40" s="14"/>
      <c r="N40" s="44">
        <f t="shared" si="6"/>
        <v>87</v>
      </c>
      <c r="O40" s="44">
        <f t="shared" si="7"/>
        <v>75</v>
      </c>
      <c r="Q40" s="44">
        <v>100</v>
      </c>
      <c r="R40" s="44"/>
      <c r="S40" s="45">
        <v>85</v>
      </c>
      <c r="T40" s="44">
        <v>76</v>
      </c>
      <c r="U40" s="44"/>
      <c r="V40" s="45">
        <v>88</v>
      </c>
      <c r="W40" s="44"/>
      <c r="X40" s="44"/>
      <c r="Y40" s="45"/>
      <c r="Z40" s="44"/>
      <c r="AA40" s="44"/>
      <c r="AB40" s="45"/>
      <c r="AC40" s="44"/>
      <c r="AD40" s="44"/>
      <c r="AE40" s="45"/>
      <c r="AF40" s="45">
        <f t="shared" si="8"/>
        <v>87</v>
      </c>
      <c r="AG40" s="44">
        <v>87</v>
      </c>
      <c r="AH40" s="44"/>
      <c r="AI40" s="45"/>
      <c r="AJ40" s="44"/>
      <c r="AK40" s="44"/>
      <c r="AL40" s="45"/>
      <c r="AM40" s="44"/>
      <c r="AN40" s="44"/>
      <c r="AO40" s="45"/>
      <c r="AP40" s="44"/>
      <c r="AQ40" s="44"/>
      <c r="AR40" s="45"/>
      <c r="AS40" s="44"/>
      <c r="AT40" s="44"/>
      <c r="AU40" s="45"/>
      <c r="AV40" s="44">
        <v>75</v>
      </c>
      <c r="AW40" s="46">
        <f t="shared" si="9"/>
        <v>85.166666666666671</v>
      </c>
      <c r="AX40" s="47">
        <f t="shared" si="10"/>
        <v>85</v>
      </c>
      <c r="AY40" s="48"/>
      <c r="AZ40" s="57"/>
      <c r="BA40" s="57">
        <v>85</v>
      </c>
      <c r="BB40" s="57"/>
      <c r="BC40" s="57"/>
      <c r="BD40" s="57">
        <v>88</v>
      </c>
      <c r="BE40" s="57"/>
      <c r="BF40" s="57"/>
      <c r="BG40" s="57"/>
      <c r="BH40" s="57"/>
      <c r="BI40" s="57"/>
      <c r="BJ40" s="57"/>
      <c r="BK40" s="57"/>
      <c r="BL40" s="57"/>
      <c r="BM40" s="57"/>
      <c r="BN40" s="57"/>
      <c r="BO40" s="45">
        <f t="shared" si="11"/>
        <v>87</v>
      </c>
      <c r="BP40" s="44"/>
      <c r="BQ40" s="57">
        <v>88</v>
      </c>
      <c r="BR40" s="45"/>
      <c r="BS40" s="44"/>
      <c r="BT40" s="44"/>
      <c r="BU40" s="45"/>
      <c r="BV40" s="44"/>
      <c r="BW40" s="44"/>
      <c r="BX40" s="45"/>
      <c r="BY40" s="44"/>
      <c r="BZ40" s="44"/>
      <c r="CA40" s="45"/>
      <c r="CB40" s="44"/>
      <c r="CC40" s="44"/>
      <c r="CD40" s="45"/>
      <c r="CE40" s="46">
        <f t="shared" si="12"/>
        <v>87</v>
      </c>
      <c r="CF40" s="47">
        <f t="shared" si="13"/>
        <v>87</v>
      </c>
      <c r="CG40" s="48"/>
      <c r="CH40" s="57">
        <v>7</v>
      </c>
      <c r="CI40" s="49" t="str">
        <f t="shared" si="14"/>
        <v xml:space="preserve">Memiliki kemampuan pemahanan Teori masuk dan berkembangnya Islam di Indonesia, Kerajaan kerajaan Islam di Indonesia, Bukti bukti kehidupan pengaruh islam yang masih ada pada saat ini, </v>
      </c>
      <c r="CJ40" s="48"/>
      <c r="CK40" s="57">
        <v>7</v>
      </c>
      <c r="CL40"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1" spans="1:102">
      <c r="A41" s="8">
        <v>31</v>
      </c>
      <c r="B41" s="8">
        <v>21029</v>
      </c>
      <c r="C41" s="8" t="s">
        <v>199</v>
      </c>
      <c r="E41" s="50">
        <f t="shared" si="0"/>
        <v>90</v>
      </c>
      <c r="F41" s="8" t="str">
        <f t="shared" si="1"/>
        <v>B</v>
      </c>
      <c r="G41" s="8" t="str">
        <f t="shared" si="2"/>
        <v xml:space="preserve">Memiliki kemampuan pemahanan Teori masuk dan berkembangnya Islam di Indonesia, Kerajaan kerajaan Islam di Indonesia, Bukti bukti kehidupan pengaruh islam yang masih ada pada saat ini, </v>
      </c>
      <c r="H41" s="50">
        <f t="shared" si="3"/>
        <v>91</v>
      </c>
      <c r="I41" s="8" t="str">
        <f t="shared" si="4"/>
        <v>A</v>
      </c>
      <c r="J41"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41" s="8"/>
      <c r="L41" s="13"/>
      <c r="M41" s="14"/>
      <c r="N41" s="44">
        <f t="shared" si="6"/>
        <v>91</v>
      </c>
      <c r="O41" s="44">
        <f t="shared" si="7"/>
        <v>85</v>
      </c>
      <c r="Q41" s="44">
        <v>100</v>
      </c>
      <c r="R41" s="44"/>
      <c r="S41" s="45">
        <v>90</v>
      </c>
      <c r="T41" s="44">
        <v>80</v>
      </c>
      <c r="U41" s="44"/>
      <c r="V41" s="45">
        <v>92</v>
      </c>
      <c r="W41" s="44"/>
      <c r="X41" s="44"/>
      <c r="Y41" s="45"/>
      <c r="Z41" s="44"/>
      <c r="AA41" s="44"/>
      <c r="AB41" s="45"/>
      <c r="AC41" s="44"/>
      <c r="AD41" s="44"/>
      <c r="AE41" s="45"/>
      <c r="AF41" s="45">
        <f t="shared" si="8"/>
        <v>91</v>
      </c>
      <c r="AG41" s="44">
        <v>91</v>
      </c>
      <c r="AH41" s="44"/>
      <c r="AI41" s="45"/>
      <c r="AJ41" s="44"/>
      <c r="AK41" s="44"/>
      <c r="AL41" s="45"/>
      <c r="AM41" s="44"/>
      <c r="AN41" s="44"/>
      <c r="AO41" s="45"/>
      <c r="AP41" s="44"/>
      <c r="AQ41" s="44"/>
      <c r="AR41" s="45"/>
      <c r="AS41" s="44"/>
      <c r="AT41" s="44"/>
      <c r="AU41" s="45"/>
      <c r="AV41" s="44">
        <v>85</v>
      </c>
      <c r="AW41" s="46">
        <f t="shared" si="9"/>
        <v>89.666666666666671</v>
      </c>
      <c r="AX41" s="47">
        <f t="shared" si="10"/>
        <v>90</v>
      </c>
      <c r="AY41" s="48"/>
      <c r="AZ41" s="57"/>
      <c r="BA41" s="57">
        <v>90</v>
      </c>
      <c r="BB41" s="57"/>
      <c r="BC41" s="57"/>
      <c r="BD41" s="57">
        <v>92</v>
      </c>
      <c r="BE41" s="57"/>
      <c r="BF41" s="57"/>
      <c r="BG41" s="57"/>
      <c r="BH41" s="57"/>
      <c r="BI41" s="57"/>
      <c r="BJ41" s="57"/>
      <c r="BK41" s="57"/>
      <c r="BL41" s="57"/>
      <c r="BM41" s="57"/>
      <c r="BN41" s="57"/>
      <c r="BO41" s="45">
        <f t="shared" si="11"/>
        <v>91</v>
      </c>
      <c r="BP41" s="44"/>
      <c r="BQ41" s="57">
        <v>92</v>
      </c>
      <c r="BR41" s="45"/>
      <c r="BS41" s="44"/>
      <c r="BT41" s="44"/>
      <c r="BU41" s="45"/>
      <c r="BV41" s="44"/>
      <c r="BW41" s="44"/>
      <c r="BX41" s="45"/>
      <c r="BY41" s="44"/>
      <c r="BZ41" s="44"/>
      <c r="CA41" s="45"/>
      <c r="CB41" s="44"/>
      <c r="CC41" s="44"/>
      <c r="CD41" s="45"/>
      <c r="CE41" s="46">
        <f t="shared" si="12"/>
        <v>91.333333333333329</v>
      </c>
      <c r="CF41" s="47">
        <f t="shared" si="13"/>
        <v>91</v>
      </c>
      <c r="CG41" s="48"/>
      <c r="CH41" s="57">
        <v>7</v>
      </c>
      <c r="CI41" s="49" t="str">
        <f t="shared" si="14"/>
        <v xml:space="preserve">Memiliki kemampuan pemahanan Teori masuk dan berkembangnya Islam di Indonesia, Kerajaan kerajaan Islam di Indonesia, Bukti bukti kehidupan pengaruh islam yang masih ada pada saat ini, </v>
      </c>
      <c r="CJ41" s="48"/>
      <c r="CK41" s="57">
        <v>7</v>
      </c>
      <c r="CL41"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2" spans="1:102">
      <c r="A42" s="8">
        <v>32</v>
      </c>
      <c r="B42" s="8">
        <v>21045</v>
      </c>
      <c r="C42" s="8" t="s">
        <v>200</v>
      </c>
      <c r="E42" s="50">
        <f t="shared" si="0"/>
        <v>85</v>
      </c>
      <c r="F42" s="8" t="str">
        <f t="shared" si="1"/>
        <v>B</v>
      </c>
      <c r="G42" s="8" t="str">
        <f t="shared" si="2"/>
        <v xml:space="preserve">Memiliki kemampuan pemahanan Teori masuk dan berkembangnya Islam di Indonesia, Kerajaan kerajaan Islam di Indonesia, Bukti bukti kehidupan pengaruh islam yang masih ada pada saat ini, </v>
      </c>
      <c r="H42" s="50">
        <f t="shared" si="3"/>
        <v>90</v>
      </c>
      <c r="I42" s="8" t="str">
        <f t="shared" si="4"/>
        <v>B</v>
      </c>
      <c r="J4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42" s="8"/>
      <c r="L42" s="13"/>
      <c r="M42" s="14"/>
      <c r="N42" s="44">
        <f t="shared" si="6"/>
        <v>86</v>
      </c>
      <c r="O42" s="44">
        <f t="shared" si="7"/>
        <v>80</v>
      </c>
      <c r="Q42" s="44">
        <v>80</v>
      </c>
      <c r="R42" s="44"/>
      <c r="S42" s="45">
        <v>90</v>
      </c>
      <c r="T42" s="44">
        <v>85</v>
      </c>
      <c r="U42" s="44"/>
      <c r="V42" s="45">
        <v>90</v>
      </c>
      <c r="W42" s="44"/>
      <c r="X42" s="44"/>
      <c r="Y42" s="45"/>
      <c r="Z42" s="44"/>
      <c r="AA42" s="44"/>
      <c r="AB42" s="45"/>
      <c r="AC42" s="44"/>
      <c r="AD42" s="44"/>
      <c r="AE42" s="45"/>
      <c r="AF42" s="45">
        <f t="shared" si="8"/>
        <v>86</v>
      </c>
      <c r="AG42" s="44">
        <v>86</v>
      </c>
      <c r="AH42" s="44"/>
      <c r="AI42" s="45"/>
      <c r="AJ42" s="44"/>
      <c r="AK42" s="44"/>
      <c r="AL42" s="45"/>
      <c r="AM42" s="44"/>
      <c r="AN42" s="44"/>
      <c r="AO42" s="45"/>
      <c r="AP42" s="44"/>
      <c r="AQ42" s="44"/>
      <c r="AR42" s="45"/>
      <c r="AS42" s="44"/>
      <c r="AT42" s="44"/>
      <c r="AU42" s="45"/>
      <c r="AV42" s="44">
        <v>80</v>
      </c>
      <c r="AW42" s="46">
        <f t="shared" si="9"/>
        <v>85.166666666666671</v>
      </c>
      <c r="AX42" s="47">
        <f t="shared" si="10"/>
        <v>85</v>
      </c>
      <c r="AY42" s="48"/>
      <c r="AZ42" s="57"/>
      <c r="BA42" s="57">
        <v>90</v>
      </c>
      <c r="BB42" s="57"/>
      <c r="BC42" s="57"/>
      <c r="BD42" s="57">
        <v>90</v>
      </c>
      <c r="BE42" s="57"/>
      <c r="BF42" s="57"/>
      <c r="BG42" s="57"/>
      <c r="BH42" s="57"/>
      <c r="BI42" s="57"/>
      <c r="BJ42" s="57"/>
      <c r="BK42" s="57"/>
      <c r="BL42" s="57"/>
      <c r="BM42" s="57"/>
      <c r="BN42" s="57"/>
      <c r="BO42" s="45">
        <f t="shared" si="11"/>
        <v>90</v>
      </c>
      <c r="BP42" s="44"/>
      <c r="BQ42" s="57">
        <v>90</v>
      </c>
      <c r="BR42" s="45"/>
      <c r="BS42" s="44"/>
      <c r="BT42" s="44"/>
      <c r="BU42" s="45"/>
      <c r="BV42" s="44"/>
      <c r="BW42" s="44"/>
      <c r="BX42" s="45"/>
      <c r="BY42" s="44"/>
      <c r="BZ42" s="44"/>
      <c r="CA42" s="45"/>
      <c r="CB42" s="44"/>
      <c r="CC42" s="44"/>
      <c r="CD42" s="45"/>
      <c r="CE42" s="46">
        <f t="shared" si="12"/>
        <v>90</v>
      </c>
      <c r="CF42" s="47">
        <f t="shared" si="13"/>
        <v>90</v>
      </c>
      <c r="CG42" s="48"/>
      <c r="CH42" s="57">
        <v>7</v>
      </c>
      <c r="CI42" s="49" t="str">
        <f t="shared" si="14"/>
        <v xml:space="preserve">Memiliki kemampuan pemahanan Teori masuk dan berkembangnya Islam di Indonesia, Kerajaan kerajaan Islam di Indonesia, Bukti bukti kehidupan pengaruh islam yang masih ada pada saat ini, </v>
      </c>
      <c r="CJ42" s="48"/>
      <c r="CK42" s="57">
        <v>7</v>
      </c>
      <c r="CL4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3" spans="1:102">
      <c r="A43" s="8">
        <v>33</v>
      </c>
      <c r="B43" s="8">
        <v>21061</v>
      </c>
      <c r="C43" s="8" t="s">
        <v>201</v>
      </c>
      <c r="E43" s="50">
        <f t="shared" ref="E43:E60" si="16">AX43</f>
        <v>84</v>
      </c>
      <c r="F43" s="8" t="str">
        <f t="shared" ref="F43:F60" si="17">IF(E43="","",IF(E43&lt;=69,"D",IF(E43&lt;=75,"C",IF(E43&lt;=90,"B",IF(E43&lt;=100,"A","E")))))</f>
        <v>B</v>
      </c>
      <c r="G43" s="8" t="str">
        <f t="shared" ref="G43:G60" si="18">CI43</f>
        <v xml:space="preserve">Memiliki kemampuan pemahanan Teori masuk dan berkembangnya Islam di Indonesia, Kerajaan kerajaan Islam di Indonesia, Bukti bukti kehidupan pengaruh islam yang masih ada pada saat ini, </v>
      </c>
      <c r="H43" s="50">
        <f t="shared" ref="H43:H60" si="19">CF43</f>
        <v>82</v>
      </c>
      <c r="I43" s="8" t="str">
        <f t="shared" ref="I43:I60" si="20">IF(H43="","",IF(H43&lt;=69,"D",IF(H43&lt;=75,"C",IF(H43&lt;=90,"B",IF(H43&lt;=100,"A","E")))))</f>
        <v>B</v>
      </c>
      <c r="J43" s="8" t="str">
        <f t="shared" ref="J43:J60" si="21">CL43</f>
        <v xml:space="preserve">Memiliki keterampilan Membuat makalah tentang teori masuk dan berkembangnya Islam di Indonesia, Membuat makalah tentang kerajaan kerajaan Islam di Indonesia, Membuat makalah tentang bukti bukti kehidupan pengaruh islam yang masih ada pada saat ini, </v>
      </c>
      <c r="K43" s="8"/>
      <c r="L43" s="13"/>
      <c r="M43" s="14"/>
      <c r="N43" s="44">
        <f t="shared" ref="N43:N60" si="22">AF43</f>
        <v>85</v>
      </c>
      <c r="O43" s="44">
        <f t="shared" ref="O43:O60" si="23">IF(COUNTBLANK(AV43:AV43),"",AV43)</f>
        <v>75</v>
      </c>
      <c r="Q43" s="44">
        <v>100</v>
      </c>
      <c r="R43" s="44"/>
      <c r="S43" s="45">
        <v>85</v>
      </c>
      <c r="T43" s="44">
        <v>76</v>
      </c>
      <c r="U43" s="44"/>
      <c r="V43" s="45">
        <v>80</v>
      </c>
      <c r="W43" s="44"/>
      <c r="X43" s="44"/>
      <c r="Y43" s="45"/>
      <c r="Z43" s="44"/>
      <c r="AA43" s="44"/>
      <c r="AB43" s="45"/>
      <c r="AC43" s="44"/>
      <c r="AD43" s="44"/>
      <c r="AE43" s="45"/>
      <c r="AF43" s="45">
        <f t="shared" ref="AF43:AF60" si="24">IF(AND(Q43="",R43="",S43=""),"",ROUND(AVERAGE(Q43:AE43),0))</f>
        <v>85</v>
      </c>
      <c r="AG43" s="44">
        <v>85</v>
      </c>
      <c r="AH43" s="44"/>
      <c r="AI43" s="45"/>
      <c r="AJ43" s="44"/>
      <c r="AK43" s="44"/>
      <c r="AL43" s="45"/>
      <c r="AM43" s="44"/>
      <c r="AN43" s="44"/>
      <c r="AO43" s="45"/>
      <c r="AP43" s="44"/>
      <c r="AQ43" s="44"/>
      <c r="AR43" s="45"/>
      <c r="AS43" s="44"/>
      <c r="AT43" s="44"/>
      <c r="AU43" s="45"/>
      <c r="AV43" s="44">
        <v>75</v>
      </c>
      <c r="AW43" s="46">
        <f t="shared" ref="AW43:AW60" si="25">IF(AV43="","",AVERAGE(Q43:AE43,AG43:AV43))</f>
        <v>83.5</v>
      </c>
      <c r="AX43" s="47">
        <f t="shared" ref="AX43:AX60" si="26">IF(AW43="","",ROUND(AW43,0))</f>
        <v>84</v>
      </c>
      <c r="AY43" s="48"/>
      <c r="AZ43" s="57"/>
      <c r="BA43" s="57">
        <v>85</v>
      </c>
      <c r="BB43" s="57"/>
      <c r="BC43" s="57"/>
      <c r="BD43" s="57">
        <v>80</v>
      </c>
      <c r="BE43" s="57"/>
      <c r="BF43" s="57"/>
      <c r="BG43" s="57"/>
      <c r="BH43" s="57"/>
      <c r="BI43" s="57"/>
      <c r="BJ43" s="57"/>
      <c r="BK43" s="57"/>
      <c r="BL43" s="57"/>
      <c r="BM43" s="57"/>
      <c r="BN43" s="57"/>
      <c r="BO43" s="45">
        <f t="shared" ref="BO43:BO60" si="27">IF(AND(BB43="",BA43="",AZ43=""),"",ROUND(AVERAGE(AZ43:BN43),0))</f>
        <v>83</v>
      </c>
      <c r="BP43" s="44"/>
      <c r="BQ43" s="57">
        <v>80</v>
      </c>
      <c r="BR43" s="45"/>
      <c r="BS43" s="44"/>
      <c r="BT43" s="44"/>
      <c r="BU43" s="45"/>
      <c r="BV43" s="44"/>
      <c r="BW43" s="44"/>
      <c r="BX43" s="45"/>
      <c r="BY43" s="44"/>
      <c r="BZ43" s="44"/>
      <c r="CA43" s="45"/>
      <c r="CB43" s="44"/>
      <c r="CC43" s="44"/>
      <c r="CD43" s="45"/>
      <c r="CE43" s="46">
        <f t="shared" ref="CE43:CE60" si="28">IF(AND(BP43="",BQ43="",BR43=""),"",AVERAGE(AZ43:BN43,BP43:CD43))</f>
        <v>81.666666666666671</v>
      </c>
      <c r="CF43" s="47">
        <f t="shared" ref="CF43:CF60" si="29">IF(CE43="","",ROUND(CE43,0))</f>
        <v>82</v>
      </c>
      <c r="CG43" s="48"/>
      <c r="CH43" s="57">
        <v>7</v>
      </c>
      <c r="CI43" s="49" t="str">
        <f t="shared" ref="CI43:CI60" si="30">IF(CH43="","",VLOOKUP(CH43,$CW$9:$CX$20,2,0))</f>
        <v xml:space="preserve">Memiliki kemampuan pemahanan Teori masuk dan berkembangnya Islam di Indonesia, Kerajaan kerajaan Islam di Indonesia, Bukti bukti kehidupan pengaruh islam yang masih ada pada saat ini, </v>
      </c>
      <c r="CJ43" s="48"/>
      <c r="CK43" s="57">
        <v>7</v>
      </c>
      <c r="CL43" s="49" t="str">
        <f t="shared" ref="CL43:CL60" si="31">IF(CK43="","",VLOOKUP(CK43,$CW$22:$CX$33,2,0))</f>
        <v xml:space="preserve">Memiliki keterampilan Membuat makalah tentang teori masuk dan berkembangnya Islam di Indonesia, Membuat makalah tentang kerajaan kerajaan Islam di Indonesia, Membuat makalah tentang bukti bukti kehidupan pengaruh islam yang masih ada pada saat ini, </v>
      </c>
    </row>
    <row r="44" spans="1:102">
      <c r="A44" s="8">
        <v>34</v>
      </c>
      <c r="B44" s="8">
        <v>21077</v>
      </c>
      <c r="C44" s="8" t="s">
        <v>202</v>
      </c>
      <c r="E44" s="50">
        <f t="shared" si="16"/>
        <v>85</v>
      </c>
      <c r="F44" s="8" t="str">
        <f t="shared" si="17"/>
        <v>B</v>
      </c>
      <c r="G44" s="8" t="str">
        <f t="shared" si="18"/>
        <v xml:space="preserve">Memiliki kemampuan pemahanan Teori masuk dan berkembangnya Islam di Indonesia, Kerajaan kerajaan Islam di Indonesia, Bukti bukti kehidupan pengaruh islam yang masih ada pada saat ini, </v>
      </c>
      <c r="H44" s="50">
        <f t="shared" si="19"/>
        <v>88</v>
      </c>
      <c r="I44" s="8" t="str">
        <f t="shared" si="20"/>
        <v>B</v>
      </c>
      <c r="J44" s="8" t="str">
        <f t="shared" si="21"/>
        <v xml:space="preserve">Memiliki keterampilan Membuat makalah tentang teori masuk dan berkembangnya Islam di Indonesia, Membuat makalah tentang kerajaan kerajaan Islam di Indonesia, Membuat makalah tentang bukti bukti kehidupan pengaruh islam yang masih ada pada saat ini, </v>
      </c>
      <c r="K44" s="8"/>
      <c r="L44" s="13"/>
      <c r="M44" s="14"/>
      <c r="N44" s="44">
        <f t="shared" si="22"/>
        <v>87</v>
      </c>
      <c r="O44" s="44">
        <f t="shared" si="23"/>
        <v>75</v>
      </c>
      <c r="Q44" s="44">
        <v>100</v>
      </c>
      <c r="R44" s="44"/>
      <c r="S44" s="45">
        <v>76</v>
      </c>
      <c r="T44" s="44">
        <v>76</v>
      </c>
      <c r="U44" s="44"/>
      <c r="V44" s="45">
        <v>94</v>
      </c>
      <c r="W44" s="44"/>
      <c r="X44" s="44"/>
      <c r="Y44" s="45"/>
      <c r="Z44" s="44"/>
      <c r="AA44" s="44"/>
      <c r="AB44" s="45"/>
      <c r="AC44" s="44"/>
      <c r="AD44" s="44"/>
      <c r="AE44" s="45"/>
      <c r="AF44" s="45">
        <f t="shared" si="24"/>
        <v>87</v>
      </c>
      <c r="AG44" s="44">
        <v>87</v>
      </c>
      <c r="AH44" s="44"/>
      <c r="AI44" s="45"/>
      <c r="AJ44" s="44"/>
      <c r="AK44" s="44"/>
      <c r="AL44" s="45"/>
      <c r="AM44" s="44"/>
      <c r="AN44" s="44"/>
      <c r="AO44" s="45"/>
      <c r="AP44" s="44"/>
      <c r="AQ44" s="44"/>
      <c r="AR44" s="45"/>
      <c r="AS44" s="44"/>
      <c r="AT44" s="44"/>
      <c r="AU44" s="45"/>
      <c r="AV44" s="44">
        <v>75</v>
      </c>
      <c r="AW44" s="46">
        <f t="shared" si="25"/>
        <v>84.666666666666671</v>
      </c>
      <c r="AX44" s="47">
        <f t="shared" si="26"/>
        <v>85</v>
      </c>
      <c r="AY44" s="48"/>
      <c r="AZ44" s="57"/>
      <c r="BA44" s="57">
        <v>76</v>
      </c>
      <c r="BB44" s="57"/>
      <c r="BC44" s="57"/>
      <c r="BD44" s="57">
        <v>94</v>
      </c>
      <c r="BE44" s="57"/>
      <c r="BF44" s="57"/>
      <c r="BG44" s="57"/>
      <c r="BH44" s="57"/>
      <c r="BI44" s="57"/>
      <c r="BJ44" s="57"/>
      <c r="BK44" s="57"/>
      <c r="BL44" s="57"/>
      <c r="BM44" s="57"/>
      <c r="BN44" s="57"/>
      <c r="BO44" s="45">
        <f t="shared" si="27"/>
        <v>85</v>
      </c>
      <c r="BP44" s="44"/>
      <c r="BQ44" s="57">
        <v>94</v>
      </c>
      <c r="BR44" s="45"/>
      <c r="BS44" s="44"/>
      <c r="BT44" s="44"/>
      <c r="BU44" s="45"/>
      <c r="BV44" s="44"/>
      <c r="BW44" s="44"/>
      <c r="BX44" s="45"/>
      <c r="BY44" s="44"/>
      <c r="BZ44" s="44"/>
      <c r="CA44" s="45"/>
      <c r="CB44" s="44"/>
      <c r="CC44" s="44"/>
      <c r="CD44" s="45"/>
      <c r="CE44" s="46">
        <f t="shared" si="28"/>
        <v>88</v>
      </c>
      <c r="CF44" s="47">
        <f t="shared" si="29"/>
        <v>88</v>
      </c>
      <c r="CG44" s="48"/>
      <c r="CH44" s="57">
        <v>7</v>
      </c>
      <c r="CI44" s="49" t="str">
        <f t="shared" si="30"/>
        <v xml:space="preserve">Memiliki kemampuan pemahanan Teori masuk dan berkembangnya Islam di Indonesia, Kerajaan kerajaan Islam di Indonesia, Bukti bukti kehidupan pengaruh islam yang masih ada pada saat ini, </v>
      </c>
      <c r="CJ44" s="48"/>
      <c r="CK44" s="57">
        <v>7</v>
      </c>
      <c r="CL44" s="49" t="str">
        <f t="shared" si="31"/>
        <v xml:space="preserve">Memiliki keterampilan Membuat makalah tentang teori masuk dan berkembangnya Islam di Indonesia, Membuat makalah tentang kerajaan kerajaan Islam di Indonesia, Membuat makalah tentang bukti bukti kehidupan pengaruh islam yang masih ada pada saat ini, </v>
      </c>
    </row>
    <row r="45" spans="1:102">
      <c r="A45" s="8">
        <v>35</v>
      </c>
      <c r="B45" s="8">
        <v>21093</v>
      </c>
      <c r="C45" s="8" t="s">
        <v>203</v>
      </c>
      <c r="E45" s="50">
        <f t="shared" si="16"/>
        <v>84</v>
      </c>
      <c r="F45" s="8" t="str">
        <f t="shared" si="17"/>
        <v>B</v>
      </c>
      <c r="G45" s="8" t="str">
        <f t="shared" si="18"/>
        <v xml:space="preserve">Memiliki kemampuan pemahanan Teori masuk dan berkembangnya Islam di Indonesia, Kerajaan kerajaan Islam di Indonesia, Bukti bukti kehidupan pengaruh islam yang masih ada pada saat ini, </v>
      </c>
      <c r="H45" s="50">
        <f t="shared" si="19"/>
        <v>83</v>
      </c>
      <c r="I45" s="8" t="str">
        <f t="shared" si="20"/>
        <v>B</v>
      </c>
      <c r="J45" s="8" t="str">
        <f t="shared" si="21"/>
        <v xml:space="preserve">Memiliki keterampilan Membuat makalah tentang teori masuk dan berkembangnya Islam di Indonesia, Membuat makalah tentang kerajaan kerajaan Islam di Indonesia, Membuat makalah tentang bukti bukti kehidupan pengaruh islam yang masih ada pada saat ini, </v>
      </c>
      <c r="K45" s="8"/>
      <c r="L45" s="13"/>
      <c r="M45" s="14"/>
      <c r="N45" s="44">
        <f t="shared" si="22"/>
        <v>84</v>
      </c>
      <c r="O45" s="44">
        <f t="shared" si="23"/>
        <v>85</v>
      </c>
      <c r="Q45" s="44">
        <v>90</v>
      </c>
      <c r="R45" s="44"/>
      <c r="S45" s="45">
        <v>90</v>
      </c>
      <c r="T45" s="44">
        <v>76</v>
      </c>
      <c r="U45" s="44"/>
      <c r="V45" s="45">
        <v>80</v>
      </c>
      <c r="W45" s="44"/>
      <c r="X45" s="44"/>
      <c r="Y45" s="45"/>
      <c r="Z45" s="44"/>
      <c r="AA45" s="44"/>
      <c r="AB45" s="45"/>
      <c r="AC45" s="44"/>
      <c r="AD45" s="44"/>
      <c r="AE45" s="45"/>
      <c r="AF45" s="45">
        <f t="shared" si="24"/>
        <v>84</v>
      </c>
      <c r="AG45" s="44">
        <v>84</v>
      </c>
      <c r="AH45" s="44"/>
      <c r="AI45" s="45"/>
      <c r="AJ45" s="44"/>
      <c r="AK45" s="44"/>
      <c r="AL45" s="45"/>
      <c r="AM45" s="44"/>
      <c r="AN45" s="44"/>
      <c r="AO45" s="45"/>
      <c r="AP45" s="44"/>
      <c r="AQ45" s="44"/>
      <c r="AR45" s="45"/>
      <c r="AS45" s="44"/>
      <c r="AT45" s="44"/>
      <c r="AU45" s="45"/>
      <c r="AV45" s="44">
        <v>85</v>
      </c>
      <c r="AW45" s="46">
        <f t="shared" si="25"/>
        <v>84.166666666666671</v>
      </c>
      <c r="AX45" s="47">
        <f t="shared" si="26"/>
        <v>84</v>
      </c>
      <c r="AY45" s="48"/>
      <c r="AZ45" s="57"/>
      <c r="BA45" s="57">
        <v>90</v>
      </c>
      <c r="BB45" s="57"/>
      <c r="BC45" s="57"/>
      <c r="BD45" s="57">
        <v>80</v>
      </c>
      <c r="BE45" s="57"/>
      <c r="BF45" s="57"/>
      <c r="BG45" s="57"/>
      <c r="BH45" s="57"/>
      <c r="BI45" s="57"/>
      <c r="BJ45" s="57"/>
      <c r="BK45" s="57"/>
      <c r="BL45" s="57"/>
      <c r="BM45" s="57"/>
      <c r="BN45" s="57"/>
      <c r="BO45" s="45">
        <f t="shared" si="27"/>
        <v>85</v>
      </c>
      <c r="BP45" s="44"/>
      <c r="BQ45" s="57">
        <v>80</v>
      </c>
      <c r="BR45" s="45"/>
      <c r="BS45" s="44"/>
      <c r="BT45" s="44"/>
      <c r="BU45" s="45"/>
      <c r="BV45" s="44"/>
      <c r="BW45" s="44"/>
      <c r="BX45" s="45"/>
      <c r="BY45" s="44"/>
      <c r="BZ45" s="44"/>
      <c r="CA45" s="45"/>
      <c r="CB45" s="44"/>
      <c r="CC45" s="44"/>
      <c r="CD45" s="45"/>
      <c r="CE45" s="46">
        <f t="shared" si="28"/>
        <v>83.333333333333329</v>
      </c>
      <c r="CF45" s="47">
        <f t="shared" si="29"/>
        <v>83</v>
      </c>
      <c r="CG45" s="48"/>
      <c r="CH45" s="57">
        <v>7</v>
      </c>
      <c r="CI45" s="49" t="str">
        <f t="shared" si="30"/>
        <v xml:space="preserve">Memiliki kemampuan pemahanan Teori masuk dan berkembangnya Islam di Indonesia, Kerajaan kerajaan Islam di Indonesia, Bukti bukti kehidupan pengaruh islam yang masih ada pada saat ini, </v>
      </c>
      <c r="CJ45" s="48"/>
      <c r="CK45" s="57">
        <v>7</v>
      </c>
      <c r="CL45" s="49" t="str">
        <f t="shared" si="31"/>
        <v xml:space="preserve">Memiliki keterampilan Membuat makalah tentang teori masuk dan berkembangnya Islam di Indonesia, Membuat makalah tentang kerajaan kerajaan Islam di Indonesia, Membuat makalah tentang bukti bukti kehidupan pengaruh islam yang masih ada pada saat ini, </v>
      </c>
    </row>
    <row r="46" spans="1:102">
      <c r="A46" s="8">
        <v>36</v>
      </c>
      <c r="B46" s="8">
        <v>21109</v>
      </c>
      <c r="C46" s="8" t="s">
        <v>204</v>
      </c>
      <c r="E46" s="50">
        <f t="shared" si="16"/>
        <v>80</v>
      </c>
      <c r="F46" s="8" t="str">
        <f t="shared" si="17"/>
        <v>B</v>
      </c>
      <c r="G46" s="8" t="str">
        <f t="shared" si="18"/>
        <v xml:space="preserve">Memiliki kemampuan pemahanan Teori masuk dan berkembangnya Islam di Indonesia, Kerajaan kerajaan Islam di Indonesia, Bukti bukti kehidupan pengaruh islam yang masih ada pada saat ini, </v>
      </c>
      <c r="H46" s="50">
        <f t="shared" si="19"/>
        <v>82</v>
      </c>
      <c r="I46" s="8" t="str">
        <f t="shared" si="20"/>
        <v>B</v>
      </c>
      <c r="J46" s="8" t="str">
        <f t="shared" si="21"/>
        <v xml:space="preserve">Memiliki keterampilan Membuat makalah tentang teori masuk dan berkembangnya Islam di Indonesia, Membuat makalah tentang kerajaan kerajaan Islam di Indonesia, Membuat makalah tentang bukti bukti kehidupan pengaruh islam yang masih ada pada saat ini, </v>
      </c>
      <c r="K46" s="8"/>
      <c r="L46" s="13"/>
      <c r="M46" s="14"/>
      <c r="N46" s="44">
        <f t="shared" si="22"/>
        <v>80</v>
      </c>
      <c r="O46" s="44">
        <f t="shared" si="23"/>
        <v>80</v>
      </c>
      <c r="Q46" s="44">
        <v>76</v>
      </c>
      <c r="R46" s="44"/>
      <c r="S46" s="45">
        <v>85</v>
      </c>
      <c r="T46" s="44">
        <v>80</v>
      </c>
      <c r="U46" s="44"/>
      <c r="V46" s="45">
        <v>80</v>
      </c>
      <c r="W46" s="44"/>
      <c r="X46" s="44"/>
      <c r="Y46" s="45"/>
      <c r="Z46" s="44"/>
      <c r="AA46" s="44"/>
      <c r="AB46" s="45"/>
      <c r="AC46" s="44"/>
      <c r="AD46" s="44"/>
      <c r="AE46" s="45"/>
      <c r="AF46" s="45">
        <f t="shared" si="24"/>
        <v>80</v>
      </c>
      <c r="AG46" s="44">
        <v>80</v>
      </c>
      <c r="AH46" s="44"/>
      <c r="AI46" s="45"/>
      <c r="AJ46" s="44"/>
      <c r="AK46" s="44"/>
      <c r="AL46" s="45"/>
      <c r="AM46" s="44"/>
      <c r="AN46" s="44"/>
      <c r="AO46" s="45"/>
      <c r="AP46" s="44"/>
      <c r="AQ46" s="44"/>
      <c r="AR46" s="45"/>
      <c r="AS46" s="44"/>
      <c r="AT46" s="44"/>
      <c r="AU46" s="45"/>
      <c r="AV46" s="44">
        <v>80</v>
      </c>
      <c r="AW46" s="46">
        <f t="shared" si="25"/>
        <v>80.166666666666671</v>
      </c>
      <c r="AX46" s="47">
        <f t="shared" si="26"/>
        <v>80</v>
      </c>
      <c r="AY46" s="48"/>
      <c r="AZ46" s="57"/>
      <c r="BA46" s="57">
        <v>85</v>
      </c>
      <c r="BB46" s="57"/>
      <c r="BC46" s="57"/>
      <c r="BD46" s="57">
        <v>80</v>
      </c>
      <c r="BE46" s="57"/>
      <c r="BF46" s="57"/>
      <c r="BG46" s="57"/>
      <c r="BH46" s="57"/>
      <c r="BI46" s="57"/>
      <c r="BJ46" s="57"/>
      <c r="BK46" s="57"/>
      <c r="BL46" s="57"/>
      <c r="BM46" s="57"/>
      <c r="BN46" s="57"/>
      <c r="BO46" s="45">
        <f t="shared" si="27"/>
        <v>83</v>
      </c>
      <c r="BP46" s="44"/>
      <c r="BQ46" s="57">
        <v>80</v>
      </c>
      <c r="BR46" s="45"/>
      <c r="BS46" s="44"/>
      <c r="BT46" s="44"/>
      <c r="BU46" s="45"/>
      <c r="BV46" s="44"/>
      <c r="BW46" s="44"/>
      <c r="BX46" s="45"/>
      <c r="BY46" s="44"/>
      <c r="BZ46" s="44"/>
      <c r="CA46" s="45"/>
      <c r="CB46" s="44"/>
      <c r="CC46" s="44"/>
      <c r="CD46" s="45"/>
      <c r="CE46" s="46">
        <f t="shared" si="28"/>
        <v>81.666666666666671</v>
      </c>
      <c r="CF46" s="47">
        <f t="shared" si="29"/>
        <v>82</v>
      </c>
      <c r="CG46" s="48"/>
      <c r="CH46" s="57">
        <v>7</v>
      </c>
      <c r="CI46" s="49" t="str">
        <f t="shared" si="30"/>
        <v xml:space="preserve">Memiliki kemampuan pemahanan Teori masuk dan berkembangnya Islam di Indonesia, Kerajaan kerajaan Islam di Indonesia, Bukti bukti kehidupan pengaruh islam yang masih ada pada saat ini, </v>
      </c>
      <c r="CJ46" s="48"/>
      <c r="CK46" s="57">
        <v>7</v>
      </c>
      <c r="CL46" s="49" t="str">
        <f t="shared" si="31"/>
        <v xml:space="preserve">Memiliki keterampilan Membuat makalah tentang teori masuk dan berkembangnya Islam di Indonesia, Membuat makalah tentang kerajaan kerajaan Islam di Indonesia, Membuat makalah tentang bukti bukti kehidupan pengaruh islam yang masih ada pada saat ini, </v>
      </c>
    </row>
    <row r="47" spans="1:102">
      <c r="A47" s="8"/>
      <c r="B47" s="8"/>
      <c r="C47" s="8"/>
      <c r="E47" s="50" t="str">
        <f t="shared" si="16"/>
        <v/>
      </c>
      <c r="F47" s="8" t="str">
        <f t="shared" si="17"/>
        <v/>
      </c>
      <c r="G47" s="8" t="str">
        <f t="shared" si="18"/>
        <v/>
      </c>
      <c r="H47" s="50" t="str">
        <f t="shared" si="19"/>
        <v/>
      </c>
      <c r="I47" s="8" t="str">
        <f t="shared" si="20"/>
        <v/>
      </c>
      <c r="J47" s="8" t="str">
        <f t="shared" si="21"/>
        <v/>
      </c>
      <c r="K47" s="8"/>
      <c r="L47" s="13"/>
      <c r="M47" s="14"/>
      <c r="N47" s="44" t="str">
        <f t="shared" si="22"/>
        <v/>
      </c>
      <c r="O47" s="44" t="str">
        <f t="shared" si="23"/>
        <v/>
      </c>
      <c r="Q47" s="44"/>
      <c r="R47" s="44"/>
      <c r="S47" s="45"/>
      <c r="T47" s="44"/>
      <c r="U47" s="44"/>
      <c r="V47" s="45"/>
      <c r="W47" s="44"/>
      <c r="X47" s="44"/>
      <c r="Y47" s="45"/>
      <c r="Z47" s="44"/>
      <c r="AA47" s="44"/>
      <c r="AB47" s="45"/>
      <c r="AC47" s="44"/>
      <c r="AD47" s="44"/>
      <c r="AE47" s="45"/>
      <c r="AF47" s="45" t="str">
        <f t="shared" si="24"/>
        <v/>
      </c>
      <c r="AG47" s="44"/>
      <c r="AH47" s="44"/>
      <c r="AI47" s="45"/>
      <c r="AJ47" s="44"/>
      <c r="AK47" s="44"/>
      <c r="AL47" s="45"/>
      <c r="AM47" s="44"/>
      <c r="AN47" s="44"/>
      <c r="AO47" s="45"/>
      <c r="AP47" s="44"/>
      <c r="AQ47" s="44"/>
      <c r="AR47" s="45"/>
      <c r="AS47" s="44"/>
      <c r="AT47" s="44"/>
      <c r="AU47" s="45"/>
      <c r="AV47" s="44"/>
      <c r="AW47" s="46" t="str">
        <f t="shared" si="25"/>
        <v/>
      </c>
      <c r="AX47" s="47" t="str">
        <f t="shared" si="26"/>
        <v/>
      </c>
      <c r="AY47" s="48"/>
      <c r="AZ47" s="57"/>
      <c r="BA47" s="57"/>
      <c r="BB47" s="57"/>
      <c r="BC47" s="57"/>
      <c r="BD47" s="57"/>
      <c r="BE47" s="57"/>
      <c r="BF47" s="57"/>
      <c r="BG47" s="57"/>
      <c r="BH47" s="57"/>
      <c r="BI47" s="57"/>
      <c r="BJ47" s="57"/>
      <c r="BK47" s="57"/>
      <c r="BL47" s="57"/>
      <c r="BM47" s="57"/>
      <c r="BN47" s="57"/>
      <c r="BO47" s="45" t="str">
        <f t="shared" si="27"/>
        <v/>
      </c>
      <c r="BP47" s="44"/>
      <c r="BQ47" s="44"/>
      <c r="BR47" s="45"/>
      <c r="BS47" s="44"/>
      <c r="BT47" s="44"/>
      <c r="BU47" s="45"/>
      <c r="BV47" s="44"/>
      <c r="BW47" s="44"/>
      <c r="BX47" s="45"/>
      <c r="BY47" s="44"/>
      <c r="BZ47" s="44"/>
      <c r="CA47" s="45"/>
      <c r="CB47" s="44"/>
      <c r="CC47" s="44"/>
      <c r="CD47" s="45"/>
      <c r="CE47" s="46" t="str">
        <f t="shared" si="28"/>
        <v/>
      </c>
      <c r="CF47" s="47" t="str">
        <f t="shared" si="29"/>
        <v/>
      </c>
      <c r="CG47" s="48"/>
      <c r="CH47" s="57"/>
      <c r="CI47" s="49" t="str">
        <f t="shared" si="30"/>
        <v/>
      </c>
      <c r="CJ47" s="48"/>
      <c r="CK47" s="57"/>
      <c r="CL47" s="49" t="str">
        <f t="shared" si="31"/>
        <v/>
      </c>
    </row>
    <row r="48" spans="1:102">
      <c r="A48" s="8"/>
      <c r="B48" s="8"/>
      <c r="C48" s="8"/>
      <c r="E48" s="50" t="str">
        <f t="shared" si="16"/>
        <v/>
      </c>
      <c r="F48" s="8" t="str">
        <f t="shared" si="17"/>
        <v/>
      </c>
      <c r="G48" s="8" t="str">
        <f t="shared" si="18"/>
        <v/>
      </c>
      <c r="H48" s="50" t="str">
        <f t="shared" si="19"/>
        <v/>
      </c>
      <c r="I48" s="8" t="str">
        <f t="shared" si="20"/>
        <v/>
      </c>
      <c r="J48" s="8" t="str">
        <f t="shared" si="21"/>
        <v/>
      </c>
      <c r="K48" s="8"/>
      <c r="L48" s="13"/>
      <c r="M48" s="14"/>
      <c r="N48" s="44" t="str">
        <f t="shared" si="22"/>
        <v/>
      </c>
      <c r="O48" s="44" t="str">
        <f t="shared" si="23"/>
        <v/>
      </c>
      <c r="Q48" s="44"/>
      <c r="R48" s="44"/>
      <c r="S48" s="45"/>
      <c r="T48" s="44"/>
      <c r="U48" s="44"/>
      <c r="V48" s="45"/>
      <c r="W48" s="44"/>
      <c r="X48" s="44"/>
      <c r="Y48" s="45"/>
      <c r="Z48" s="44"/>
      <c r="AA48" s="44"/>
      <c r="AB48" s="45"/>
      <c r="AC48" s="44"/>
      <c r="AD48" s="44"/>
      <c r="AE48" s="45"/>
      <c r="AF48" s="45" t="str">
        <f t="shared" si="24"/>
        <v/>
      </c>
      <c r="AG48" s="44"/>
      <c r="AH48" s="44"/>
      <c r="AI48" s="45"/>
      <c r="AJ48" s="44"/>
      <c r="AK48" s="44"/>
      <c r="AL48" s="45"/>
      <c r="AM48" s="44"/>
      <c r="AN48" s="44"/>
      <c r="AO48" s="45"/>
      <c r="AP48" s="44"/>
      <c r="AQ48" s="44"/>
      <c r="AR48" s="45"/>
      <c r="AS48" s="44"/>
      <c r="AT48" s="44"/>
      <c r="AU48" s="45"/>
      <c r="AV48" s="44"/>
      <c r="AW48" s="46" t="str">
        <f t="shared" si="25"/>
        <v/>
      </c>
      <c r="AX48" s="47" t="str">
        <f t="shared" si="26"/>
        <v/>
      </c>
      <c r="AY48" s="48"/>
      <c r="AZ48" s="57"/>
      <c r="BA48" s="57"/>
      <c r="BB48" s="57"/>
      <c r="BC48" s="57"/>
      <c r="BD48" s="57"/>
      <c r="BE48" s="57"/>
      <c r="BF48" s="57"/>
      <c r="BG48" s="57"/>
      <c r="BH48" s="57"/>
      <c r="BI48" s="57"/>
      <c r="BJ48" s="57"/>
      <c r="BK48" s="57"/>
      <c r="BL48" s="57"/>
      <c r="BM48" s="57"/>
      <c r="BN48" s="57"/>
      <c r="BO48" s="45" t="str">
        <f t="shared" si="27"/>
        <v/>
      </c>
      <c r="BP48" s="44"/>
      <c r="BQ48" s="44"/>
      <c r="BR48" s="45"/>
      <c r="BS48" s="44"/>
      <c r="BT48" s="44"/>
      <c r="BU48" s="45"/>
      <c r="BV48" s="44"/>
      <c r="BW48" s="44"/>
      <c r="BX48" s="45"/>
      <c r="BY48" s="44"/>
      <c r="BZ48" s="44"/>
      <c r="CA48" s="45"/>
      <c r="CB48" s="44"/>
      <c r="CC48" s="44"/>
      <c r="CD48" s="45"/>
      <c r="CE48" s="46" t="str">
        <f t="shared" si="28"/>
        <v/>
      </c>
      <c r="CF48" s="47" t="str">
        <f t="shared" si="29"/>
        <v/>
      </c>
      <c r="CG48" s="48"/>
      <c r="CH48" s="57"/>
      <c r="CI48" s="49" t="str">
        <f t="shared" si="30"/>
        <v/>
      </c>
      <c r="CJ48" s="48"/>
      <c r="CK48" s="57"/>
      <c r="CL48" s="49" t="str">
        <f t="shared" si="31"/>
        <v/>
      </c>
    </row>
    <row r="49" spans="1:90">
      <c r="A49" s="8"/>
      <c r="B49" s="8"/>
      <c r="C49" s="8"/>
      <c r="E49" s="50" t="str">
        <f t="shared" si="16"/>
        <v/>
      </c>
      <c r="F49" s="8" t="str">
        <f t="shared" si="17"/>
        <v/>
      </c>
      <c r="G49" s="8" t="str">
        <f t="shared" si="18"/>
        <v/>
      </c>
      <c r="H49" s="50" t="str">
        <f t="shared" si="19"/>
        <v/>
      </c>
      <c r="I49" s="8" t="str">
        <f t="shared" si="20"/>
        <v/>
      </c>
      <c r="J49" s="8" t="str">
        <f t="shared" si="21"/>
        <v/>
      </c>
      <c r="K49" s="8"/>
      <c r="L49" s="13"/>
      <c r="M49" s="14"/>
      <c r="N49" s="44" t="str">
        <f t="shared" si="22"/>
        <v/>
      </c>
      <c r="O49" s="44" t="str">
        <f t="shared" si="23"/>
        <v/>
      </c>
      <c r="Q49" s="44"/>
      <c r="R49" s="44"/>
      <c r="S49" s="45"/>
      <c r="T49" s="44"/>
      <c r="U49" s="44"/>
      <c r="V49" s="45"/>
      <c r="W49" s="44"/>
      <c r="X49" s="44"/>
      <c r="Y49" s="45"/>
      <c r="Z49" s="44"/>
      <c r="AA49" s="44"/>
      <c r="AB49" s="45"/>
      <c r="AC49" s="44"/>
      <c r="AD49" s="44"/>
      <c r="AE49" s="45"/>
      <c r="AF49" s="45" t="str">
        <f t="shared" si="24"/>
        <v/>
      </c>
      <c r="AG49" s="44"/>
      <c r="AH49" s="44"/>
      <c r="AI49" s="45"/>
      <c r="AJ49" s="44"/>
      <c r="AK49" s="44"/>
      <c r="AL49" s="45"/>
      <c r="AM49" s="44"/>
      <c r="AN49" s="44"/>
      <c r="AO49" s="45"/>
      <c r="AP49" s="44"/>
      <c r="AQ49" s="44"/>
      <c r="AR49" s="45"/>
      <c r="AS49" s="44"/>
      <c r="AT49" s="44"/>
      <c r="AU49" s="45"/>
      <c r="AV49" s="44"/>
      <c r="AW49" s="46" t="str">
        <f t="shared" si="25"/>
        <v/>
      </c>
      <c r="AX49" s="47" t="str">
        <f t="shared" si="26"/>
        <v/>
      </c>
      <c r="AY49" s="48"/>
      <c r="AZ49" s="57"/>
      <c r="BA49" s="57"/>
      <c r="BB49" s="57"/>
      <c r="BC49" s="57"/>
      <c r="BD49" s="57"/>
      <c r="BE49" s="57"/>
      <c r="BF49" s="57"/>
      <c r="BG49" s="57"/>
      <c r="BH49" s="57"/>
      <c r="BI49" s="57"/>
      <c r="BJ49" s="57"/>
      <c r="BK49" s="57"/>
      <c r="BL49" s="57"/>
      <c r="BM49" s="57"/>
      <c r="BN49" s="57"/>
      <c r="BO49" s="45" t="str">
        <f t="shared" si="27"/>
        <v/>
      </c>
      <c r="BP49" s="44"/>
      <c r="BQ49" s="44"/>
      <c r="BR49" s="45"/>
      <c r="BS49" s="44"/>
      <c r="BT49" s="44"/>
      <c r="BU49" s="45"/>
      <c r="BV49" s="44"/>
      <c r="BW49" s="44"/>
      <c r="BX49" s="45"/>
      <c r="BY49" s="44"/>
      <c r="BZ49" s="44"/>
      <c r="CA49" s="45"/>
      <c r="CB49" s="44"/>
      <c r="CC49" s="44"/>
      <c r="CD49" s="45"/>
      <c r="CE49" s="46" t="str">
        <f t="shared" si="28"/>
        <v/>
      </c>
      <c r="CF49" s="47" t="str">
        <f t="shared" si="29"/>
        <v/>
      </c>
      <c r="CG49" s="48"/>
      <c r="CH49" s="57"/>
      <c r="CI49" s="49" t="str">
        <f t="shared" si="30"/>
        <v/>
      </c>
      <c r="CJ49" s="48"/>
      <c r="CK49" s="57"/>
      <c r="CL49" s="49" t="str">
        <f t="shared" si="31"/>
        <v/>
      </c>
    </row>
    <row r="50" spans="1:90">
      <c r="A50" s="8"/>
      <c r="B50" s="8"/>
      <c r="C50" s="8"/>
      <c r="E50" s="50" t="str">
        <f t="shared" si="16"/>
        <v/>
      </c>
      <c r="F50" s="8" t="str">
        <f t="shared" si="17"/>
        <v/>
      </c>
      <c r="G50" s="8" t="str">
        <f t="shared" si="18"/>
        <v/>
      </c>
      <c r="H50" s="50" t="str">
        <f t="shared" si="19"/>
        <v/>
      </c>
      <c r="I50" s="8" t="str">
        <f t="shared" si="20"/>
        <v/>
      </c>
      <c r="J50" s="8" t="str">
        <f t="shared" si="21"/>
        <v/>
      </c>
      <c r="K50" s="8"/>
      <c r="L50" s="13"/>
      <c r="M50" s="14"/>
      <c r="N50" s="44" t="str">
        <f t="shared" si="22"/>
        <v/>
      </c>
      <c r="O50" s="44" t="str">
        <f t="shared" si="23"/>
        <v/>
      </c>
      <c r="Q50" s="44"/>
      <c r="R50" s="44"/>
      <c r="S50" s="45"/>
      <c r="T50" s="44"/>
      <c r="U50" s="44"/>
      <c r="V50" s="45"/>
      <c r="W50" s="44"/>
      <c r="X50" s="44"/>
      <c r="Y50" s="45"/>
      <c r="Z50" s="44"/>
      <c r="AA50" s="44"/>
      <c r="AB50" s="45"/>
      <c r="AC50" s="44"/>
      <c r="AD50" s="44"/>
      <c r="AE50" s="45"/>
      <c r="AF50" s="45" t="str">
        <f t="shared" si="24"/>
        <v/>
      </c>
      <c r="AG50" s="44"/>
      <c r="AH50" s="44"/>
      <c r="AI50" s="45"/>
      <c r="AJ50" s="44"/>
      <c r="AK50" s="44"/>
      <c r="AL50" s="45"/>
      <c r="AM50" s="44"/>
      <c r="AN50" s="44"/>
      <c r="AO50" s="45"/>
      <c r="AP50" s="44"/>
      <c r="AQ50" s="44"/>
      <c r="AR50" s="45"/>
      <c r="AS50" s="44"/>
      <c r="AT50" s="44"/>
      <c r="AU50" s="45"/>
      <c r="AV50" s="44"/>
      <c r="AW50" s="46" t="str">
        <f t="shared" si="25"/>
        <v/>
      </c>
      <c r="AX50" s="47" t="str">
        <f t="shared" si="26"/>
        <v/>
      </c>
      <c r="AY50" s="48"/>
      <c r="AZ50" s="57"/>
      <c r="BA50" s="57"/>
      <c r="BB50" s="57"/>
      <c r="BC50" s="57"/>
      <c r="BD50" s="57"/>
      <c r="BE50" s="57"/>
      <c r="BF50" s="57"/>
      <c r="BG50" s="57"/>
      <c r="BH50" s="57"/>
      <c r="BI50" s="57"/>
      <c r="BJ50" s="57"/>
      <c r="BK50" s="57"/>
      <c r="BL50" s="57"/>
      <c r="BM50" s="57"/>
      <c r="BN50" s="57"/>
      <c r="BO50" s="45" t="str">
        <f t="shared" si="27"/>
        <v/>
      </c>
      <c r="BP50" s="44"/>
      <c r="BQ50" s="44"/>
      <c r="BR50" s="45"/>
      <c r="BS50" s="44"/>
      <c r="BT50" s="44"/>
      <c r="BU50" s="45"/>
      <c r="BV50" s="44"/>
      <c r="BW50" s="44"/>
      <c r="BX50" s="45"/>
      <c r="BY50" s="44"/>
      <c r="BZ50" s="44"/>
      <c r="CA50" s="45"/>
      <c r="CB50" s="44"/>
      <c r="CC50" s="44"/>
      <c r="CD50" s="45"/>
      <c r="CE50" s="46" t="str">
        <f t="shared" si="28"/>
        <v/>
      </c>
      <c r="CF50" s="47" t="str">
        <f t="shared" si="29"/>
        <v/>
      </c>
      <c r="CG50" s="48"/>
      <c r="CH50" s="57"/>
      <c r="CI50" s="49" t="str">
        <f t="shared" si="30"/>
        <v/>
      </c>
      <c r="CJ50" s="48"/>
      <c r="CK50" s="57"/>
      <c r="CL50" s="49" t="str">
        <f t="shared" si="31"/>
        <v/>
      </c>
    </row>
    <row r="51" spans="1:90">
      <c r="A51" s="8"/>
      <c r="B51" s="8"/>
      <c r="C51" s="8"/>
      <c r="E51" s="50" t="str">
        <f t="shared" si="16"/>
        <v/>
      </c>
      <c r="F51" s="8" t="str">
        <f t="shared" si="17"/>
        <v/>
      </c>
      <c r="G51" s="8" t="str">
        <f t="shared" si="18"/>
        <v/>
      </c>
      <c r="H51" s="50" t="str">
        <f t="shared" si="19"/>
        <v/>
      </c>
      <c r="I51" s="8" t="str">
        <f t="shared" si="20"/>
        <v/>
      </c>
      <c r="J51" s="8" t="str">
        <f t="shared" si="21"/>
        <v/>
      </c>
      <c r="K51" s="8"/>
      <c r="L51" s="13"/>
      <c r="M51" s="14"/>
      <c r="N51" s="44" t="str">
        <f t="shared" si="22"/>
        <v/>
      </c>
      <c r="O51" s="44" t="str">
        <f t="shared" si="23"/>
        <v/>
      </c>
      <c r="Q51" s="44"/>
      <c r="R51" s="44"/>
      <c r="S51" s="45"/>
      <c r="T51" s="44"/>
      <c r="U51" s="44"/>
      <c r="V51" s="45"/>
      <c r="W51" s="44"/>
      <c r="X51" s="44"/>
      <c r="Y51" s="45"/>
      <c r="Z51" s="44"/>
      <c r="AA51" s="44"/>
      <c r="AB51" s="45"/>
      <c r="AC51" s="44"/>
      <c r="AD51" s="44"/>
      <c r="AE51" s="45"/>
      <c r="AF51" s="45" t="str">
        <f t="shared" si="24"/>
        <v/>
      </c>
      <c r="AG51" s="44"/>
      <c r="AH51" s="44"/>
      <c r="AI51" s="45"/>
      <c r="AJ51" s="44"/>
      <c r="AK51" s="44"/>
      <c r="AL51" s="45"/>
      <c r="AM51" s="44"/>
      <c r="AN51" s="44"/>
      <c r="AO51" s="45"/>
      <c r="AP51" s="44"/>
      <c r="AQ51" s="44"/>
      <c r="AR51" s="45"/>
      <c r="AS51" s="44"/>
      <c r="AT51" s="44"/>
      <c r="AU51" s="45"/>
      <c r="AV51" s="44"/>
      <c r="AW51" s="46" t="str">
        <f t="shared" si="25"/>
        <v/>
      </c>
      <c r="AX51" s="47" t="str">
        <f t="shared" si="26"/>
        <v/>
      </c>
      <c r="AY51" s="48"/>
      <c r="AZ51" s="57"/>
      <c r="BA51" s="57"/>
      <c r="BB51" s="57"/>
      <c r="BC51" s="57"/>
      <c r="BD51" s="57"/>
      <c r="BE51" s="57"/>
      <c r="BF51" s="57"/>
      <c r="BG51" s="57"/>
      <c r="BH51" s="57"/>
      <c r="BI51" s="57"/>
      <c r="BJ51" s="57"/>
      <c r="BK51" s="57"/>
      <c r="BL51" s="57"/>
      <c r="BM51" s="57"/>
      <c r="BN51" s="57"/>
      <c r="BO51" s="45" t="str">
        <f t="shared" si="27"/>
        <v/>
      </c>
      <c r="BP51" s="44"/>
      <c r="BQ51" s="44"/>
      <c r="BR51" s="45"/>
      <c r="BS51" s="44"/>
      <c r="BT51" s="44"/>
      <c r="BU51" s="45"/>
      <c r="BV51" s="44"/>
      <c r="BW51" s="44"/>
      <c r="BX51" s="45"/>
      <c r="BY51" s="44"/>
      <c r="BZ51" s="44"/>
      <c r="CA51" s="45"/>
      <c r="CB51" s="44"/>
      <c r="CC51" s="44"/>
      <c r="CD51" s="45"/>
      <c r="CE51" s="46" t="str">
        <f t="shared" si="28"/>
        <v/>
      </c>
      <c r="CF51" s="47" t="str">
        <f t="shared" si="29"/>
        <v/>
      </c>
      <c r="CG51" s="48"/>
      <c r="CH51" s="57"/>
      <c r="CI51" s="49" t="str">
        <f t="shared" si="30"/>
        <v/>
      </c>
      <c r="CJ51" s="48"/>
      <c r="CK51" s="57"/>
      <c r="CL51" s="49" t="str">
        <f t="shared" si="31"/>
        <v/>
      </c>
    </row>
    <row r="52" spans="1:90">
      <c r="A52" s="8"/>
      <c r="B52" s="8"/>
      <c r="C52" s="8"/>
      <c r="E52" s="50" t="str">
        <f t="shared" si="16"/>
        <v/>
      </c>
      <c r="F52" s="8" t="str">
        <f t="shared" si="17"/>
        <v/>
      </c>
      <c r="G52" s="8" t="str">
        <f t="shared" si="18"/>
        <v/>
      </c>
      <c r="H52" s="50" t="str">
        <f t="shared" si="19"/>
        <v/>
      </c>
      <c r="I52" s="8" t="str">
        <f t="shared" si="20"/>
        <v/>
      </c>
      <c r="J52" s="8" t="str">
        <f t="shared" si="21"/>
        <v/>
      </c>
      <c r="K52" s="8"/>
      <c r="L52" s="13"/>
      <c r="M52" s="14"/>
      <c r="N52" s="44" t="str">
        <f t="shared" si="22"/>
        <v/>
      </c>
      <c r="O52" s="44" t="str">
        <f t="shared" si="23"/>
        <v/>
      </c>
      <c r="Q52" s="44"/>
      <c r="R52" s="44"/>
      <c r="S52" s="45"/>
      <c r="T52" s="44"/>
      <c r="U52" s="44"/>
      <c r="V52" s="45"/>
      <c r="W52" s="44"/>
      <c r="X52" s="44"/>
      <c r="Y52" s="45"/>
      <c r="Z52" s="44"/>
      <c r="AA52" s="44"/>
      <c r="AB52" s="45"/>
      <c r="AC52" s="44"/>
      <c r="AD52" s="44"/>
      <c r="AE52" s="45"/>
      <c r="AF52" s="45" t="str">
        <f t="shared" si="24"/>
        <v/>
      </c>
      <c r="AG52" s="44"/>
      <c r="AH52" s="44"/>
      <c r="AI52" s="45"/>
      <c r="AJ52" s="44"/>
      <c r="AK52" s="44"/>
      <c r="AL52" s="45"/>
      <c r="AM52" s="44"/>
      <c r="AN52" s="44"/>
      <c r="AO52" s="45"/>
      <c r="AP52" s="44"/>
      <c r="AQ52" s="44"/>
      <c r="AR52" s="45"/>
      <c r="AS52" s="44"/>
      <c r="AT52" s="44"/>
      <c r="AU52" s="45"/>
      <c r="AV52" s="44"/>
      <c r="AW52" s="46" t="str">
        <f t="shared" si="25"/>
        <v/>
      </c>
      <c r="AX52" s="47" t="str">
        <f t="shared" si="26"/>
        <v/>
      </c>
      <c r="AY52" s="48"/>
      <c r="AZ52" s="57"/>
      <c r="BA52" s="57"/>
      <c r="BB52" s="57"/>
      <c r="BC52" s="57"/>
      <c r="BD52" s="57"/>
      <c r="BE52" s="57"/>
      <c r="BF52" s="57"/>
      <c r="BG52" s="57"/>
      <c r="BH52" s="57"/>
      <c r="BI52" s="57"/>
      <c r="BJ52" s="57"/>
      <c r="BK52" s="57"/>
      <c r="BL52" s="57"/>
      <c r="BM52" s="57"/>
      <c r="BN52" s="57"/>
      <c r="BO52" s="45" t="str">
        <f t="shared" si="27"/>
        <v/>
      </c>
      <c r="BP52" s="44"/>
      <c r="BQ52" s="44"/>
      <c r="BR52" s="45"/>
      <c r="BS52" s="44"/>
      <c r="BT52" s="44"/>
      <c r="BU52" s="45"/>
      <c r="BV52" s="44"/>
      <c r="BW52" s="44"/>
      <c r="BX52" s="45"/>
      <c r="BY52" s="44"/>
      <c r="BZ52" s="44"/>
      <c r="CA52" s="45"/>
      <c r="CB52" s="44"/>
      <c r="CC52" s="44"/>
      <c r="CD52" s="45"/>
      <c r="CE52" s="46" t="str">
        <f t="shared" si="28"/>
        <v/>
      </c>
      <c r="CF52" s="47" t="str">
        <f t="shared" si="29"/>
        <v/>
      </c>
      <c r="CG52" s="48"/>
      <c r="CH52" s="57"/>
      <c r="CI52" s="49" t="str">
        <f t="shared" si="30"/>
        <v/>
      </c>
      <c r="CJ52" s="48"/>
      <c r="CK52" s="57"/>
      <c r="CL52" s="49" t="str">
        <f t="shared" si="31"/>
        <v/>
      </c>
    </row>
    <row r="53" spans="1:90">
      <c r="A53" s="8"/>
      <c r="B53" s="8"/>
      <c r="C53" s="8"/>
      <c r="E53" s="50" t="str">
        <f t="shared" si="16"/>
        <v/>
      </c>
      <c r="F53" s="8" t="str">
        <f t="shared" si="17"/>
        <v/>
      </c>
      <c r="G53" s="8" t="str">
        <f t="shared" si="18"/>
        <v/>
      </c>
      <c r="H53" s="50" t="str">
        <f t="shared" si="19"/>
        <v/>
      </c>
      <c r="I53" s="8" t="str">
        <f t="shared" si="20"/>
        <v/>
      </c>
      <c r="J53" s="8" t="str">
        <f t="shared" si="21"/>
        <v/>
      </c>
      <c r="K53" s="8"/>
      <c r="L53" s="13"/>
      <c r="M53" s="14"/>
      <c r="N53" s="44" t="str">
        <f t="shared" si="22"/>
        <v/>
      </c>
      <c r="O53" s="44" t="str">
        <f t="shared" si="23"/>
        <v/>
      </c>
      <c r="Q53" s="44"/>
      <c r="R53" s="44"/>
      <c r="S53" s="45"/>
      <c r="T53" s="44"/>
      <c r="U53" s="44"/>
      <c r="V53" s="45"/>
      <c r="W53" s="44"/>
      <c r="X53" s="44"/>
      <c r="Y53" s="45"/>
      <c r="Z53" s="44"/>
      <c r="AA53" s="44"/>
      <c r="AB53" s="45"/>
      <c r="AC53" s="44"/>
      <c r="AD53" s="44"/>
      <c r="AE53" s="45"/>
      <c r="AF53" s="45" t="str">
        <f t="shared" si="24"/>
        <v/>
      </c>
      <c r="AG53" s="44"/>
      <c r="AH53" s="44"/>
      <c r="AI53" s="45"/>
      <c r="AJ53" s="44"/>
      <c r="AK53" s="44"/>
      <c r="AL53" s="45"/>
      <c r="AM53" s="44"/>
      <c r="AN53" s="44"/>
      <c r="AO53" s="45"/>
      <c r="AP53" s="44"/>
      <c r="AQ53" s="44"/>
      <c r="AR53" s="45"/>
      <c r="AS53" s="44"/>
      <c r="AT53" s="44"/>
      <c r="AU53" s="45"/>
      <c r="AV53" s="44"/>
      <c r="AW53" s="46" t="str">
        <f t="shared" si="25"/>
        <v/>
      </c>
      <c r="AX53" s="47" t="str">
        <f t="shared" si="26"/>
        <v/>
      </c>
      <c r="AY53" s="48"/>
      <c r="AZ53" s="57"/>
      <c r="BA53" s="57"/>
      <c r="BB53" s="57"/>
      <c r="BC53" s="57"/>
      <c r="BD53" s="57"/>
      <c r="BE53" s="57"/>
      <c r="BF53" s="57"/>
      <c r="BG53" s="57"/>
      <c r="BH53" s="57"/>
      <c r="BI53" s="57"/>
      <c r="BJ53" s="57"/>
      <c r="BK53" s="57"/>
      <c r="BL53" s="57"/>
      <c r="BM53" s="57"/>
      <c r="BN53" s="57"/>
      <c r="BO53" s="45" t="str">
        <f t="shared" si="27"/>
        <v/>
      </c>
      <c r="BP53" s="44"/>
      <c r="BQ53" s="44"/>
      <c r="BR53" s="45"/>
      <c r="BS53" s="44"/>
      <c r="BT53" s="44"/>
      <c r="BU53" s="45"/>
      <c r="BV53" s="44"/>
      <c r="BW53" s="44"/>
      <c r="BX53" s="45"/>
      <c r="BY53" s="44"/>
      <c r="BZ53" s="44"/>
      <c r="CA53" s="45"/>
      <c r="CB53" s="44"/>
      <c r="CC53" s="44"/>
      <c r="CD53" s="45"/>
      <c r="CE53" s="46" t="str">
        <f t="shared" si="28"/>
        <v/>
      </c>
      <c r="CF53" s="47" t="str">
        <f t="shared" si="29"/>
        <v/>
      </c>
      <c r="CG53" s="48"/>
      <c r="CH53" s="57"/>
      <c r="CI53" s="49" t="str">
        <f t="shared" si="30"/>
        <v/>
      </c>
      <c r="CJ53" s="48"/>
      <c r="CK53" s="57"/>
      <c r="CL53" s="49" t="str">
        <f t="shared" si="31"/>
        <v/>
      </c>
    </row>
    <row r="54" spans="1:90">
      <c r="A54" s="8"/>
      <c r="B54" s="8"/>
      <c r="C54" s="8"/>
      <c r="E54" s="50" t="str">
        <f t="shared" si="16"/>
        <v/>
      </c>
      <c r="F54" s="8" t="str">
        <f t="shared" si="17"/>
        <v/>
      </c>
      <c r="G54" s="8" t="str">
        <f t="shared" si="18"/>
        <v/>
      </c>
      <c r="H54" s="50" t="str">
        <f t="shared" si="19"/>
        <v/>
      </c>
      <c r="I54" s="8" t="str">
        <f t="shared" si="20"/>
        <v/>
      </c>
      <c r="J54" s="8" t="str">
        <f t="shared" si="21"/>
        <v/>
      </c>
      <c r="K54" s="8"/>
      <c r="L54" s="13"/>
      <c r="M54" s="14"/>
      <c r="N54" s="44" t="str">
        <f t="shared" si="22"/>
        <v/>
      </c>
      <c r="O54" s="44" t="str">
        <f t="shared" si="23"/>
        <v/>
      </c>
      <c r="Q54" s="44"/>
      <c r="R54" s="44"/>
      <c r="S54" s="45"/>
      <c r="T54" s="44"/>
      <c r="U54" s="44"/>
      <c r="V54" s="45"/>
      <c r="W54" s="44"/>
      <c r="X54" s="44"/>
      <c r="Y54" s="45"/>
      <c r="Z54" s="44"/>
      <c r="AA54" s="44"/>
      <c r="AB54" s="45"/>
      <c r="AC54" s="44"/>
      <c r="AD54" s="44"/>
      <c r="AE54" s="45"/>
      <c r="AF54" s="45" t="str">
        <f t="shared" si="24"/>
        <v/>
      </c>
      <c r="AG54" s="44"/>
      <c r="AH54" s="44"/>
      <c r="AI54" s="45"/>
      <c r="AJ54" s="44"/>
      <c r="AK54" s="44"/>
      <c r="AL54" s="45"/>
      <c r="AM54" s="44"/>
      <c r="AN54" s="44"/>
      <c r="AO54" s="45"/>
      <c r="AP54" s="44"/>
      <c r="AQ54" s="44"/>
      <c r="AR54" s="45"/>
      <c r="AS54" s="44"/>
      <c r="AT54" s="44"/>
      <c r="AU54" s="45"/>
      <c r="AV54" s="44"/>
      <c r="AW54" s="46" t="str">
        <f t="shared" si="25"/>
        <v/>
      </c>
      <c r="AX54" s="47" t="str">
        <f t="shared" si="26"/>
        <v/>
      </c>
      <c r="AY54" s="48"/>
      <c r="AZ54" s="57"/>
      <c r="BA54" s="57"/>
      <c r="BB54" s="57"/>
      <c r="BC54" s="57"/>
      <c r="BD54" s="57"/>
      <c r="BE54" s="57"/>
      <c r="BF54" s="57"/>
      <c r="BG54" s="57"/>
      <c r="BH54" s="57"/>
      <c r="BI54" s="57"/>
      <c r="BJ54" s="57"/>
      <c r="BK54" s="57"/>
      <c r="BL54" s="57"/>
      <c r="BM54" s="57"/>
      <c r="BN54" s="57"/>
      <c r="BO54" s="45" t="str">
        <f t="shared" si="27"/>
        <v/>
      </c>
      <c r="BP54" s="44"/>
      <c r="BQ54" s="44"/>
      <c r="BR54" s="45"/>
      <c r="BS54" s="44"/>
      <c r="BT54" s="44"/>
      <c r="BU54" s="45"/>
      <c r="BV54" s="44"/>
      <c r="BW54" s="44"/>
      <c r="BX54" s="45"/>
      <c r="BY54" s="44"/>
      <c r="BZ54" s="44"/>
      <c r="CA54" s="45"/>
      <c r="CB54" s="44"/>
      <c r="CC54" s="44"/>
      <c r="CD54" s="45"/>
      <c r="CE54" s="46" t="str">
        <f t="shared" si="28"/>
        <v/>
      </c>
      <c r="CF54" s="47" t="str">
        <f t="shared" si="29"/>
        <v/>
      </c>
      <c r="CG54" s="48"/>
      <c r="CH54" s="57"/>
      <c r="CI54" s="49" t="str">
        <f t="shared" si="30"/>
        <v/>
      </c>
      <c r="CJ54" s="48"/>
      <c r="CK54" s="57"/>
      <c r="CL54" s="49" t="str">
        <f t="shared" si="31"/>
        <v/>
      </c>
    </row>
    <row r="55" spans="1:90">
      <c r="A55" s="8"/>
      <c r="B55" s="8"/>
      <c r="C55" s="8"/>
      <c r="E55" s="50" t="str">
        <f t="shared" si="16"/>
        <v/>
      </c>
      <c r="F55" s="8" t="str">
        <f t="shared" si="17"/>
        <v/>
      </c>
      <c r="G55" s="8" t="str">
        <f t="shared" si="18"/>
        <v/>
      </c>
      <c r="H55" s="50" t="str">
        <f t="shared" si="19"/>
        <v/>
      </c>
      <c r="I55" s="8" t="str">
        <f t="shared" si="20"/>
        <v/>
      </c>
      <c r="J55" s="8" t="str">
        <f t="shared" si="21"/>
        <v/>
      </c>
      <c r="K55" s="8"/>
      <c r="L55" s="13"/>
      <c r="M55" s="14"/>
      <c r="N55" s="44" t="str">
        <f t="shared" si="22"/>
        <v/>
      </c>
      <c r="O55" s="44" t="str">
        <f t="shared" si="23"/>
        <v/>
      </c>
      <c r="Q55" s="44"/>
      <c r="R55" s="44"/>
      <c r="S55" s="45"/>
      <c r="T55" s="44"/>
      <c r="U55" s="44"/>
      <c r="V55" s="45"/>
      <c r="W55" s="44"/>
      <c r="X55" s="44"/>
      <c r="Y55" s="45"/>
      <c r="Z55" s="44"/>
      <c r="AA55" s="44"/>
      <c r="AB55" s="45"/>
      <c r="AC55" s="44"/>
      <c r="AD55" s="44"/>
      <c r="AE55" s="45"/>
      <c r="AF55" s="45" t="str">
        <f t="shared" si="24"/>
        <v/>
      </c>
      <c r="AG55" s="44"/>
      <c r="AH55" s="44"/>
      <c r="AI55" s="45"/>
      <c r="AJ55" s="44"/>
      <c r="AK55" s="44"/>
      <c r="AL55" s="45"/>
      <c r="AM55" s="44"/>
      <c r="AN55" s="44"/>
      <c r="AO55" s="45"/>
      <c r="AP55" s="44"/>
      <c r="AQ55" s="44"/>
      <c r="AR55" s="45"/>
      <c r="AS55" s="44"/>
      <c r="AT55" s="44"/>
      <c r="AU55" s="45"/>
      <c r="AV55" s="44"/>
      <c r="AW55" s="46" t="str">
        <f t="shared" si="25"/>
        <v/>
      </c>
      <c r="AX55" s="47" t="str">
        <f t="shared" si="26"/>
        <v/>
      </c>
      <c r="AY55" s="48"/>
      <c r="AZ55" s="57"/>
      <c r="BA55" s="57"/>
      <c r="BB55" s="57"/>
      <c r="BC55" s="57"/>
      <c r="BD55" s="57"/>
      <c r="BE55" s="57"/>
      <c r="BF55" s="57"/>
      <c r="BG55" s="57"/>
      <c r="BH55" s="57"/>
      <c r="BI55" s="57"/>
      <c r="BJ55" s="57"/>
      <c r="BK55" s="57"/>
      <c r="BL55" s="57"/>
      <c r="BM55" s="57"/>
      <c r="BN55" s="57"/>
      <c r="BO55" s="45" t="str">
        <f t="shared" si="27"/>
        <v/>
      </c>
      <c r="BP55" s="44"/>
      <c r="BQ55" s="44"/>
      <c r="BR55" s="45"/>
      <c r="BS55" s="44"/>
      <c r="BT55" s="44"/>
      <c r="BU55" s="45"/>
      <c r="BV55" s="44"/>
      <c r="BW55" s="44"/>
      <c r="BX55" s="45"/>
      <c r="BY55" s="44"/>
      <c r="BZ55" s="44"/>
      <c r="CA55" s="45"/>
      <c r="CB55" s="44"/>
      <c r="CC55" s="44"/>
      <c r="CD55" s="45"/>
      <c r="CE55" s="46" t="str">
        <f t="shared" si="28"/>
        <v/>
      </c>
      <c r="CF55" s="47" t="str">
        <f t="shared" si="29"/>
        <v/>
      </c>
      <c r="CG55" s="48"/>
      <c r="CH55" s="57"/>
      <c r="CI55" s="49" t="str">
        <f t="shared" si="30"/>
        <v/>
      </c>
      <c r="CJ55" s="48"/>
      <c r="CK55" s="57"/>
      <c r="CL55" s="49" t="str">
        <f t="shared" si="31"/>
        <v/>
      </c>
    </row>
    <row r="56" spans="1:90">
      <c r="A56" s="8"/>
      <c r="B56" s="8"/>
      <c r="C56" s="8"/>
      <c r="E56" s="50" t="str">
        <f t="shared" si="16"/>
        <v/>
      </c>
      <c r="F56" s="8" t="str">
        <f t="shared" si="17"/>
        <v/>
      </c>
      <c r="G56" s="8" t="str">
        <f t="shared" si="18"/>
        <v/>
      </c>
      <c r="H56" s="50" t="str">
        <f t="shared" si="19"/>
        <v/>
      </c>
      <c r="I56" s="8" t="str">
        <f t="shared" si="20"/>
        <v/>
      </c>
      <c r="J56" s="8" t="str">
        <f t="shared" si="21"/>
        <v/>
      </c>
      <c r="K56" s="8"/>
      <c r="L56" s="13"/>
      <c r="M56" s="14"/>
      <c r="N56" s="44" t="str">
        <f t="shared" si="22"/>
        <v/>
      </c>
      <c r="O56" s="44" t="str">
        <f t="shared" si="23"/>
        <v/>
      </c>
      <c r="Q56" s="44"/>
      <c r="R56" s="44"/>
      <c r="S56" s="45"/>
      <c r="T56" s="44"/>
      <c r="U56" s="44"/>
      <c r="V56" s="45"/>
      <c r="W56" s="44"/>
      <c r="X56" s="44"/>
      <c r="Y56" s="45"/>
      <c r="Z56" s="44"/>
      <c r="AA56" s="44"/>
      <c r="AB56" s="45"/>
      <c r="AC56" s="44"/>
      <c r="AD56" s="44"/>
      <c r="AE56" s="45"/>
      <c r="AF56" s="45" t="str">
        <f t="shared" si="24"/>
        <v/>
      </c>
      <c r="AG56" s="44"/>
      <c r="AH56" s="44"/>
      <c r="AI56" s="45"/>
      <c r="AJ56" s="44"/>
      <c r="AK56" s="44"/>
      <c r="AL56" s="45"/>
      <c r="AM56" s="44"/>
      <c r="AN56" s="44"/>
      <c r="AO56" s="45"/>
      <c r="AP56" s="44"/>
      <c r="AQ56" s="44"/>
      <c r="AR56" s="45"/>
      <c r="AS56" s="44"/>
      <c r="AT56" s="44"/>
      <c r="AU56" s="45"/>
      <c r="AV56" s="44"/>
      <c r="AW56" s="46" t="str">
        <f t="shared" si="25"/>
        <v/>
      </c>
      <c r="AX56" s="47" t="str">
        <f t="shared" si="26"/>
        <v/>
      </c>
      <c r="AY56" s="48"/>
      <c r="AZ56" s="57"/>
      <c r="BA56" s="57"/>
      <c r="BB56" s="57"/>
      <c r="BC56" s="57"/>
      <c r="BD56" s="57"/>
      <c r="BE56" s="57"/>
      <c r="BF56" s="57"/>
      <c r="BG56" s="57"/>
      <c r="BH56" s="57"/>
      <c r="BI56" s="57"/>
      <c r="BJ56" s="57"/>
      <c r="BK56" s="57"/>
      <c r="BL56" s="57"/>
      <c r="BM56" s="57"/>
      <c r="BN56" s="57"/>
      <c r="BO56" s="45" t="str">
        <f t="shared" si="27"/>
        <v/>
      </c>
      <c r="BP56" s="44"/>
      <c r="BQ56" s="44"/>
      <c r="BR56" s="45"/>
      <c r="BS56" s="44"/>
      <c r="BT56" s="44"/>
      <c r="BU56" s="45"/>
      <c r="BV56" s="44"/>
      <c r="BW56" s="44"/>
      <c r="BX56" s="45"/>
      <c r="BY56" s="44"/>
      <c r="BZ56" s="44"/>
      <c r="CA56" s="45"/>
      <c r="CB56" s="44"/>
      <c r="CC56" s="44"/>
      <c r="CD56" s="45"/>
      <c r="CE56" s="46" t="str">
        <f t="shared" si="28"/>
        <v/>
      </c>
      <c r="CF56" s="47" t="str">
        <f t="shared" si="29"/>
        <v/>
      </c>
      <c r="CG56" s="48"/>
      <c r="CH56" s="57"/>
      <c r="CI56" s="49" t="str">
        <f t="shared" si="30"/>
        <v/>
      </c>
      <c r="CJ56" s="48"/>
      <c r="CK56" s="57"/>
      <c r="CL56" s="49" t="str">
        <f t="shared" si="31"/>
        <v/>
      </c>
    </row>
    <row r="57" spans="1:90">
      <c r="A57" s="8"/>
      <c r="B57" s="8"/>
      <c r="C57" s="8"/>
      <c r="E57" s="50" t="str">
        <f t="shared" si="16"/>
        <v/>
      </c>
      <c r="F57" s="8" t="str">
        <f t="shared" si="17"/>
        <v/>
      </c>
      <c r="G57" s="8" t="str">
        <f t="shared" si="18"/>
        <v/>
      </c>
      <c r="H57" s="50" t="str">
        <f t="shared" si="19"/>
        <v/>
      </c>
      <c r="I57" s="8" t="str">
        <f t="shared" si="20"/>
        <v/>
      </c>
      <c r="J57" s="8" t="str">
        <f t="shared" si="21"/>
        <v/>
      </c>
      <c r="K57" s="8"/>
      <c r="L57" s="13"/>
      <c r="M57" s="14"/>
      <c r="N57" s="44" t="str">
        <f t="shared" si="22"/>
        <v/>
      </c>
      <c r="O57" s="44" t="str">
        <f t="shared" si="23"/>
        <v/>
      </c>
      <c r="Q57" s="44"/>
      <c r="R57" s="44"/>
      <c r="S57" s="45"/>
      <c r="T57" s="44"/>
      <c r="U57" s="44"/>
      <c r="V57" s="45"/>
      <c r="W57" s="44"/>
      <c r="X57" s="44"/>
      <c r="Y57" s="45"/>
      <c r="Z57" s="44"/>
      <c r="AA57" s="44"/>
      <c r="AB57" s="45"/>
      <c r="AC57" s="44"/>
      <c r="AD57" s="44"/>
      <c r="AE57" s="45"/>
      <c r="AF57" s="45" t="str">
        <f t="shared" si="24"/>
        <v/>
      </c>
      <c r="AG57" s="44"/>
      <c r="AH57" s="44"/>
      <c r="AI57" s="45"/>
      <c r="AJ57" s="44"/>
      <c r="AK57" s="44"/>
      <c r="AL57" s="45"/>
      <c r="AM57" s="44"/>
      <c r="AN57" s="44"/>
      <c r="AO57" s="45"/>
      <c r="AP57" s="44"/>
      <c r="AQ57" s="44"/>
      <c r="AR57" s="45"/>
      <c r="AS57" s="44"/>
      <c r="AT57" s="44"/>
      <c r="AU57" s="45"/>
      <c r="AV57" s="44"/>
      <c r="AW57" s="46" t="str">
        <f t="shared" si="25"/>
        <v/>
      </c>
      <c r="AX57" s="47" t="str">
        <f t="shared" si="26"/>
        <v/>
      </c>
      <c r="AY57" s="48"/>
      <c r="AZ57" s="57"/>
      <c r="BA57" s="57"/>
      <c r="BB57" s="57"/>
      <c r="BC57" s="57"/>
      <c r="BD57" s="57"/>
      <c r="BE57" s="57"/>
      <c r="BF57" s="57"/>
      <c r="BG57" s="57"/>
      <c r="BH57" s="57"/>
      <c r="BI57" s="57"/>
      <c r="BJ57" s="57"/>
      <c r="BK57" s="57"/>
      <c r="BL57" s="57"/>
      <c r="BM57" s="57"/>
      <c r="BN57" s="57"/>
      <c r="BO57" s="45" t="str">
        <f t="shared" si="27"/>
        <v/>
      </c>
      <c r="BP57" s="44"/>
      <c r="BQ57" s="44"/>
      <c r="BR57" s="45"/>
      <c r="BS57" s="44"/>
      <c r="BT57" s="44"/>
      <c r="BU57" s="45"/>
      <c r="BV57" s="44"/>
      <c r="BW57" s="44"/>
      <c r="BX57" s="45"/>
      <c r="BY57" s="44"/>
      <c r="BZ57" s="44"/>
      <c r="CA57" s="45"/>
      <c r="CB57" s="44"/>
      <c r="CC57" s="44"/>
      <c r="CD57" s="45"/>
      <c r="CE57" s="46" t="str">
        <f t="shared" si="28"/>
        <v/>
      </c>
      <c r="CF57" s="47" t="str">
        <f t="shared" si="29"/>
        <v/>
      </c>
      <c r="CG57" s="48"/>
      <c r="CH57" s="57"/>
      <c r="CI57" s="49" t="str">
        <f t="shared" si="30"/>
        <v/>
      </c>
      <c r="CJ57" s="48"/>
      <c r="CK57" s="57"/>
      <c r="CL57" s="49" t="str">
        <f t="shared" si="31"/>
        <v/>
      </c>
    </row>
    <row r="58" spans="1:90">
      <c r="A58" s="8"/>
      <c r="B58" s="8"/>
      <c r="C58" s="8"/>
      <c r="E58" s="50" t="str">
        <f t="shared" si="16"/>
        <v/>
      </c>
      <c r="F58" s="8" t="str">
        <f t="shared" si="17"/>
        <v/>
      </c>
      <c r="G58" s="8" t="str">
        <f t="shared" si="18"/>
        <v/>
      </c>
      <c r="H58" s="50" t="str">
        <f t="shared" si="19"/>
        <v/>
      </c>
      <c r="I58" s="8" t="str">
        <f t="shared" si="20"/>
        <v/>
      </c>
      <c r="J58" s="8" t="str">
        <f t="shared" si="21"/>
        <v/>
      </c>
      <c r="K58" s="8"/>
      <c r="L58" s="13"/>
      <c r="M58" s="14"/>
      <c r="N58" s="44" t="str">
        <f t="shared" si="22"/>
        <v/>
      </c>
      <c r="O58" s="44" t="str">
        <f t="shared" si="23"/>
        <v/>
      </c>
      <c r="Q58" s="44"/>
      <c r="R58" s="44"/>
      <c r="S58" s="45"/>
      <c r="T58" s="44"/>
      <c r="U58" s="44"/>
      <c r="V58" s="45"/>
      <c r="W58" s="44"/>
      <c r="X58" s="44"/>
      <c r="Y58" s="45"/>
      <c r="Z58" s="44"/>
      <c r="AA58" s="44"/>
      <c r="AB58" s="45"/>
      <c r="AC58" s="44"/>
      <c r="AD58" s="44"/>
      <c r="AE58" s="45"/>
      <c r="AF58" s="45" t="str">
        <f t="shared" si="24"/>
        <v/>
      </c>
      <c r="AG58" s="44"/>
      <c r="AH58" s="44"/>
      <c r="AI58" s="45"/>
      <c r="AJ58" s="44"/>
      <c r="AK58" s="44"/>
      <c r="AL58" s="45"/>
      <c r="AM58" s="44"/>
      <c r="AN58" s="44"/>
      <c r="AO58" s="45"/>
      <c r="AP58" s="44"/>
      <c r="AQ58" s="44"/>
      <c r="AR58" s="45"/>
      <c r="AS58" s="44"/>
      <c r="AT58" s="44"/>
      <c r="AU58" s="45"/>
      <c r="AV58" s="44"/>
      <c r="AW58" s="46" t="str">
        <f t="shared" si="25"/>
        <v/>
      </c>
      <c r="AX58" s="47" t="str">
        <f t="shared" si="26"/>
        <v/>
      </c>
      <c r="AY58" s="48"/>
      <c r="AZ58" s="57"/>
      <c r="BA58" s="57"/>
      <c r="BB58" s="57"/>
      <c r="BC58" s="57"/>
      <c r="BD58" s="57"/>
      <c r="BE58" s="57"/>
      <c r="BF58" s="57"/>
      <c r="BG58" s="57"/>
      <c r="BH58" s="57"/>
      <c r="BI58" s="57"/>
      <c r="BJ58" s="57"/>
      <c r="BK58" s="57"/>
      <c r="BL58" s="57"/>
      <c r="BM58" s="57"/>
      <c r="BN58" s="57"/>
      <c r="BO58" s="45" t="str">
        <f t="shared" si="27"/>
        <v/>
      </c>
      <c r="BP58" s="44"/>
      <c r="BQ58" s="44"/>
      <c r="BR58" s="45"/>
      <c r="BS58" s="44"/>
      <c r="BT58" s="44"/>
      <c r="BU58" s="45"/>
      <c r="BV58" s="44"/>
      <c r="BW58" s="44"/>
      <c r="BX58" s="45"/>
      <c r="BY58" s="44"/>
      <c r="BZ58" s="44"/>
      <c r="CA58" s="45"/>
      <c r="CB58" s="44"/>
      <c r="CC58" s="44"/>
      <c r="CD58" s="45"/>
      <c r="CE58" s="46" t="str">
        <f t="shared" si="28"/>
        <v/>
      </c>
      <c r="CF58" s="47" t="str">
        <f t="shared" si="29"/>
        <v/>
      </c>
      <c r="CG58" s="48"/>
      <c r="CH58" s="57"/>
      <c r="CI58" s="49" t="str">
        <f t="shared" si="30"/>
        <v/>
      </c>
      <c r="CJ58" s="48"/>
      <c r="CK58" s="57"/>
      <c r="CL58" s="49" t="str">
        <f t="shared" si="31"/>
        <v/>
      </c>
    </row>
    <row r="59" spans="1:90">
      <c r="A59" s="8"/>
      <c r="B59" s="8"/>
      <c r="C59" s="8"/>
      <c r="E59" s="50" t="str">
        <f t="shared" si="16"/>
        <v/>
      </c>
      <c r="F59" s="8" t="str">
        <f t="shared" si="17"/>
        <v/>
      </c>
      <c r="G59" s="8" t="str">
        <f t="shared" si="18"/>
        <v/>
      </c>
      <c r="H59" s="50" t="str">
        <f t="shared" si="19"/>
        <v/>
      </c>
      <c r="I59" s="8" t="str">
        <f t="shared" si="20"/>
        <v/>
      </c>
      <c r="J59" s="8" t="str">
        <f t="shared" si="21"/>
        <v/>
      </c>
      <c r="K59" s="8"/>
      <c r="L59" s="13"/>
      <c r="M59" s="14"/>
      <c r="N59" s="44" t="str">
        <f t="shared" si="22"/>
        <v/>
      </c>
      <c r="O59" s="44" t="str">
        <f t="shared" si="23"/>
        <v/>
      </c>
      <c r="Q59" s="44"/>
      <c r="R59" s="44"/>
      <c r="S59" s="45"/>
      <c r="T59" s="44"/>
      <c r="U59" s="44"/>
      <c r="V59" s="45"/>
      <c r="W59" s="44"/>
      <c r="X59" s="44"/>
      <c r="Y59" s="45"/>
      <c r="Z59" s="44"/>
      <c r="AA59" s="44"/>
      <c r="AB59" s="45"/>
      <c r="AC59" s="44"/>
      <c r="AD59" s="44"/>
      <c r="AE59" s="45"/>
      <c r="AF59" s="45" t="str">
        <f t="shared" si="24"/>
        <v/>
      </c>
      <c r="AG59" s="44"/>
      <c r="AH59" s="44"/>
      <c r="AI59" s="45"/>
      <c r="AJ59" s="44"/>
      <c r="AK59" s="44"/>
      <c r="AL59" s="45"/>
      <c r="AM59" s="44"/>
      <c r="AN59" s="44"/>
      <c r="AO59" s="45"/>
      <c r="AP59" s="44"/>
      <c r="AQ59" s="44"/>
      <c r="AR59" s="45"/>
      <c r="AS59" s="44"/>
      <c r="AT59" s="44"/>
      <c r="AU59" s="45"/>
      <c r="AV59" s="44"/>
      <c r="AW59" s="46" t="str">
        <f t="shared" si="25"/>
        <v/>
      </c>
      <c r="AX59" s="47" t="str">
        <f t="shared" si="26"/>
        <v/>
      </c>
      <c r="AY59" s="48"/>
      <c r="AZ59" s="57"/>
      <c r="BA59" s="57"/>
      <c r="BB59" s="57"/>
      <c r="BC59" s="57"/>
      <c r="BD59" s="57"/>
      <c r="BE59" s="57"/>
      <c r="BF59" s="57"/>
      <c r="BG59" s="57"/>
      <c r="BH59" s="57"/>
      <c r="BI59" s="57"/>
      <c r="BJ59" s="57"/>
      <c r="BK59" s="57"/>
      <c r="BL59" s="57"/>
      <c r="BM59" s="57"/>
      <c r="BN59" s="57"/>
      <c r="BO59" s="45" t="str">
        <f t="shared" si="27"/>
        <v/>
      </c>
      <c r="BP59" s="44"/>
      <c r="BQ59" s="44"/>
      <c r="BR59" s="45"/>
      <c r="BS59" s="44"/>
      <c r="BT59" s="44"/>
      <c r="BU59" s="45"/>
      <c r="BV59" s="44"/>
      <c r="BW59" s="44"/>
      <c r="BX59" s="45"/>
      <c r="BY59" s="44"/>
      <c r="BZ59" s="44"/>
      <c r="CA59" s="45"/>
      <c r="CB59" s="44"/>
      <c r="CC59" s="44"/>
      <c r="CD59" s="45"/>
      <c r="CE59" s="46" t="str">
        <f t="shared" si="28"/>
        <v/>
      </c>
      <c r="CF59" s="47" t="str">
        <f t="shared" si="29"/>
        <v/>
      </c>
      <c r="CG59" s="48"/>
      <c r="CH59" s="57"/>
      <c r="CI59" s="49" t="str">
        <f t="shared" si="30"/>
        <v/>
      </c>
      <c r="CJ59" s="48"/>
      <c r="CK59" s="57"/>
      <c r="CL59" s="49" t="str">
        <f t="shared" si="31"/>
        <v/>
      </c>
    </row>
    <row r="60" spans="1:90">
      <c r="A60" s="8"/>
      <c r="B60" s="8"/>
      <c r="C60" s="8"/>
      <c r="E60" s="50" t="str">
        <f t="shared" si="16"/>
        <v/>
      </c>
      <c r="F60" s="8" t="str">
        <f t="shared" si="17"/>
        <v/>
      </c>
      <c r="G60" s="8" t="str">
        <f t="shared" si="18"/>
        <v/>
      </c>
      <c r="H60" s="50" t="str">
        <f t="shared" si="19"/>
        <v/>
      </c>
      <c r="I60" s="8" t="str">
        <f t="shared" si="20"/>
        <v/>
      </c>
      <c r="J60" s="8" t="str">
        <f t="shared" si="21"/>
        <v/>
      </c>
      <c r="K60" s="8"/>
      <c r="L60" s="13"/>
      <c r="M60" s="14"/>
      <c r="N60" s="44" t="str">
        <f t="shared" si="22"/>
        <v/>
      </c>
      <c r="O60" s="44" t="str">
        <f t="shared" si="23"/>
        <v/>
      </c>
      <c r="Q60" s="44"/>
      <c r="R60" s="44"/>
      <c r="S60" s="45"/>
      <c r="T60" s="44"/>
      <c r="U60" s="44"/>
      <c r="V60" s="45"/>
      <c r="W60" s="44"/>
      <c r="X60" s="44"/>
      <c r="Y60" s="45"/>
      <c r="Z60" s="44"/>
      <c r="AA60" s="44"/>
      <c r="AB60" s="45"/>
      <c r="AC60" s="44"/>
      <c r="AD60" s="44"/>
      <c r="AE60" s="45"/>
      <c r="AF60" s="45" t="str">
        <f t="shared" si="24"/>
        <v/>
      </c>
      <c r="AG60" s="44"/>
      <c r="AH60" s="44"/>
      <c r="AI60" s="45"/>
      <c r="AJ60" s="44"/>
      <c r="AK60" s="44"/>
      <c r="AL60" s="45"/>
      <c r="AM60" s="44"/>
      <c r="AN60" s="44"/>
      <c r="AO60" s="45"/>
      <c r="AP60" s="44"/>
      <c r="AQ60" s="44"/>
      <c r="AR60" s="45"/>
      <c r="AS60" s="44"/>
      <c r="AT60" s="44"/>
      <c r="AU60" s="45"/>
      <c r="AV60" s="44"/>
      <c r="AW60" s="46" t="str">
        <f t="shared" si="25"/>
        <v/>
      </c>
      <c r="AX60" s="47" t="str">
        <f t="shared" si="26"/>
        <v/>
      </c>
      <c r="AY60" s="48"/>
      <c r="AZ60" s="57"/>
      <c r="BA60" s="57"/>
      <c r="BB60" s="57"/>
      <c r="BC60" s="57"/>
      <c r="BD60" s="57"/>
      <c r="BE60" s="57"/>
      <c r="BF60" s="57"/>
      <c r="BG60" s="57"/>
      <c r="BH60" s="57"/>
      <c r="BI60" s="57"/>
      <c r="BJ60" s="57"/>
      <c r="BK60" s="57"/>
      <c r="BL60" s="57"/>
      <c r="BM60" s="57"/>
      <c r="BN60" s="57"/>
      <c r="BO60" s="45" t="str">
        <f t="shared" si="27"/>
        <v/>
      </c>
      <c r="BP60" s="44"/>
      <c r="BQ60" s="44"/>
      <c r="BR60" s="45"/>
      <c r="BS60" s="44"/>
      <c r="BT60" s="44"/>
      <c r="BU60" s="45"/>
      <c r="BV60" s="44"/>
      <c r="BW60" s="44"/>
      <c r="BX60" s="45"/>
      <c r="BY60" s="44"/>
      <c r="BZ60" s="44"/>
      <c r="CA60" s="45"/>
      <c r="CB60" s="44"/>
      <c r="CC60" s="44"/>
      <c r="CD60" s="45"/>
      <c r="CE60" s="46" t="str">
        <f t="shared" si="28"/>
        <v/>
      </c>
      <c r="CF60" s="47" t="str">
        <f t="shared" si="29"/>
        <v/>
      </c>
      <c r="CG60" s="48"/>
      <c r="CH60" s="57"/>
      <c r="CI60" s="49" t="str">
        <f t="shared" si="30"/>
        <v/>
      </c>
      <c r="CJ60" s="48"/>
      <c r="CK60" s="57"/>
      <c r="CL60" s="49" t="str">
        <f t="shared" si="31"/>
        <v/>
      </c>
    </row>
  </sheetData>
  <sheetProtection formatCells="0" formatColumns="0" formatRows="0" insertColumns="0" insertRows="0" insertHyperlinks="0" deleteColumns="0" deleteRows="0" sort="0" autoFilter="0" pivotTables="0"/>
  <mergeCells count="44">
    <mergeCell ref="BY9:CA9"/>
    <mergeCell ref="CB9:CD9"/>
    <mergeCell ref="CH8:CH10"/>
    <mergeCell ref="CI8:CI10"/>
    <mergeCell ref="CF8:CF10"/>
    <mergeCell ref="CK8:CK10"/>
    <mergeCell ref="CQ11:CS11"/>
    <mergeCell ref="CQ25:CS25"/>
    <mergeCell ref="AW8:AW10"/>
    <mergeCell ref="AX8:AX10"/>
    <mergeCell ref="CL8:CL10"/>
    <mergeCell ref="CE8:CE10"/>
    <mergeCell ref="AZ9:BB9"/>
    <mergeCell ref="BC9:BE9"/>
    <mergeCell ref="BF9:BH9"/>
    <mergeCell ref="BI9:BK9"/>
    <mergeCell ref="BL9:BN9"/>
    <mergeCell ref="BO9:BO10"/>
    <mergeCell ref="BP9:BR9"/>
    <mergeCell ref="BS9:BU9"/>
    <mergeCell ref="BV9:BX9"/>
    <mergeCell ref="Q9:S9"/>
    <mergeCell ref="T9:V9"/>
    <mergeCell ref="W9:Y9"/>
    <mergeCell ref="Z9:AB9"/>
    <mergeCell ref="AC9:AE9"/>
    <mergeCell ref="AV8:AV10"/>
    <mergeCell ref="AF9:AF10"/>
    <mergeCell ref="AG9:AI9"/>
    <mergeCell ref="AJ9:AL9"/>
    <mergeCell ref="AM9:AO9"/>
    <mergeCell ref="AP9:AR9"/>
    <mergeCell ref="AS9:AU9"/>
    <mergeCell ref="K9:K10"/>
    <mergeCell ref="E7:J8"/>
    <mergeCell ref="C1:O1"/>
    <mergeCell ref="N9:N10"/>
    <mergeCell ref="O9:O10"/>
    <mergeCell ref="N7:O8"/>
    <mergeCell ref="A8:A10"/>
    <mergeCell ref="B8:B10"/>
    <mergeCell ref="C8:C10"/>
    <mergeCell ref="E9:G9"/>
    <mergeCell ref="H9:J9"/>
  </mergeCells>
  <conditionalFormatting sqref="Q11">
    <cfRule type="cellIs" dxfId="7891" priority="75" operator="lessThan">
      <formula>$C$4</formula>
    </cfRule>
  </conditionalFormatting>
  <conditionalFormatting sqref="Q12">
    <cfRule type="cellIs" dxfId="7890" priority="76" operator="lessThan">
      <formula>$C$4</formula>
    </cfRule>
  </conditionalFormatting>
  <conditionalFormatting sqref="Q13">
    <cfRule type="cellIs" dxfId="7889" priority="77" operator="lessThan">
      <formula>$C$4</formula>
    </cfRule>
  </conditionalFormatting>
  <conditionalFormatting sqref="Q14">
    <cfRule type="cellIs" dxfId="7888" priority="78" operator="lessThan">
      <formula>$C$4</formula>
    </cfRule>
  </conditionalFormatting>
  <conditionalFormatting sqref="Q15">
    <cfRule type="cellIs" dxfId="7887" priority="79" operator="lessThan">
      <formula>$C$4</formula>
    </cfRule>
  </conditionalFormatting>
  <conditionalFormatting sqref="Q16">
    <cfRule type="cellIs" dxfId="7886" priority="80" operator="lessThan">
      <formula>$C$4</formula>
    </cfRule>
  </conditionalFormatting>
  <conditionalFormatting sqref="Q17">
    <cfRule type="cellIs" dxfId="7885" priority="81" operator="lessThan">
      <formula>$C$4</formula>
    </cfRule>
  </conditionalFormatting>
  <conditionalFormatting sqref="Q18">
    <cfRule type="cellIs" dxfId="7884" priority="82" operator="lessThan">
      <formula>$C$4</formula>
    </cfRule>
  </conditionalFormatting>
  <conditionalFormatting sqref="Q19">
    <cfRule type="cellIs" dxfId="7883" priority="83" operator="lessThan">
      <formula>$C$4</formula>
    </cfRule>
  </conditionalFormatting>
  <conditionalFormatting sqref="Q20">
    <cfRule type="cellIs" dxfId="7882" priority="84" operator="lessThan">
      <formula>$C$4</formula>
    </cfRule>
  </conditionalFormatting>
  <conditionalFormatting sqref="Q21">
    <cfRule type="cellIs" dxfId="7881" priority="85" operator="lessThan">
      <formula>$C$4</formula>
    </cfRule>
  </conditionalFormatting>
  <conditionalFormatting sqref="Q22">
    <cfRule type="cellIs" dxfId="7880" priority="86" operator="lessThan">
      <formula>$C$4</formula>
    </cfRule>
  </conditionalFormatting>
  <conditionalFormatting sqref="Q23">
    <cfRule type="cellIs" dxfId="7879" priority="87" operator="lessThan">
      <formula>$C$4</formula>
    </cfRule>
  </conditionalFormatting>
  <conditionalFormatting sqref="Q24">
    <cfRule type="cellIs" dxfId="7878" priority="88" operator="lessThan">
      <formula>$C$4</formula>
    </cfRule>
  </conditionalFormatting>
  <conditionalFormatting sqref="Q25">
    <cfRule type="cellIs" dxfId="7877" priority="89" operator="lessThan">
      <formula>$C$4</formula>
    </cfRule>
  </conditionalFormatting>
  <conditionalFormatting sqref="Q26">
    <cfRule type="cellIs" dxfId="7876" priority="90" operator="lessThan">
      <formula>$C$4</formula>
    </cfRule>
  </conditionalFormatting>
  <conditionalFormatting sqref="Q27">
    <cfRule type="cellIs" dxfId="7875" priority="91" operator="lessThan">
      <formula>$C$4</formula>
    </cfRule>
  </conditionalFormatting>
  <conditionalFormatting sqref="Q28">
    <cfRule type="cellIs" dxfId="7874" priority="92" operator="lessThan">
      <formula>$C$4</formula>
    </cfRule>
  </conditionalFormatting>
  <conditionalFormatting sqref="Q29">
    <cfRule type="cellIs" dxfId="7873" priority="93" operator="lessThan">
      <formula>$C$4</formula>
    </cfRule>
  </conditionalFormatting>
  <conditionalFormatting sqref="Q30">
    <cfRule type="cellIs" dxfId="7872" priority="94" operator="lessThan">
      <formula>$C$4</formula>
    </cfRule>
  </conditionalFormatting>
  <conditionalFormatting sqref="Q31">
    <cfRule type="cellIs" dxfId="7871" priority="95" operator="lessThan">
      <formula>$C$4</formula>
    </cfRule>
  </conditionalFormatting>
  <conditionalFormatting sqref="Q32">
    <cfRule type="cellIs" dxfId="7870" priority="96" operator="lessThan">
      <formula>$C$4</formula>
    </cfRule>
  </conditionalFormatting>
  <conditionalFormatting sqref="Q33">
    <cfRule type="cellIs" dxfId="7869" priority="97" operator="lessThan">
      <formula>$C$4</formula>
    </cfRule>
  </conditionalFormatting>
  <conditionalFormatting sqref="Q34">
    <cfRule type="cellIs" dxfId="7868" priority="98" operator="lessThan">
      <formula>$C$4</formula>
    </cfRule>
  </conditionalFormatting>
  <conditionalFormatting sqref="Q35">
    <cfRule type="cellIs" dxfId="7867" priority="99" operator="lessThan">
      <formula>$C$4</formula>
    </cfRule>
  </conditionalFormatting>
  <conditionalFormatting sqref="Q36">
    <cfRule type="cellIs" dxfId="7866" priority="100" operator="lessThan">
      <formula>$C$4</formula>
    </cfRule>
  </conditionalFormatting>
  <conditionalFormatting sqref="Q37">
    <cfRule type="cellIs" dxfId="7865" priority="101" operator="lessThan">
      <formula>$C$4</formula>
    </cfRule>
  </conditionalFormatting>
  <conditionalFormatting sqref="Q38">
    <cfRule type="cellIs" dxfId="7864" priority="102" operator="lessThan">
      <formula>$C$4</formula>
    </cfRule>
  </conditionalFormatting>
  <conditionalFormatting sqref="Q39">
    <cfRule type="cellIs" dxfId="7863" priority="103" operator="lessThan">
      <formula>$C$4</formula>
    </cfRule>
  </conditionalFormatting>
  <conditionalFormatting sqref="Q40">
    <cfRule type="cellIs" dxfId="7862" priority="104" operator="lessThan">
      <formula>$C$4</formula>
    </cfRule>
  </conditionalFormatting>
  <conditionalFormatting sqref="Q41">
    <cfRule type="cellIs" dxfId="7861" priority="105" operator="lessThan">
      <formula>$C$4</formula>
    </cfRule>
  </conditionalFormatting>
  <conditionalFormatting sqref="Q42">
    <cfRule type="cellIs" dxfId="7860" priority="106" operator="lessThan">
      <formula>$C$4</formula>
    </cfRule>
  </conditionalFormatting>
  <conditionalFormatting sqref="Q43">
    <cfRule type="cellIs" dxfId="7859" priority="107" operator="lessThan">
      <formula>$C$4</formula>
    </cfRule>
  </conditionalFormatting>
  <conditionalFormatting sqref="Q44">
    <cfRule type="cellIs" dxfId="7858" priority="108" operator="lessThan">
      <formula>$C$4</formula>
    </cfRule>
  </conditionalFormatting>
  <conditionalFormatting sqref="Q45">
    <cfRule type="cellIs" dxfId="7857" priority="109" operator="lessThan">
      <formula>$C$4</formula>
    </cfRule>
  </conditionalFormatting>
  <conditionalFormatting sqref="Q46">
    <cfRule type="cellIs" dxfId="7856" priority="110" operator="lessThan">
      <formula>$C$4</formula>
    </cfRule>
  </conditionalFormatting>
  <conditionalFormatting sqref="Q47">
    <cfRule type="cellIs" dxfId="7855" priority="111" operator="lessThan">
      <formula>$C$4</formula>
    </cfRule>
  </conditionalFormatting>
  <conditionalFormatting sqref="Q48">
    <cfRule type="cellIs" dxfId="7854" priority="112" operator="lessThan">
      <formula>$C$4</formula>
    </cfRule>
  </conditionalFormatting>
  <conditionalFormatting sqref="Q49">
    <cfRule type="cellIs" dxfId="7853" priority="113" operator="lessThan">
      <formula>$C$4</formula>
    </cfRule>
  </conditionalFormatting>
  <conditionalFormatting sqref="Q50">
    <cfRule type="cellIs" dxfId="7852" priority="114" operator="lessThan">
      <formula>$C$4</formula>
    </cfRule>
  </conditionalFormatting>
  <conditionalFormatting sqref="Q51">
    <cfRule type="cellIs" dxfId="7851" priority="115" operator="lessThan">
      <formula>$C$4</formula>
    </cfRule>
  </conditionalFormatting>
  <conditionalFormatting sqref="Q52">
    <cfRule type="cellIs" dxfId="7850" priority="116" operator="lessThan">
      <formula>$C$4</formula>
    </cfRule>
  </conditionalFormatting>
  <conditionalFormatting sqref="Q53">
    <cfRule type="cellIs" dxfId="7849" priority="117" operator="lessThan">
      <formula>$C$4</formula>
    </cfRule>
  </conditionalFormatting>
  <conditionalFormatting sqref="Q54">
    <cfRule type="cellIs" dxfId="7848" priority="118" operator="lessThan">
      <formula>$C$4</formula>
    </cfRule>
  </conditionalFormatting>
  <conditionalFormatting sqref="Q55">
    <cfRule type="cellIs" dxfId="7847" priority="119" operator="lessThan">
      <formula>$C$4</formula>
    </cfRule>
  </conditionalFormatting>
  <conditionalFormatting sqref="Q56">
    <cfRule type="cellIs" dxfId="7846" priority="120" operator="lessThan">
      <formula>$C$4</formula>
    </cfRule>
  </conditionalFormatting>
  <conditionalFormatting sqref="Q57">
    <cfRule type="cellIs" dxfId="7845" priority="121" operator="lessThan">
      <formula>$C$4</formula>
    </cfRule>
  </conditionalFormatting>
  <conditionalFormatting sqref="Q58">
    <cfRule type="cellIs" dxfId="7844" priority="122" operator="lessThan">
      <formula>$C$4</formula>
    </cfRule>
  </conditionalFormatting>
  <conditionalFormatting sqref="Q59">
    <cfRule type="cellIs" dxfId="7843" priority="123" operator="lessThan">
      <formula>$C$4</formula>
    </cfRule>
  </conditionalFormatting>
  <conditionalFormatting sqref="Q60">
    <cfRule type="cellIs" dxfId="7842" priority="124" operator="lessThan">
      <formula>$C$4</formula>
    </cfRule>
  </conditionalFormatting>
  <conditionalFormatting sqref="R11">
    <cfRule type="cellIs" dxfId="7841" priority="125" operator="lessThan">
      <formula>$C$4</formula>
    </cfRule>
  </conditionalFormatting>
  <conditionalFormatting sqref="R12">
    <cfRule type="cellIs" dxfId="7840" priority="126" operator="lessThan">
      <formula>$C$4</formula>
    </cfRule>
  </conditionalFormatting>
  <conditionalFormatting sqref="R13">
    <cfRule type="cellIs" dxfId="7839" priority="127" operator="lessThan">
      <formula>$C$4</formula>
    </cfRule>
  </conditionalFormatting>
  <conditionalFormatting sqref="R14">
    <cfRule type="cellIs" dxfId="7838" priority="128" operator="lessThan">
      <formula>$C$4</formula>
    </cfRule>
  </conditionalFormatting>
  <conditionalFormatting sqref="R15">
    <cfRule type="cellIs" dxfId="7837" priority="129" operator="lessThan">
      <formula>$C$4</formula>
    </cfRule>
  </conditionalFormatting>
  <conditionalFormatting sqref="R16">
    <cfRule type="cellIs" dxfId="7836" priority="130" operator="lessThan">
      <formula>$C$4</formula>
    </cfRule>
  </conditionalFormatting>
  <conditionalFormatting sqref="R17">
    <cfRule type="cellIs" dxfId="7835" priority="131" operator="lessThan">
      <formula>$C$4</formula>
    </cfRule>
  </conditionalFormatting>
  <conditionalFormatting sqref="R18">
    <cfRule type="cellIs" dxfId="7834" priority="132" operator="lessThan">
      <formula>$C$4</formula>
    </cfRule>
  </conditionalFormatting>
  <conditionalFormatting sqref="R19">
    <cfRule type="cellIs" dxfId="7833" priority="133" operator="lessThan">
      <formula>$C$4</formula>
    </cfRule>
  </conditionalFormatting>
  <conditionalFormatting sqref="R20">
    <cfRule type="cellIs" dxfId="7832" priority="134" operator="lessThan">
      <formula>$C$4</formula>
    </cfRule>
  </conditionalFormatting>
  <conditionalFormatting sqref="R21">
    <cfRule type="cellIs" dxfId="7831" priority="135" operator="lessThan">
      <formula>$C$4</formula>
    </cfRule>
  </conditionalFormatting>
  <conditionalFormatting sqref="R22">
    <cfRule type="cellIs" dxfId="7830" priority="136" operator="lessThan">
      <formula>$C$4</formula>
    </cfRule>
  </conditionalFormatting>
  <conditionalFormatting sqref="R23">
    <cfRule type="cellIs" dxfId="7829" priority="137" operator="lessThan">
      <formula>$C$4</formula>
    </cfRule>
  </conditionalFormatting>
  <conditionalFormatting sqref="R24">
    <cfRule type="cellIs" dxfId="7828" priority="138" operator="lessThan">
      <formula>$C$4</formula>
    </cfRule>
  </conditionalFormatting>
  <conditionalFormatting sqref="R25">
    <cfRule type="cellIs" dxfId="7827" priority="139" operator="lessThan">
      <formula>$C$4</formula>
    </cfRule>
  </conditionalFormatting>
  <conditionalFormatting sqref="R26">
    <cfRule type="cellIs" dxfId="7826" priority="140" operator="lessThan">
      <formula>$C$4</formula>
    </cfRule>
  </conditionalFormatting>
  <conditionalFormatting sqref="R27">
    <cfRule type="cellIs" dxfId="7825" priority="141" operator="lessThan">
      <formula>$C$4</formula>
    </cfRule>
  </conditionalFormatting>
  <conditionalFormatting sqref="R28">
    <cfRule type="cellIs" dxfId="7824" priority="142" operator="lessThan">
      <formula>$C$4</formula>
    </cfRule>
  </conditionalFormatting>
  <conditionalFormatting sqref="R29">
    <cfRule type="cellIs" dxfId="7823" priority="143" operator="lessThan">
      <formula>$C$4</formula>
    </cfRule>
  </conditionalFormatting>
  <conditionalFormatting sqref="R30">
    <cfRule type="cellIs" dxfId="7822" priority="144" operator="lessThan">
      <formula>$C$4</formula>
    </cfRule>
  </conditionalFormatting>
  <conditionalFormatting sqref="R31">
    <cfRule type="cellIs" dxfId="7821" priority="145" operator="lessThan">
      <formula>$C$4</formula>
    </cfRule>
  </conditionalFormatting>
  <conditionalFormatting sqref="R32">
    <cfRule type="cellIs" dxfId="7820" priority="146" operator="lessThan">
      <formula>$C$4</formula>
    </cfRule>
  </conditionalFormatting>
  <conditionalFormatting sqref="R33">
    <cfRule type="cellIs" dxfId="7819" priority="147" operator="lessThan">
      <formula>$C$4</formula>
    </cfRule>
  </conditionalFormatting>
  <conditionalFormatting sqref="R34">
    <cfRule type="cellIs" dxfId="7818" priority="148" operator="lessThan">
      <formula>$C$4</formula>
    </cfRule>
  </conditionalFormatting>
  <conditionalFormatting sqref="R35">
    <cfRule type="cellIs" dxfId="7817" priority="149" operator="lessThan">
      <formula>$C$4</formula>
    </cfRule>
  </conditionalFormatting>
  <conditionalFormatting sqref="R36">
    <cfRule type="cellIs" dxfId="7816" priority="150" operator="lessThan">
      <formula>$C$4</formula>
    </cfRule>
  </conditionalFormatting>
  <conditionalFormatting sqref="R37">
    <cfRule type="cellIs" dxfId="7815" priority="151" operator="lessThan">
      <formula>$C$4</formula>
    </cfRule>
  </conditionalFormatting>
  <conditionalFormatting sqref="R38">
    <cfRule type="cellIs" dxfId="7814" priority="152" operator="lessThan">
      <formula>$C$4</formula>
    </cfRule>
  </conditionalFormatting>
  <conditionalFormatting sqref="R39">
    <cfRule type="cellIs" dxfId="7813" priority="153" operator="lessThan">
      <formula>$C$4</formula>
    </cfRule>
  </conditionalFormatting>
  <conditionalFormatting sqref="R40">
    <cfRule type="cellIs" dxfId="7812" priority="154" operator="lessThan">
      <formula>$C$4</formula>
    </cfRule>
  </conditionalFormatting>
  <conditionalFormatting sqref="R41">
    <cfRule type="cellIs" dxfId="7811" priority="155" operator="lessThan">
      <formula>$C$4</formula>
    </cfRule>
  </conditionalFormatting>
  <conditionalFormatting sqref="R42">
    <cfRule type="cellIs" dxfId="7810" priority="156" operator="lessThan">
      <formula>$C$4</formula>
    </cfRule>
  </conditionalFormatting>
  <conditionalFormatting sqref="R43">
    <cfRule type="cellIs" dxfId="7809" priority="157" operator="lessThan">
      <formula>$C$4</formula>
    </cfRule>
  </conditionalFormatting>
  <conditionalFormatting sqref="R44">
    <cfRule type="cellIs" dxfId="7808" priority="158" operator="lessThan">
      <formula>$C$4</formula>
    </cfRule>
  </conditionalFormatting>
  <conditionalFormatting sqref="R45">
    <cfRule type="cellIs" dxfId="7807" priority="159" operator="lessThan">
      <formula>$C$4</formula>
    </cfRule>
  </conditionalFormatting>
  <conditionalFormatting sqref="R46">
    <cfRule type="cellIs" dxfId="7806" priority="160" operator="lessThan">
      <formula>$C$4</formula>
    </cfRule>
  </conditionalFormatting>
  <conditionalFormatting sqref="R47">
    <cfRule type="cellIs" dxfId="7805" priority="161" operator="lessThan">
      <formula>$C$4</formula>
    </cfRule>
  </conditionalFormatting>
  <conditionalFormatting sqref="R48">
    <cfRule type="cellIs" dxfId="7804" priority="162" operator="lessThan">
      <formula>$C$4</formula>
    </cfRule>
  </conditionalFormatting>
  <conditionalFormatting sqref="R49">
    <cfRule type="cellIs" dxfId="7803" priority="163" operator="lessThan">
      <formula>$C$4</formula>
    </cfRule>
  </conditionalFormatting>
  <conditionalFormatting sqref="R50">
    <cfRule type="cellIs" dxfId="7802" priority="164" operator="lessThan">
      <formula>$C$4</formula>
    </cfRule>
  </conditionalFormatting>
  <conditionalFormatting sqref="R51">
    <cfRule type="cellIs" dxfId="7801" priority="165" operator="lessThan">
      <formula>$C$4</formula>
    </cfRule>
  </conditionalFormatting>
  <conditionalFormatting sqref="R52">
    <cfRule type="cellIs" dxfId="7800" priority="166" operator="lessThan">
      <formula>$C$4</formula>
    </cfRule>
  </conditionalFormatting>
  <conditionalFormatting sqref="R53">
    <cfRule type="cellIs" dxfId="7799" priority="167" operator="lessThan">
      <formula>$C$4</formula>
    </cfRule>
  </conditionalFormatting>
  <conditionalFormatting sqref="R54">
    <cfRule type="cellIs" dxfId="7798" priority="168" operator="lessThan">
      <formula>$C$4</formula>
    </cfRule>
  </conditionalFormatting>
  <conditionalFormatting sqref="R55">
    <cfRule type="cellIs" dxfId="7797" priority="169" operator="lessThan">
      <formula>$C$4</formula>
    </cfRule>
  </conditionalFormatting>
  <conditionalFormatting sqref="R56">
    <cfRule type="cellIs" dxfId="7796" priority="170" operator="lessThan">
      <formula>$C$4</formula>
    </cfRule>
  </conditionalFormatting>
  <conditionalFormatting sqref="R57">
    <cfRule type="cellIs" dxfId="7795" priority="171" operator="lessThan">
      <formula>$C$4</formula>
    </cfRule>
  </conditionalFormatting>
  <conditionalFormatting sqref="R58">
    <cfRule type="cellIs" dxfId="7794" priority="172" operator="lessThan">
      <formula>$C$4</formula>
    </cfRule>
  </conditionalFormatting>
  <conditionalFormatting sqref="R59">
    <cfRule type="cellIs" dxfId="7793" priority="173" operator="lessThan">
      <formula>$C$4</formula>
    </cfRule>
  </conditionalFormatting>
  <conditionalFormatting sqref="R60">
    <cfRule type="cellIs" dxfId="7792" priority="174" operator="lessThan">
      <formula>$C$4</formula>
    </cfRule>
  </conditionalFormatting>
  <conditionalFormatting sqref="S11">
    <cfRule type="cellIs" dxfId="7791" priority="175" operator="lessThan">
      <formula>$C$4</formula>
    </cfRule>
  </conditionalFormatting>
  <conditionalFormatting sqref="S12">
    <cfRule type="cellIs" dxfId="7790" priority="176" operator="lessThan">
      <formula>$C$4</formula>
    </cfRule>
  </conditionalFormatting>
  <conditionalFormatting sqref="S13">
    <cfRule type="cellIs" dxfId="7789" priority="177" operator="lessThan">
      <formula>$C$4</formula>
    </cfRule>
  </conditionalFormatting>
  <conditionalFormatting sqref="S14">
    <cfRule type="cellIs" dxfId="7788" priority="178" operator="lessThan">
      <formula>$C$4</formula>
    </cfRule>
  </conditionalFormatting>
  <conditionalFormatting sqref="S15">
    <cfRule type="cellIs" dxfId="7787" priority="179" operator="lessThan">
      <formula>$C$4</formula>
    </cfRule>
  </conditionalFormatting>
  <conditionalFormatting sqref="S16">
    <cfRule type="cellIs" dxfId="7786" priority="180" operator="lessThan">
      <formula>$C$4</formula>
    </cfRule>
  </conditionalFormatting>
  <conditionalFormatting sqref="S17">
    <cfRule type="cellIs" dxfId="7785" priority="181" operator="lessThan">
      <formula>$C$4</formula>
    </cfRule>
  </conditionalFormatting>
  <conditionalFormatting sqref="S18">
    <cfRule type="cellIs" dxfId="7784" priority="182" operator="lessThan">
      <formula>$C$4</formula>
    </cfRule>
  </conditionalFormatting>
  <conditionalFormatting sqref="S19">
    <cfRule type="cellIs" dxfId="7783" priority="183" operator="lessThan">
      <formula>$C$4</formula>
    </cfRule>
  </conditionalFormatting>
  <conditionalFormatting sqref="S20">
    <cfRule type="cellIs" dxfId="7782" priority="184" operator="lessThan">
      <formula>$C$4</formula>
    </cfRule>
  </conditionalFormatting>
  <conditionalFormatting sqref="S21">
    <cfRule type="cellIs" dxfId="7781" priority="185" operator="lessThan">
      <formula>$C$4</formula>
    </cfRule>
  </conditionalFormatting>
  <conditionalFormatting sqref="S22">
    <cfRule type="cellIs" dxfId="7780" priority="186" operator="lessThan">
      <formula>$C$4</formula>
    </cfRule>
  </conditionalFormatting>
  <conditionalFormatting sqref="S23">
    <cfRule type="cellIs" dxfId="7779" priority="187" operator="lessThan">
      <formula>$C$4</formula>
    </cfRule>
  </conditionalFormatting>
  <conditionalFormatting sqref="S24">
    <cfRule type="cellIs" dxfId="7778" priority="188" operator="lessThan">
      <formula>$C$4</formula>
    </cfRule>
  </conditionalFormatting>
  <conditionalFormatting sqref="S25">
    <cfRule type="cellIs" dxfId="7777" priority="189" operator="lessThan">
      <formula>$C$4</formula>
    </cfRule>
  </conditionalFormatting>
  <conditionalFormatting sqref="S26">
    <cfRule type="cellIs" dxfId="7776" priority="190" operator="lessThan">
      <formula>$C$4</formula>
    </cfRule>
  </conditionalFormatting>
  <conditionalFormatting sqref="S27">
    <cfRule type="cellIs" dxfId="7775" priority="191" operator="lessThan">
      <formula>$C$4</formula>
    </cfRule>
  </conditionalFormatting>
  <conditionalFormatting sqref="S28">
    <cfRule type="cellIs" dxfId="7774" priority="192" operator="lessThan">
      <formula>$C$4</formula>
    </cfRule>
  </conditionalFormatting>
  <conditionalFormatting sqref="S29">
    <cfRule type="cellIs" dxfId="7773" priority="193" operator="lessThan">
      <formula>$C$4</formula>
    </cfRule>
  </conditionalFormatting>
  <conditionalFormatting sqref="S30">
    <cfRule type="cellIs" dxfId="7772" priority="194" operator="lessThan">
      <formula>$C$4</formula>
    </cfRule>
  </conditionalFormatting>
  <conditionalFormatting sqref="S31">
    <cfRule type="cellIs" dxfId="7771" priority="195" operator="lessThan">
      <formula>$C$4</formula>
    </cfRule>
  </conditionalFormatting>
  <conditionalFormatting sqref="S32">
    <cfRule type="cellIs" dxfId="7770" priority="196" operator="lessThan">
      <formula>$C$4</formula>
    </cfRule>
  </conditionalFormatting>
  <conditionalFormatting sqref="S33">
    <cfRule type="cellIs" dxfId="7769" priority="197" operator="lessThan">
      <formula>$C$4</formula>
    </cfRule>
  </conditionalFormatting>
  <conditionalFormatting sqref="S34">
    <cfRule type="cellIs" dxfId="7768" priority="198" operator="lessThan">
      <formula>$C$4</formula>
    </cfRule>
  </conditionalFormatting>
  <conditionalFormatting sqref="S35">
    <cfRule type="cellIs" dxfId="7767" priority="199" operator="lessThan">
      <formula>$C$4</formula>
    </cfRule>
  </conditionalFormatting>
  <conditionalFormatting sqref="S36">
    <cfRule type="cellIs" dxfId="7766" priority="200" operator="lessThan">
      <formula>$C$4</formula>
    </cfRule>
  </conditionalFormatting>
  <conditionalFormatting sqref="S37">
    <cfRule type="cellIs" dxfId="7765" priority="201" operator="lessThan">
      <formula>$C$4</formula>
    </cfRule>
  </conditionalFormatting>
  <conditionalFormatting sqref="S38">
    <cfRule type="cellIs" dxfId="7764" priority="202" operator="lessThan">
      <formula>$C$4</formula>
    </cfRule>
  </conditionalFormatting>
  <conditionalFormatting sqref="S39">
    <cfRule type="cellIs" dxfId="7763" priority="203" operator="lessThan">
      <formula>$C$4</formula>
    </cfRule>
  </conditionalFormatting>
  <conditionalFormatting sqref="S40">
    <cfRule type="cellIs" dxfId="7762" priority="204" operator="lessThan">
      <formula>$C$4</formula>
    </cfRule>
  </conditionalFormatting>
  <conditionalFormatting sqref="S41">
    <cfRule type="cellIs" dxfId="7761" priority="205" operator="lessThan">
      <formula>$C$4</formula>
    </cfRule>
  </conditionalFormatting>
  <conditionalFormatting sqref="S42">
    <cfRule type="cellIs" dxfId="7760" priority="206" operator="lessThan">
      <formula>$C$4</formula>
    </cfRule>
  </conditionalFormatting>
  <conditionalFormatting sqref="S43">
    <cfRule type="cellIs" dxfId="7759" priority="207" operator="lessThan">
      <formula>$C$4</formula>
    </cfRule>
  </conditionalFormatting>
  <conditionalFormatting sqref="S44">
    <cfRule type="cellIs" dxfId="7758" priority="208" operator="lessThan">
      <formula>$C$4</formula>
    </cfRule>
  </conditionalFormatting>
  <conditionalFormatting sqref="S45">
    <cfRule type="cellIs" dxfId="7757" priority="209" operator="lessThan">
      <formula>$C$4</formula>
    </cfRule>
  </conditionalFormatting>
  <conditionalFormatting sqref="S46">
    <cfRule type="cellIs" dxfId="7756" priority="210" operator="lessThan">
      <formula>$C$4</formula>
    </cfRule>
  </conditionalFormatting>
  <conditionalFormatting sqref="S47">
    <cfRule type="cellIs" dxfId="7755" priority="211" operator="lessThan">
      <formula>$C$4</formula>
    </cfRule>
  </conditionalFormatting>
  <conditionalFormatting sqref="S48">
    <cfRule type="cellIs" dxfId="7754" priority="212" operator="lessThan">
      <formula>$C$4</formula>
    </cfRule>
  </conditionalFormatting>
  <conditionalFormatting sqref="S49">
    <cfRule type="cellIs" dxfId="7753" priority="213" operator="lessThan">
      <formula>$C$4</formula>
    </cfRule>
  </conditionalFormatting>
  <conditionalFormatting sqref="S50">
    <cfRule type="cellIs" dxfId="7752" priority="214" operator="lessThan">
      <formula>$C$4</formula>
    </cfRule>
  </conditionalFormatting>
  <conditionalFormatting sqref="S51">
    <cfRule type="cellIs" dxfId="7751" priority="215" operator="lessThan">
      <formula>$C$4</formula>
    </cfRule>
  </conditionalFormatting>
  <conditionalFormatting sqref="S52">
    <cfRule type="cellIs" dxfId="7750" priority="216" operator="lessThan">
      <formula>$C$4</formula>
    </cfRule>
  </conditionalFormatting>
  <conditionalFormatting sqref="S53">
    <cfRule type="cellIs" dxfId="7749" priority="217" operator="lessThan">
      <formula>$C$4</formula>
    </cfRule>
  </conditionalFormatting>
  <conditionalFormatting sqref="S54">
    <cfRule type="cellIs" dxfId="7748" priority="218" operator="lessThan">
      <formula>$C$4</formula>
    </cfRule>
  </conditionalFormatting>
  <conditionalFormatting sqref="S55">
    <cfRule type="cellIs" dxfId="7747" priority="219" operator="lessThan">
      <formula>$C$4</formula>
    </cfRule>
  </conditionalFormatting>
  <conditionalFormatting sqref="S56">
    <cfRule type="cellIs" dxfId="7746" priority="220" operator="lessThan">
      <formula>$C$4</formula>
    </cfRule>
  </conditionalFormatting>
  <conditionalFormatting sqref="S57">
    <cfRule type="cellIs" dxfId="7745" priority="221" operator="lessThan">
      <formula>$C$4</formula>
    </cfRule>
  </conditionalFormatting>
  <conditionalFormatting sqref="S58">
    <cfRule type="cellIs" dxfId="7744" priority="222" operator="lessThan">
      <formula>$C$4</formula>
    </cfRule>
  </conditionalFormatting>
  <conditionalFormatting sqref="S59">
    <cfRule type="cellIs" dxfId="7743" priority="223" operator="lessThan">
      <formula>$C$4</formula>
    </cfRule>
  </conditionalFormatting>
  <conditionalFormatting sqref="S60">
    <cfRule type="cellIs" dxfId="7742" priority="224" operator="lessThan">
      <formula>$C$4</formula>
    </cfRule>
  </conditionalFormatting>
  <conditionalFormatting sqref="V11">
    <cfRule type="cellIs" dxfId="7741" priority="225" operator="lessThan">
      <formula>$C$4</formula>
    </cfRule>
  </conditionalFormatting>
  <conditionalFormatting sqref="V12">
    <cfRule type="cellIs" dxfId="7740" priority="226" operator="lessThan">
      <formula>$C$4</formula>
    </cfRule>
  </conditionalFormatting>
  <conditionalFormatting sqref="V13">
    <cfRule type="cellIs" dxfId="7739" priority="227" operator="lessThan">
      <formula>$C$4</formula>
    </cfRule>
  </conditionalFormatting>
  <conditionalFormatting sqref="V14">
    <cfRule type="cellIs" dxfId="7738" priority="228" operator="lessThan">
      <formula>$C$4</formula>
    </cfRule>
  </conditionalFormatting>
  <conditionalFormatting sqref="V15">
    <cfRule type="cellIs" dxfId="7737" priority="229" operator="lessThan">
      <formula>$C$4</formula>
    </cfRule>
  </conditionalFormatting>
  <conditionalFormatting sqref="V16">
    <cfRule type="cellIs" dxfId="7736" priority="230" operator="lessThan">
      <formula>$C$4</formula>
    </cfRule>
  </conditionalFormatting>
  <conditionalFormatting sqref="V17">
    <cfRule type="cellIs" dxfId="7735" priority="231" operator="lessThan">
      <formula>$C$4</formula>
    </cfRule>
  </conditionalFormatting>
  <conditionalFormatting sqref="V18">
    <cfRule type="cellIs" dxfId="7734" priority="232" operator="lessThan">
      <formula>$C$4</formula>
    </cfRule>
  </conditionalFormatting>
  <conditionalFormatting sqref="V19">
    <cfRule type="cellIs" dxfId="7733" priority="233" operator="lessThan">
      <formula>$C$4</formula>
    </cfRule>
  </conditionalFormatting>
  <conditionalFormatting sqref="V20">
    <cfRule type="cellIs" dxfId="7732" priority="234" operator="lessThan">
      <formula>$C$4</formula>
    </cfRule>
  </conditionalFormatting>
  <conditionalFormatting sqref="V21">
    <cfRule type="cellIs" dxfId="7731" priority="235" operator="lessThan">
      <formula>$C$4</formula>
    </cfRule>
  </conditionalFormatting>
  <conditionalFormatting sqref="V22">
    <cfRule type="cellIs" dxfId="7730" priority="236" operator="lessThan">
      <formula>$C$4</formula>
    </cfRule>
  </conditionalFormatting>
  <conditionalFormatting sqref="V23">
    <cfRule type="cellIs" dxfId="7729" priority="237" operator="lessThan">
      <formula>$C$4</formula>
    </cfRule>
  </conditionalFormatting>
  <conditionalFormatting sqref="V24">
    <cfRule type="cellIs" dxfId="7728" priority="238" operator="lessThan">
      <formula>$C$4</formula>
    </cfRule>
  </conditionalFormatting>
  <conditionalFormatting sqref="V25">
    <cfRule type="cellIs" dxfId="7727" priority="239" operator="lessThan">
      <formula>$C$4</formula>
    </cfRule>
  </conditionalFormatting>
  <conditionalFormatting sqref="V26">
    <cfRule type="cellIs" dxfId="7726" priority="240" operator="lessThan">
      <formula>$C$4</formula>
    </cfRule>
  </conditionalFormatting>
  <conditionalFormatting sqref="V27">
    <cfRule type="cellIs" dxfId="7725" priority="241" operator="lessThan">
      <formula>$C$4</formula>
    </cfRule>
  </conditionalFormatting>
  <conditionalFormatting sqref="V28">
    <cfRule type="cellIs" dxfId="7724" priority="242" operator="lessThan">
      <formula>$C$4</formula>
    </cfRule>
  </conditionalFormatting>
  <conditionalFormatting sqref="V29">
    <cfRule type="cellIs" dxfId="7723" priority="243" operator="lessThan">
      <formula>$C$4</formula>
    </cfRule>
  </conditionalFormatting>
  <conditionalFormatting sqref="V30">
    <cfRule type="cellIs" dxfId="7722" priority="244" operator="lessThan">
      <formula>$C$4</formula>
    </cfRule>
  </conditionalFormatting>
  <conditionalFormatting sqref="V31">
    <cfRule type="cellIs" dxfId="7721" priority="245" operator="lessThan">
      <formula>$C$4</formula>
    </cfRule>
  </conditionalFormatting>
  <conditionalFormatting sqref="V32">
    <cfRule type="cellIs" dxfId="7720" priority="246" operator="lessThan">
      <formula>$C$4</formula>
    </cfRule>
  </conditionalFormatting>
  <conditionalFormatting sqref="V33">
    <cfRule type="cellIs" dxfId="7719" priority="247" operator="lessThan">
      <formula>$C$4</formula>
    </cfRule>
  </conditionalFormatting>
  <conditionalFormatting sqref="V34">
    <cfRule type="cellIs" dxfId="7718" priority="248" operator="lessThan">
      <formula>$C$4</formula>
    </cfRule>
  </conditionalFormatting>
  <conditionalFormatting sqref="V35">
    <cfRule type="cellIs" dxfId="7717" priority="249" operator="lessThan">
      <formula>$C$4</formula>
    </cfRule>
  </conditionalFormatting>
  <conditionalFormatting sqref="V36">
    <cfRule type="cellIs" dxfId="7716" priority="250" operator="lessThan">
      <formula>$C$4</formula>
    </cfRule>
  </conditionalFormatting>
  <conditionalFormatting sqref="V37">
    <cfRule type="cellIs" dxfId="7715" priority="251" operator="lessThan">
      <formula>$C$4</formula>
    </cfRule>
  </conditionalFormatting>
  <conditionalFormatting sqref="V38">
    <cfRule type="cellIs" dxfId="7714" priority="252" operator="lessThan">
      <formula>$C$4</formula>
    </cfRule>
  </conditionalFormatting>
  <conditionalFormatting sqref="V39">
    <cfRule type="cellIs" dxfId="7713" priority="253" operator="lessThan">
      <formula>$C$4</formula>
    </cfRule>
  </conditionalFormatting>
  <conditionalFormatting sqref="V40">
    <cfRule type="cellIs" dxfId="7712" priority="254" operator="lessThan">
      <formula>$C$4</formula>
    </cfRule>
  </conditionalFormatting>
  <conditionalFormatting sqref="V41">
    <cfRule type="cellIs" dxfId="7711" priority="255" operator="lessThan">
      <formula>$C$4</formula>
    </cfRule>
  </conditionalFormatting>
  <conditionalFormatting sqref="V42">
    <cfRule type="cellIs" dxfId="7710" priority="256" operator="lessThan">
      <formula>$C$4</formula>
    </cfRule>
  </conditionalFormatting>
  <conditionalFormatting sqref="V43">
    <cfRule type="cellIs" dxfId="7709" priority="257" operator="lessThan">
      <formula>$C$4</formula>
    </cfRule>
  </conditionalFormatting>
  <conditionalFormatting sqref="V44">
    <cfRule type="cellIs" dxfId="7708" priority="258" operator="lessThan">
      <formula>$C$4</formula>
    </cfRule>
  </conditionalFormatting>
  <conditionalFormatting sqref="V45">
    <cfRule type="cellIs" dxfId="7707" priority="259" operator="lessThan">
      <formula>$C$4</formula>
    </cfRule>
  </conditionalFormatting>
  <conditionalFormatting sqref="V46">
    <cfRule type="cellIs" dxfId="7706" priority="260" operator="lessThan">
      <formula>$C$4</formula>
    </cfRule>
  </conditionalFormatting>
  <conditionalFormatting sqref="V47">
    <cfRule type="cellIs" dxfId="7705" priority="261" operator="lessThan">
      <formula>$C$4</formula>
    </cfRule>
  </conditionalFormatting>
  <conditionalFormatting sqref="V48">
    <cfRule type="cellIs" dxfId="7704" priority="262" operator="lessThan">
      <formula>$C$4</formula>
    </cfRule>
  </conditionalFormatting>
  <conditionalFormatting sqref="V49">
    <cfRule type="cellIs" dxfId="7703" priority="263" operator="lessThan">
      <formula>$C$4</formula>
    </cfRule>
  </conditionalFormatting>
  <conditionalFormatting sqref="V50">
    <cfRule type="cellIs" dxfId="7702" priority="264" operator="lessThan">
      <formula>$C$4</formula>
    </cfRule>
  </conditionalFormatting>
  <conditionalFormatting sqref="V51">
    <cfRule type="cellIs" dxfId="7701" priority="265" operator="lessThan">
      <formula>$C$4</formula>
    </cfRule>
  </conditionalFormatting>
  <conditionalFormatting sqref="V52">
    <cfRule type="cellIs" dxfId="7700" priority="266" operator="lessThan">
      <formula>$C$4</formula>
    </cfRule>
  </conditionalFormatting>
  <conditionalFormatting sqref="V53">
    <cfRule type="cellIs" dxfId="7699" priority="267" operator="lessThan">
      <formula>$C$4</formula>
    </cfRule>
  </conditionalFormatting>
  <conditionalFormatting sqref="V54">
    <cfRule type="cellIs" dxfId="7698" priority="268" operator="lessThan">
      <formula>$C$4</formula>
    </cfRule>
  </conditionalFormatting>
  <conditionalFormatting sqref="V55">
    <cfRule type="cellIs" dxfId="7697" priority="269" operator="lessThan">
      <formula>$C$4</formula>
    </cfRule>
  </conditionalFormatting>
  <conditionalFormatting sqref="V56">
    <cfRule type="cellIs" dxfId="7696" priority="270" operator="lessThan">
      <formula>$C$4</formula>
    </cfRule>
  </conditionalFormatting>
  <conditionalFormatting sqref="V57">
    <cfRule type="cellIs" dxfId="7695" priority="271" operator="lessThan">
      <formula>$C$4</formula>
    </cfRule>
  </conditionalFormatting>
  <conditionalFormatting sqref="V58">
    <cfRule type="cellIs" dxfId="7694" priority="272" operator="lessThan">
      <formula>$C$4</formula>
    </cfRule>
  </conditionalFormatting>
  <conditionalFormatting sqref="V59">
    <cfRule type="cellIs" dxfId="7693" priority="273" operator="lessThan">
      <formula>$C$4</formula>
    </cfRule>
  </conditionalFormatting>
  <conditionalFormatting sqref="V60">
    <cfRule type="cellIs" dxfId="7692" priority="274" operator="lessThan">
      <formula>$C$4</formula>
    </cfRule>
  </conditionalFormatting>
  <conditionalFormatting sqref="Y11">
    <cfRule type="cellIs" dxfId="7691" priority="275" operator="lessThan">
      <formula>$C$4</formula>
    </cfRule>
  </conditionalFormatting>
  <conditionalFormatting sqref="Y12">
    <cfRule type="cellIs" dxfId="7690" priority="276" operator="lessThan">
      <formula>$C$4</formula>
    </cfRule>
  </conditionalFormatting>
  <conditionalFormatting sqref="Y13">
    <cfRule type="cellIs" dxfId="7689" priority="277" operator="lessThan">
      <formula>$C$4</formula>
    </cfRule>
  </conditionalFormatting>
  <conditionalFormatting sqref="Y14">
    <cfRule type="cellIs" dxfId="7688" priority="278" operator="lessThan">
      <formula>$C$4</formula>
    </cfRule>
  </conditionalFormatting>
  <conditionalFormatting sqref="Y15">
    <cfRule type="cellIs" dxfId="7687" priority="279" operator="lessThan">
      <formula>$C$4</formula>
    </cfRule>
  </conditionalFormatting>
  <conditionalFormatting sqref="Y16">
    <cfRule type="cellIs" dxfId="7686" priority="280" operator="lessThan">
      <formula>$C$4</formula>
    </cfRule>
  </conditionalFormatting>
  <conditionalFormatting sqref="Y17">
    <cfRule type="cellIs" dxfId="7685" priority="281" operator="lessThan">
      <formula>$C$4</formula>
    </cfRule>
  </conditionalFormatting>
  <conditionalFormatting sqref="Y18">
    <cfRule type="cellIs" dxfId="7684" priority="282" operator="lessThan">
      <formula>$C$4</formula>
    </cfRule>
  </conditionalFormatting>
  <conditionalFormatting sqref="Y19">
    <cfRule type="cellIs" dxfId="7683" priority="283" operator="lessThan">
      <formula>$C$4</formula>
    </cfRule>
  </conditionalFormatting>
  <conditionalFormatting sqref="Y20">
    <cfRule type="cellIs" dxfId="7682" priority="284" operator="lessThan">
      <formula>$C$4</formula>
    </cfRule>
  </conditionalFormatting>
  <conditionalFormatting sqref="Y21">
    <cfRule type="cellIs" dxfId="7681" priority="285" operator="lessThan">
      <formula>$C$4</formula>
    </cfRule>
  </conditionalFormatting>
  <conditionalFormatting sqref="Y22">
    <cfRule type="cellIs" dxfId="7680" priority="286" operator="lessThan">
      <formula>$C$4</formula>
    </cfRule>
  </conditionalFormatting>
  <conditionalFormatting sqref="Y23">
    <cfRule type="cellIs" dxfId="7679" priority="287" operator="lessThan">
      <formula>$C$4</formula>
    </cfRule>
  </conditionalFormatting>
  <conditionalFormatting sqref="Y24">
    <cfRule type="cellIs" dxfId="7678" priority="288" operator="lessThan">
      <formula>$C$4</formula>
    </cfRule>
  </conditionalFormatting>
  <conditionalFormatting sqref="Y25">
    <cfRule type="cellIs" dxfId="7677" priority="289" operator="lessThan">
      <formula>$C$4</formula>
    </cfRule>
  </conditionalFormatting>
  <conditionalFormatting sqref="Y26">
    <cfRule type="cellIs" dxfId="7676" priority="290" operator="lessThan">
      <formula>$C$4</formula>
    </cfRule>
  </conditionalFormatting>
  <conditionalFormatting sqref="Y27">
    <cfRule type="cellIs" dxfId="7675" priority="291" operator="lessThan">
      <formula>$C$4</formula>
    </cfRule>
  </conditionalFormatting>
  <conditionalFormatting sqref="Y28">
    <cfRule type="cellIs" dxfId="7674" priority="292" operator="lessThan">
      <formula>$C$4</formula>
    </cfRule>
  </conditionalFormatting>
  <conditionalFormatting sqref="Y29">
    <cfRule type="cellIs" dxfId="7673" priority="293" operator="lessThan">
      <formula>$C$4</formula>
    </cfRule>
  </conditionalFormatting>
  <conditionalFormatting sqref="Y30">
    <cfRule type="cellIs" dxfId="7672" priority="294" operator="lessThan">
      <formula>$C$4</formula>
    </cfRule>
  </conditionalFormatting>
  <conditionalFormatting sqref="Y31">
    <cfRule type="cellIs" dxfId="7671" priority="295" operator="lessThan">
      <formula>$C$4</formula>
    </cfRule>
  </conditionalFormatting>
  <conditionalFormatting sqref="Y32">
    <cfRule type="cellIs" dxfId="7670" priority="296" operator="lessThan">
      <formula>$C$4</formula>
    </cfRule>
  </conditionalFormatting>
  <conditionalFormatting sqref="Y33">
    <cfRule type="cellIs" dxfId="7669" priority="297" operator="lessThan">
      <formula>$C$4</formula>
    </cfRule>
  </conditionalFormatting>
  <conditionalFormatting sqref="Y34">
    <cfRule type="cellIs" dxfId="7668" priority="298" operator="lessThan">
      <formula>$C$4</formula>
    </cfRule>
  </conditionalFormatting>
  <conditionalFormatting sqref="Y35">
    <cfRule type="cellIs" dxfId="7667" priority="299" operator="lessThan">
      <formula>$C$4</formula>
    </cfRule>
  </conditionalFormatting>
  <conditionalFormatting sqref="Y36">
    <cfRule type="cellIs" dxfId="7666" priority="300" operator="lessThan">
      <formula>$C$4</formula>
    </cfRule>
  </conditionalFormatting>
  <conditionalFormatting sqref="Y37">
    <cfRule type="cellIs" dxfId="7665" priority="301" operator="lessThan">
      <formula>$C$4</formula>
    </cfRule>
  </conditionalFormatting>
  <conditionalFormatting sqref="Y38">
    <cfRule type="cellIs" dxfId="7664" priority="302" operator="lessThan">
      <formula>$C$4</formula>
    </cfRule>
  </conditionalFormatting>
  <conditionalFormatting sqref="Y39">
    <cfRule type="cellIs" dxfId="7663" priority="303" operator="lessThan">
      <formula>$C$4</formula>
    </cfRule>
  </conditionalFormatting>
  <conditionalFormatting sqref="Y40">
    <cfRule type="cellIs" dxfId="7662" priority="304" operator="lessThan">
      <formula>$C$4</formula>
    </cfRule>
  </conditionalFormatting>
  <conditionalFormatting sqref="Y41">
    <cfRule type="cellIs" dxfId="7661" priority="305" operator="lessThan">
      <formula>$C$4</formula>
    </cfRule>
  </conditionalFormatting>
  <conditionalFormatting sqref="Y42">
    <cfRule type="cellIs" dxfId="7660" priority="306" operator="lessThan">
      <formula>$C$4</formula>
    </cfRule>
  </conditionalFormatting>
  <conditionalFormatting sqref="Y43">
    <cfRule type="cellIs" dxfId="7659" priority="307" operator="lessThan">
      <formula>$C$4</formula>
    </cfRule>
  </conditionalFormatting>
  <conditionalFormatting sqref="Y44">
    <cfRule type="cellIs" dxfId="7658" priority="308" operator="lessThan">
      <formula>$C$4</formula>
    </cfRule>
  </conditionalFormatting>
  <conditionalFormatting sqref="Y45">
    <cfRule type="cellIs" dxfId="7657" priority="309" operator="lessThan">
      <formula>$C$4</formula>
    </cfRule>
  </conditionalFormatting>
  <conditionalFormatting sqref="Y46">
    <cfRule type="cellIs" dxfId="7656" priority="310" operator="lessThan">
      <formula>$C$4</formula>
    </cfRule>
  </conditionalFormatting>
  <conditionalFormatting sqref="Y47">
    <cfRule type="cellIs" dxfId="7655" priority="311" operator="lessThan">
      <formula>$C$4</formula>
    </cfRule>
  </conditionalFormatting>
  <conditionalFormatting sqref="Y48">
    <cfRule type="cellIs" dxfId="7654" priority="312" operator="lessThan">
      <formula>$C$4</formula>
    </cfRule>
  </conditionalFormatting>
  <conditionalFormatting sqref="Y49">
    <cfRule type="cellIs" dxfId="7653" priority="313" operator="lessThan">
      <formula>$C$4</formula>
    </cfRule>
  </conditionalFormatting>
  <conditionalFormatting sqref="Y50">
    <cfRule type="cellIs" dxfId="7652" priority="314" operator="lessThan">
      <formula>$C$4</formula>
    </cfRule>
  </conditionalFormatting>
  <conditionalFormatting sqref="Y51">
    <cfRule type="cellIs" dxfId="7651" priority="315" operator="lessThan">
      <formula>$C$4</formula>
    </cfRule>
  </conditionalFormatting>
  <conditionalFormatting sqref="Y52">
    <cfRule type="cellIs" dxfId="7650" priority="316" operator="lessThan">
      <formula>$C$4</formula>
    </cfRule>
  </conditionalFormatting>
  <conditionalFormatting sqref="Y53">
    <cfRule type="cellIs" dxfId="7649" priority="317" operator="lessThan">
      <formula>$C$4</formula>
    </cfRule>
  </conditionalFormatting>
  <conditionalFormatting sqref="Y54">
    <cfRule type="cellIs" dxfId="7648" priority="318" operator="lessThan">
      <formula>$C$4</formula>
    </cfRule>
  </conditionalFormatting>
  <conditionalFormatting sqref="Y55">
    <cfRule type="cellIs" dxfId="7647" priority="319" operator="lessThan">
      <formula>$C$4</formula>
    </cfRule>
  </conditionalFormatting>
  <conditionalFormatting sqref="Y56">
    <cfRule type="cellIs" dxfId="7646" priority="320" operator="lessThan">
      <formula>$C$4</formula>
    </cfRule>
  </conditionalFormatting>
  <conditionalFormatting sqref="Y57">
    <cfRule type="cellIs" dxfId="7645" priority="321" operator="lessThan">
      <formula>$C$4</formula>
    </cfRule>
  </conditionalFormatting>
  <conditionalFormatting sqref="Y58">
    <cfRule type="cellIs" dxfId="7644" priority="322" operator="lessThan">
      <formula>$C$4</formula>
    </cfRule>
  </conditionalFormatting>
  <conditionalFormatting sqref="Y59">
    <cfRule type="cellIs" dxfId="7643" priority="323" operator="lessThan">
      <formula>$C$4</formula>
    </cfRule>
  </conditionalFormatting>
  <conditionalFormatting sqref="Y60">
    <cfRule type="cellIs" dxfId="7642" priority="324" operator="lessThan">
      <formula>$C$4</formula>
    </cfRule>
  </conditionalFormatting>
  <conditionalFormatting sqref="Z11">
    <cfRule type="cellIs" dxfId="7641" priority="325" operator="lessThan">
      <formula>$C$4</formula>
    </cfRule>
  </conditionalFormatting>
  <conditionalFormatting sqref="Z12">
    <cfRule type="cellIs" dxfId="7640" priority="326" operator="lessThan">
      <formula>$C$4</formula>
    </cfRule>
  </conditionalFormatting>
  <conditionalFormatting sqref="Z13">
    <cfRule type="cellIs" dxfId="7639" priority="327" operator="lessThan">
      <formula>$C$4</formula>
    </cfRule>
  </conditionalFormatting>
  <conditionalFormatting sqref="Z14">
    <cfRule type="cellIs" dxfId="7638" priority="328" operator="lessThan">
      <formula>$C$4</formula>
    </cfRule>
  </conditionalFormatting>
  <conditionalFormatting sqref="Z15">
    <cfRule type="cellIs" dxfId="7637" priority="329" operator="lessThan">
      <formula>$C$4</formula>
    </cfRule>
  </conditionalFormatting>
  <conditionalFormatting sqref="Z16">
    <cfRule type="cellIs" dxfId="7636" priority="330" operator="lessThan">
      <formula>$C$4</formula>
    </cfRule>
  </conditionalFormatting>
  <conditionalFormatting sqref="Z17">
    <cfRule type="cellIs" dxfId="7635" priority="331" operator="lessThan">
      <formula>$C$4</formula>
    </cfRule>
  </conditionalFormatting>
  <conditionalFormatting sqref="Z18">
    <cfRule type="cellIs" dxfId="7634" priority="332" operator="lessThan">
      <formula>$C$4</formula>
    </cfRule>
  </conditionalFormatting>
  <conditionalFormatting sqref="Z19">
    <cfRule type="cellIs" dxfId="7633" priority="333" operator="lessThan">
      <formula>$C$4</formula>
    </cfRule>
  </conditionalFormatting>
  <conditionalFormatting sqref="Z20">
    <cfRule type="cellIs" dxfId="7632" priority="334" operator="lessThan">
      <formula>$C$4</formula>
    </cfRule>
  </conditionalFormatting>
  <conditionalFormatting sqref="Z21">
    <cfRule type="cellIs" dxfId="7631" priority="335" operator="lessThan">
      <formula>$C$4</formula>
    </cfRule>
  </conditionalFormatting>
  <conditionalFormatting sqref="Z22">
    <cfRule type="cellIs" dxfId="7630" priority="336" operator="lessThan">
      <formula>$C$4</formula>
    </cfRule>
  </conditionalFormatting>
  <conditionalFormatting sqref="Z23">
    <cfRule type="cellIs" dxfId="7629" priority="337" operator="lessThan">
      <formula>$C$4</formula>
    </cfRule>
  </conditionalFormatting>
  <conditionalFormatting sqref="Z24">
    <cfRule type="cellIs" dxfId="7628" priority="338" operator="lessThan">
      <formula>$C$4</formula>
    </cfRule>
  </conditionalFormatting>
  <conditionalFormatting sqref="Z25">
    <cfRule type="cellIs" dxfId="7627" priority="339" operator="lessThan">
      <formula>$C$4</formula>
    </cfRule>
  </conditionalFormatting>
  <conditionalFormatting sqref="Z26">
    <cfRule type="cellIs" dxfId="7626" priority="340" operator="lessThan">
      <formula>$C$4</formula>
    </cfRule>
  </conditionalFormatting>
  <conditionalFormatting sqref="Z27">
    <cfRule type="cellIs" dxfId="7625" priority="341" operator="lessThan">
      <formula>$C$4</formula>
    </cfRule>
  </conditionalFormatting>
  <conditionalFormatting sqref="Z28">
    <cfRule type="cellIs" dxfId="7624" priority="342" operator="lessThan">
      <formula>$C$4</formula>
    </cfRule>
  </conditionalFormatting>
  <conditionalFormatting sqref="Z29">
    <cfRule type="cellIs" dxfId="7623" priority="343" operator="lessThan">
      <formula>$C$4</formula>
    </cfRule>
  </conditionalFormatting>
  <conditionalFormatting sqref="Z30">
    <cfRule type="cellIs" dxfId="7622" priority="344" operator="lessThan">
      <formula>$C$4</formula>
    </cfRule>
  </conditionalFormatting>
  <conditionalFormatting sqref="Z31">
    <cfRule type="cellIs" dxfId="7621" priority="345" operator="lessThan">
      <formula>$C$4</formula>
    </cfRule>
  </conditionalFormatting>
  <conditionalFormatting sqref="Z32">
    <cfRule type="cellIs" dxfId="7620" priority="346" operator="lessThan">
      <formula>$C$4</formula>
    </cfRule>
  </conditionalFormatting>
  <conditionalFormatting sqref="Z33">
    <cfRule type="cellIs" dxfId="7619" priority="347" operator="lessThan">
      <formula>$C$4</formula>
    </cfRule>
  </conditionalFormatting>
  <conditionalFormatting sqref="Z34">
    <cfRule type="cellIs" dxfId="7618" priority="348" operator="lessThan">
      <formula>$C$4</formula>
    </cfRule>
  </conditionalFormatting>
  <conditionalFormatting sqref="Z35">
    <cfRule type="cellIs" dxfId="7617" priority="349" operator="lessThan">
      <formula>$C$4</formula>
    </cfRule>
  </conditionalFormatting>
  <conditionalFormatting sqref="Z36">
    <cfRule type="cellIs" dxfId="7616" priority="350" operator="lessThan">
      <formula>$C$4</formula>
    </cfRule>
  </conditionalFormatting>
  <conditionalFormatting sqref="Z37">
    <cfRule type="cellIs" dxfId="7615" priority="351" operator="lessThan">
      <formula>$C$4</formula>
    </cfRule>
  </conditionalFormatting>
  <conditionalFormatting sqref="Z38">
    <cfRule type="cellIs" dxfId="7614" priority="352" operator="lessThan">
      <formula>$C$4</formula>
    </cfRule>
  </conditionalFormatting>
  <conditionalFormatting sqref="Z39">
    <cfRule type="cellIs" dxfId="7613" priority="353" operator="lessThan">
      <formula>$C$4</formula>
    </cfRule>
  </conditionalFormatting>
  <conditionalFormatting sqref="Z40">
    <cfRule type="cellIs" dxfId="7612" priority="354" operator="lessThan">
      <formula>$C$4</formula>
    </cfRule>
  </conditionalFormatting>
  <conditionalFormatting sqref="Z41">
    <cfRule type="cellIs" dxfId="7611" priority="355" operator="lessThan">
      <formula>$C$4</formula>
    </cfRule>
  </conditionalFormatting>
  <conditionalFormatting sqref="Z42">
    <cfRule type="cellIs" dxfId="7610" priority="356" operator="lessThan">
      <formula>$C$4</formula>
    </cfRule>
  </conditionalFormatting>
  <conditionalFormatting sqref="Z43">
    <cfRule type="cellIs" dxfId="7609" priority="357" operator="lessThan">
      <formula>$C$4</formula>
    </cfRule>
  </conditionalFormatting>
  <conditionalFormatting sqref="Z44">
    <cfRule type="cellIs" dxfId="7608" priority="358" operator="lessThan">
      <formula>$C$4</formula>
    </cfRule>
  </conditionalFormatting>
  <conditionalFormatting sqref="Z45">
    <cfRule type="cellIs" dxfId="7607" priority="359" operator="lessThan">
      <formula>$C$4</formula>
    </cfRule>
  </conditionalFormatting>
  <conditionalFormatting sqref="Z46">
    <cfRule type="cellIs" dxfId="7606" priority="360" operator="lessThan">
      <formula>$C$4</formula>
    </cfRule>
  </conditionalFormatting>
  <conditionalFormatting sqref="Z47">
    <cfRule type="cellIs" dxfId="7605" priority="361" operator="lessThan">
      <formula>$C$4</formula>
    </cfRule>
  </conditionalFormatting>
  <conditionalFormatting sqref="Z48">
    <cfRule type="cellIs" dxfId="7604" priority="362" operator="lessThan">
      <formula>$C$4</formula>
    </cfRule>
  </conditionalFormatting>
  <conditionalFormatting sqref="Z49">
    <cfRule type="cellIs" dxfId="7603" priority="363" operator="lessThan">
      <formula>$C$4</formula>
    </cfRule>
  </conditionalFormatting>
  <conditionalFormatting sqref="Z50">
    <cfRule type="cellIs" dxfId="7602" priority="364" operator="lessThan">
      <formula>$C$4</formula>
    </cfRule>
  </conditionalFormatting>
  <conditionalFormatting sqref="Z51">
    <cfRule type="cellIs" dxfId="7601" priority="365" operator="lessThan">
      <formula>$C$4</formula>
    </cfRule>
  </conditionalFormatting>
  <conditionalFormatting sqref="Z52">
    <cfRule type="cellIs" dxfId="7600" priority="366" operator="lessThan">
      <formula>$C$4</formula>
    </cfRule>
  </conditionalFormatting>
  <conditionalFormatting sqref="Z53">
    <cfRule type="cellIs" dxfId="7599" priority="367" operator="lessThan">
      <formula>$C$4</formula>
    </cfRule>
  </conditionalFormatting>
  <conditionalFormatting sqref="Z54">
    <cfRule type="cellIs" dxfId="7598" priority="368" operator="lessThan">
      <formula>$C$4</formula>
    </cfRule>
  </conditionalFormatting>
  <conditionalFormatting sqref="Z55">
    <cfRule type="cellIs" dxfId="7597" priority="369" operator="lessThan">
      <formula>$C$4</formula>
    </cfRule>
  </conditionalFormatting>
  <conditionalFormatting sqref="Z56">
    <cfRule type="cellIs" dxfId="7596" priority="370" operator="lessThan">
      <formula>$C$4</formula>
    </cfRule>
  </conditionalFormatting>
  <conditionalFormatting sqref="Z57">
    <cfRule type="cellIs" dxfId="7595" priority="371" operator="lessThan">
      <formula>$C$4</formula>
    </cfRule>
  </conditionalFormatting>
  <conditionalFormatting sqref="Z58">
    <cfRule type="cellIs" dxfId="7594" priority="372" operator="lessThan">
      <formula>$C$4</formula>
    </cfRule>
  </conditionalFormatting>
  <conditionalFormatting sqref="Z59">
    <cfRule type="cellIs" dxfId="7593" priority="373" operator="lessThan">
      <formula>$C$4</formula>
    </cfRule>
  </conditionalFormatting>
  <conditionalFormatting sqref="Z60">
    <cfRule type="cellIs" dxfId="7592" priority="374" operator="lessThan">
      <formula>$C$4</formula>
    </cfRule>
  </conditionalFormatting>
  <conditionalFormatting sqref="AA11">
    <cfRule type="cellIs" dxfId="7591" priority="375" operator="lessThan">
      <formula>$C$4</formula>
    </cfRule>
  </conditionalFormatting>
  <conditionalFormatting sqref="AA12">
    <cfRule type="cellIs" dxfId="7590" priority="376" operator="lessThan">
      <formula>$C$4</formula>
    </cfRule>
  </conditionalFormatting>
  <conditionalFormatting sqref="AA13">
    <cfRule type="cellIs" dxfId="7589" priority="377" operator="lessThan">
      <formula>$C$4</formula>
    </cfRule>
  </conditionalFormatting>
  <conditionalFormatting sqref="AA14">
    <cfRule type="cellIs" dxfId="7588" priority="378" operator="lessThan">
      <formula>$C$4</formula>
    </cfRule>
  </conditionalFormatting>
  <conditionalFormatting sqref="AA15">
    <cfRule type="cellIs" dxfId="7587" priority="379" operator="lessThan">
      <formula>$C$4</formula>
    </cfRule>
  </conditionalFormatting>
  <conditionalFormatting sqref="AA16">
    <cfRule type="cellIs" dxfId="7586" priority="380" operator="lessThan">
      <formula>$C$4</formula>
    </cfRule>
  </conditionalFormatting>
  <conditionalFormatting sqref="AA17">
    <cfRule type="cellIs" dxfId="7585" priority="381" operator="lessThan">
      <formula>$C$4</formula>
    </cfRule>
  </conditionalFormatting>
  <conditionalFormatting sqref="AA18">
    <cfRule type="cellIs" dxfId="7584" priority="382" operator="lessThan">
      <formula>$C$4</formula>
    </cfRule>
  </conditionalFormatting>
  <conditionalFormatting sqref="AA19">
    <cfRule type="cellIs" dxfId="7583" priority="383" operator="lessThan">
      <formula>$C$4</formula>
    </cfRule>
  </conditionalFormatting>
  <conditionalFormatting sqref="AA20">
    <cfRule type="cellIs" dxfId="7582" priority="384" operator="lessThan">
      <formula>$C$4</formula>
    </cfRule>
  </conditionalFormatting>
  <conditionalFormatting sqref="AA21">
    <cfRule type="cellIs" dxfId="7581" priority="385" operator="lessThan">
      <formula>$C$4</formula>
    </cfRule>
  </conditionalFormatting>
  <conditionalFormatting sqref="AA22">
    <cfRule type="cellIs" dxfId="7580" priority="386" operator="lessThan">
      <formula>$C$4</formula>
    </cfRule>
  </conditionalFormatting>
  <conditionalFormatting sqref="AA23">
    <cfRule type="cellIs" dxfId="7579" priority="387" operator="lessThan">
      <formula>$C$4</formula>
    </cfRule>
  </conditionalFormatting>
  <conditionalFormatting sqref="AA24">
    <cfRule type="cellIs" dxfId="7578" priority="388" operator="lessThan">
      <formula>$C$4</formula>
    </cfRule>
  </conditionalFormatting>
  <conditionalFormatting sqref="AA25">
    <cfRule type="cellIs" dxfId="7577" priority="389" operator="lessThan">
      <formula>$C$4</formula>
    </cfRule>
  </conditionalFormatting>
  <conditionalFormatting sqref="AA26">
    <cfRule type="cellIs" dxfId="7576" priority="390" operator="lessThan">
      <formula>$C$4</formula>
    </cfRule>
  </conditionalFormatting>
  <conditionalFormatting sqref="AA27">
    <cfRule type="cellIs" dxfId="7575" priority="391" operator="lessThan">
      <formula>$C$4</formula>
    </cfRule>
  </conditionalFormatting>
  <conditionalFormatting sqref="AA28">
    <cfRule type="cellIs" dxfId="7574" priority="392" operator="lessThan">
      <formula>$C$4</formula>
    </cfRule>
  </conditionalFormatting>
  <conditionalFormatting sqref="AA29">
    <cfRule type="cellIs" dxfId="7573" priority="393" operator="lessThan">
      <formula>$C$4</formula>
    </cfRule>
  </conditionalFormatting>
  <conditionalFormatting sqref="AA30">
    <cfRule type="cellIs" dxfId="7572" priority="394" operator="lessThan">
      <formula>$C$4</formula>
    </cfRule>
  </conditionalFormatting>
  <conditionalFormatting sqref="AA31">
    <cfRule type="cellIs" dxfId="7571" priority="395" operator="lessThan">
      <formula>$C$4</formula>
    </cfRule>
  </conditionalFormatting>
  <conditionalFormatting sqref="AA32">
    <cfRule type="cellIs" dxfId="7570" priority="396" operator="lessThan">
      <formula>$C$4</formula>
    </cfRule>
  </conditionalFormatting>
  <conditionalFormatting sqref="AA33">
    <cfRule type="cellIs" dxfId="7569" priority="397" operator="lessThan">
      <formula>$C$4</formula>
    </cfRule>
  </conditionalFormatting>
  <conditionalFormatting sqref="AA34">
    <cfRule type="cellIs" dxfId="7568" priority="398" operator="lessThan">
      <formula>$C$4</formula>
    </cfRule>
  </conditionalFormatting>
  <conditionalFormatting sqref="AA35">
    <cfRule type="cellIs" dxfId="7567" priority="399" operator="lessThan">
      <formula>$C$4</formula>
    </cfRule>
  </conditionalFormatting>
  <conditionalFormatting sqref="AA36">
    <cfRule type="cellIs" dxfId="7566" priority="400" operator="lessThan">
      <formula>$C$4</formula>
    </cfRule>
  </conditionalFormatting>
  <conditionalFormatting sqref="AA37">
    <cfRule type="cellIs" dxfId="7565" priority="401" operator="lessThan">
      <formula>$C$4</formula>
    </cfRule>
  </conditionalFormatting>
  <conditionalFormatting sqref="AA38">
    <cfRule type="cellIs" dxfId="7564" priority="402" operator="lessThan">
      <formula>$C$4</formula>
    </cfRule>
  </conditionalFormatting>
  <conditionalFormatting sqref="AA39">
    <cfRule type="cellIs" dxfId="7563" priority="403" operator="lessThan">
      <formula>$C$4</formula>
    </cfRule>
  </conditionalFormatting>
  <conditionalFormatting sqref="AA40">
    <cfRule type="cellIs" dxfId="7562" priority="404" operator="lessThan">
      <formula>$C$4</formula>
    </cfRule>
  </conditionalFormatting>
  <conditionalFormatting sqref="AA41">
    <cfRule type="cellIs" dxfId="7561" priority="405" operator="lessThan">
      <formula>$C$4</formula>
    </cfRule>
  </conditionalFormatting>
  <conditionalFormatting sqref="AA42">
    <cfRule type="cellIs" dxfId="7560" priority="406" operator="lessThan">
      <formula>$C$4</formula>
    </cfRule>
  </conditionalFormatting>
  <conditionalFormatting sqref="AA43">
    <cfRule type="cellIs" dxfId="7559" priority="407" operator="lessThan">
      <formula>$C$4</formula>
    </cfRule>
  </conditionalFormatting>
  <conditionalFormatting sqref="AA44">
    <cfRule type="cellIs" dxfId="7558" priority="408" operator="lessThan">
      <formula>$C$4</formula>
    </cfRule>
  </conditionalFormatting>
  <conditionalFormatting sqref="AA45">
    <cfRule type="cellIs" dxfId="7557" priority="409" operator="lessThan">
      <formula>$C$4</formula>
    </cfRule>
  </conditionalFormatting>
  <conditionalFormatting sqref="AA46">
    <cfRule type="cellIs" dxfId="7556" priority="410" operator="lessThan">
      <formula>$C$4</formula>
    </cfRule>
  </conditionalFormatting>
  <conditionalFormatting sqref="AA47">
    <cfRule type="cellIs" dxfId="7555" priority="411" operator="lessThan">
      <formula>$C$4</formula>
    </cfRule>
  </conditionalFormatting>
  <conditionalFormatting sqref="AA48">
    <cfRule type="cellIs" dxfId="7554" priority="412" operator="lessThan">
      <formula>$C$4</formula>
    </cfRule>
  </conditionalFormatting>
  <conditionalFormatting sqref="AA49">
    <cfRule type="cellIs" dxfId="7553" priority="413" operator="lessThan">
      <formula>$C$4</formula>
    </cfRule>
  </conditionalFormatting>
  <conditionalFormatting sqref="AA50">
    <cfRule type="cellIs" dxfId="7552" priority="414" operator="lessThan">
      <formula>$C$4</formula>
    </cfRule>
  </conditionalFormatting>
  <conditionalFormatting sqref="AA51">
    <cfRule type="cellIs" dxfId="7551" priority="415" operator="lessThan">
      <formula>$C$4</formula>
    </cfRule>
  </conditionalFormatting>
  <conditionalFormatting sqref="AA52">
    <cfRule type="cellIs" dxfId="7550" priority="416" operator="lessThan">
      <formula>$C$4</formula>
    </cfRule>
  </conditionalFormatting>
  <conditionalFormatting sqref="AA53">
    <cfRule type="cellIs" dxfId="7549" priority="417" operator="lessThan">
      <formula>$C$4</formula>
    </cfRule>
  </conditionalFormatting>
  <conditionalFormatting sqref="AA54">
    <cfRule type="cellIs" dxfId="7548" priority="418" operator="lessThan">
      <formula>$C$4</formula>
    </cfRule>
  </conditionalFormatting>
  <conditionalFormatting sqref="AA55">
    <cfRule type="cellIs" dxfId="7547" priority="419" operator="lessThan">
      <formula>$C$4</formula>
    </cfRule>
  </conditionalFormatting>
  <conditionalFormatting sqref="AA56">
    <cfRule type="cellIs" dxfId="7546" priority="420" operator="lessThan">
      <formula>$C$4</formula>
    </cfRule>
  </conditionalFormatting>
  <conditionalFormatting sqref="AA57">
    <cfRule type="cellIs" dxfId="7545" priority="421" operator="lessThan">
      <formula>$C$4</formula>
    </cfRule>
  </conditionalFormatting>
  <conditionalFormatting sqref="AA58">
    <cfRule type="cellIs" dxfId="7544" priority="422" operator="lessThan">
      <formula>$C$4</formula>
    </cfRule>
  </conditionalFormatting>
  <conditionalFormatting sqref="AA59">
    <cfRule type="cellIs" dxfId="7543" priority="423" operator="lessThan">
      <formula>$C$4</formula>
    </cfRule>
  </conditionalFormatting>
  <conditionalFormatting sqref="AA60">
    <cfRule type="cellIs" dxfId="7542" priority="424" operator="lessThan">
      <formula>$C$4</formula>
    </cfRule>
  </conditionalFormatting>
  <conditionalFormatting sqref="AB11">
    <cfRule type="cellIs" dxfId="7541" priority="425" operator="lessThan">
      <formula>$C$4</formula>
    </cfRule>
  </conditionalFormatting>
  <conditionalFormatting sqref="AB12">
    <cfRule type="cellIs" dxfId="7540" priority="426" operator="lessThan">
      <formula>$C$4</formula>
    </cfRule>
  </conditionalFormatting>
  <conditionalFormatting sqref="AB13">
    <cfRule type="cellIs" dxfId="7539" priority="427" operator="lessThan">
      <formula>$C$4</formula>
    </cfRule>
  </conditionalFormatting>
  <conditionalFormatting sqref="AB14">
    <cfRule type="cellIs" dxfId="7538" priority="428" operator="lessThan">
      <formula>$C$4</formula>
    </cfRule>
  </conditionalFormatting>
  <conditionalFormatting sqref="AB15">
    <cfRule type="cellIs" dxfId="7537" priority="429" operator="lessThan">
      <formula>$C$4</formula>
    </cfRule>
  </conditionalFormatting>
  <conditionalFormatting sqref="AB16">
    <cfRule type="cellIs" dxfId="7536" priority="430" operator="lessThan">
      <formula>$C$4</formula>
    </cfRule>
  </conditionalFormatting>
  <conditionalFormatting sqref="AB17">
    <cfRule type="cellIs" dxfId="7535" priority="431" operator="lessThan">
      <formula>$C$4</formula>
    </cfRule>
  </conditionalFormatting>
  <conditionalFormatting sqref="AB18">
    <cfRule type="cellIs" dxfId="7534" priority="432" operator="lessThan">
      <formula>$C$4</formula>
    </cfRule>
  </conditionalFormatting>
  <conditionalFormatting sqref="AB19">
    <cfRule type="cellIs" dxfId="7533" priority="433" operator="lessThan">
      <formula>$C$4</formula>
    </cfRule>
  </conditionalFormatting>
  <conditionalFormatting sqref="AB20">
    <cfRule type="cellIs" dxfId="7532" priority="434" operator="lessThan">
      <formula>$C$4</formula>
    </cfRule>
  </conditionalFormatting>
  <conditionalFormatting sqref="AB21">
    <cfRule type="cellIs" dxfId="7531" priority="435" operator="lessThan">
      <formula>$C$4</formula>
    </cfRule>
  </conditionalFormatting>
  <conditionalFormatting sqref="AB22">
    <cfRule type="cellIs" dxfId="7530" priority="436" operator="lessThan">
      <formula>$C$4</formula>
    </cfRule>
  </conditionalFormatting>
  <conditionalFormatting sqref="AB23">
    <cfRule type="cellIs" dxfId="7529" priority="437" operator="lessThan">
      <formula>$C$4</formula>
    </cfRule>
  </conditionalFormatting>
  <conditionalFormatting sqref="AB24">
    <cfRule type="cellIs" dxfId="7528" priority="438" operator="lessThan">
      <formula>$C$4</formula>
    </cfRule>
  </conditionalFormatting>
  <conditionalFormatting sqref="AB25">
    <cfRule type="cellIs" dxfId="7527" priority="439" operator="lessThan">
      <formula>$C$4</formula>
    </cfRule>
  </conditionalFormatting>
  <conditionalFormatting sqref="AB26">
    <cfRule type="cellIs" dxfId="7526" priority="440" operator="lessThan">
      <formula>$C$4</formula>
    </cfRule>
  </conditionalFormatting>
  <conditionalFormatting sqref="AB27">
    <cfRule type="cellIs" dxfId="7525" priority="441" operator="lessThan">
      <formula>$C$4</formula>
    </cfRule>
  </conditionalFormatting>
  <conditionalFormatting sqref="AB28">
    <cfRule type="cellIs" dxfId="7524" priority="442" operator="lessThan">
      <formula>$C$4</formula>
    </cfRule>
  </conditionalFormatting>
  <conditionalFormatting sqref="AB29">
    <cfRule type="cellIs" dxfId="7523" priority="443" operator="lessThan">
      <formula>$C$4</formula>
    </cfRule>
  </conditionalFormatting>
  <conditionalFormatting sqref="AB30">
    <cfRule type="cellIs" dxfId="7522" priority="444" operator="lessThan">
      <formula>$C$4</formula>
    </cfRule>
  </conditionalFormatting>
  <conditionalFormatting sqref="AB31">
    <cfRule type="cellIs" dxfId="7521" priority="445" operator="lessThan">
      <formula>$C$4</formula>
    </cfRule>
  </conditionalFormatting>
  <conditionalFormatting sqref="AB32">
    <cfRule type="cellIs" dxfId="7520" priority="446" operator="lessThan">
      <formula>$C$4</formula>
    </cfRule>
  </conditionalFormatting>
  <conditionalFormatting sqref="AB33">
    <cfRule type="cellIs" dxfId="7519" priority="447" operator="lessThan">
      <formula>$C$4</formula>
    </cfRule>
  </conditionalFormatting>
  <conditionalFormatting sqref="AB34">
    <cfRule type="cellIs" dxfId="7518" priority="448" operator="lessThan">
      <formula>$C$4</formula>
    </cfRule>
  </conditionalFormatting>
  <conditionalFormatting sqref="AB35">
    <cfRule type="cellIs" dxfId="7517" priority="449" operator="lessThan">
      <formula>$C$4</formula>
    </cfRule>
  </conditionalFormatting>
  <conditionalFormatting sqref="AB36">
    <cfRule type="cellIs" dxfId="7516" priority="450" operator="lessThan">
      <formula>$C$4</formula>
    </cfRule>
  </conditionalFormatting>
  <conditionalFormatting sqref="AB37">
    <cfRule type="cellIs" dxfId="7515" priority="451" operator="lessThan">
      <formula>$C$4</formula>
    </cfRule>
  </conditionalFormatting>
  <conditionalFormatting sqref="AB38">
    <cfRule type="cellIs" dxfId="7514" priority="452" operator="lessThan">
      <formula>$C$4</formula>
    </cfRule>
  </conditionalFormatting>
  <conditionalFormatting sqref="AB39">
    <cfRule type="cellIs" dxfId="7513" priority="453" operator="lessThan">
      <formula>$C$4</formula>
    </cfRule>
  </conditionalFormatting>
  <conditionalFormatting sqref="AB40">
    <cfRule type="cellIs" dxfId="7512" priority="454" operator="lessThan">
      <formula>$C$4</formula>
    </cfRule>
  </conditionalFormatting>
  <conditionalFormatting sqref="AB41">
    <cfRule type="cellIs" dxfId="7511" priority="455" operator="lessThan">
      <formula>$C$4</formula>
    </cfRule>
  </conditionalFormatting>
  <conditionalFormatting sqref="AB42">
    <cfRule type="cellIs" dxfId="7510" priority="456" operator="lessThan">
      <formula>$C$4</formula>
    </cfRule>
  </conditionalFormatting>
  <conditionalFormatting sqref="AB43">
    <cfRule type="cellIs" dxfId="7509" priority="457" operator="lessThan">
      <formula>$C$4</formula>
    </cfRule>
  </conditionalFormatting>
  <conditionalFormatting sqref="AB44">
    <cfRule type="cellIs" dxfId="7508" priority="458" operator="lessThan">
      <formula>$C$4</formula>
    </cfRule>
  </conditionalFormatting>
  <conditionalFormatting sqref="AB45">
    <cfRule type="cellIs" dxfId="7507" priority="459" operator="lessThan">
      <formula>$C$4</formula>
    </cfRule>
  </conditionalFormatting>
  <conditionalFormatting sqref="AB46">
    <cfRule type="cellIs" dxfId="7506" priority="460" operator="lessThan">
      <formula>$C$4</formula>
    </cfRule>
  </conditionalFormatting>
  <conditionalFormatting sqref="AB47">
    <cfRule type="cellIs" dxfId="7505" priority="461" operator="lessThan">
      <formula>$C$4</formula>
    </cfRule>
  </conditionalFormatting>
  <conditionalFormatting sqref="AB48">
    <cfRule type="cellIs" dxfId="7504" priority="462" operator="lessThan">
      <formula>$C$4</formula>
    </cfRule>
  </conditionalFormatting>
  <conditionalFormatting sqref="AB49">
    <cfRule type="cellIs" dxfId="7503" priority="463" operator="lessThan">
      <formula>$C$4</formula>
    </cfRule>
  </conditionalFormatting>
  <conditionalFormatting sqref="AB50">
    <cfRule type="cellIs" dxfId="7502" priority="464" operator="lessThan">
      <formula>$C$4</formula>
    </cfRule>
  </conditionalFormatting>
  <conditionalFormatting sqref="AB51">
    <cfRule type="cellIs" dxfId="7501" priority="465" operator="lessThan">
      <formula>$C$4</formula>
    </cfRule>
  </conditionalFormatting>
  <conditionalFormatting sqref="AB52">
    <cfRule type="cellIs" dxfId="7500" priority="466" operator="lessThan">
      <formula>$C$4</formula>
    </cfRule>
  </conditionalFormatting>
  <conditionalFormatting sqref="AB53">
    <cfRule type="cellIs" dxfId="7499" priority="467" operator="lessThan">
      <formula>$C$4</formula>
    </cfRule>
  </conditionalFormatting>
  <conditionalFormatting sqref="AB54">
    <cfRule type="cellIs" dxfId="7498" priority="468" operator="lessThan">
      <formula>$C$4</formula>
    </cfRule>
  </conditionalFormatting>
  <conditionalFormatting sqref="AB55">
    <cfRule type="cellIs" dxfId="7497" priority="469" operator="lessThan">
      <formula>$C$4</formula>
    </cfRule>
  </conditionalFormatting>
  <conditionalFormatting sqref="AB56">
    <cfRule type="cellIs" dxfId="7496" priority="470" operator="lessThan">
      <formula>$C$4</formula>
    </cfRule>
  </conditionalFormatting>
  <conditionalFormatting sqref="AB57">
    <cfRule type="cellIs" dxfId="7495" priority="471" operator="lessThan">
      <formula>$C$4</formula>
    </cfRule>
  </conditionalFormatting>
  <conditionalFormatting sqref="AB58">
    <cfRule type="cellIs" dxfId="7494" priority="472" operator="lessThan">
      <formula>$C$4</formula>
    </cfRule>
  </conditionalFormatting>
  <conditionalFormatting sqref="AB59">
    <cfRule type="cellIs" dxfId="7493" priority="473" operator="lessThan">
      <formula>$C$4</formula>
    </cfRule>
  </conditionalFormatting>
  <conditionalFormatting sqref="AB60">
    <cfRule type="cellIs" dxfId="7492" priority="474" operator="lessThan">
      <formula>$C$4</formula>
    </cfRule>
  </conditionalFormatting>
  <conditionalFormatting sqref="AC11">
    <cfRule type="cellIs" dxfId="7491" priority="475" operator="lessThan">
      <formula>$C$4</formula>
    </cfRule>
  </conditionalFormatting>
  <conditionalFormatting sqref="AC12">
    <cfRule type="cellIs" dxfId="7490" priority="476" operator="lessThan">
      <formula>$C$4</formula>
    </cfRule>
  </conditionalFormatting>
  <conditionalFormatting sqref="AC13">
    <cfRule type="cellIs" dxfId="7489" priority="477" operator="lessThan">
      <formula>$C$4</formula>
    </cfRule>
  </conditionalFormatting>
  <conditionalFormatting sqref="AC14">
    <cfRule type="cellIs" dxfId="7488" priority="478" operator="lessThan">
      <formula>$C$4</formula>
    </cfRule>
  </conditionalFormatting>
  <conditionalFormatting sqref="AC15">
    <cfRule type="cellIs" dxfId="7487" priority="479" operator="lessThan">
      <formula>$C$4</formula>
    </cfRule>
  </conditionalFormatting>
  <conditionalFormatting sqref="AC16">
    <cfRule type="cellIs" dxfId="7486" priority="480" operator="lessThan">
      <formula>$C$4</formula>
    </cfRule>
  </conditionalFormatting>
  <conditionalFormatting sqref="AC17">
    <cfRule type="cellIs" dxfId="7485" priority="481" operator="lessThan">
      <formula>$C$4</formula>
    </cfRule>
  </conditionalFormatting>
  <conditionalFormatting sqref="AC18">
    <cfRule type="cellIs" dxfId="7484" priority="482" operator="lessThan">
      <formula>$C$4</formula>
    </cfRule>
  </conditionalFormatting>
  <conditionalFormatting sqref="AC19">
    <cfRule type="cellIs" dxfId="7483" priority="483" operator="lessThan">
      <formula>$C$4</formula>
    </cfRule>
  </conditionalFormatting>
  <conditionalFormatting sqref="AC20">
    <cfRule type="cellIs" dxfId="7482" priority="484" operator="lessThan">
      <formula>$C$4</formula>
    </cfRule>
  </conditionalFormatting>
  <conditionalFormatting sqref="AC21">
    <cfRule type="cellIs" dxfId="7481" priority="485" operator="lessThan">
      <formula>$C$4</formula>
    </cfRule>
  </conditionalFormatting>
  <conditionalFormatting sqref="AC22">
    <cfRule type="cellIs" dxfId="7480" priority="486" operator="lessThan">
      <formula>$C$4</formula>
    </cfRule>
  </conditionalFormatting>
  <conditionalFormatting sqref="AC23">
    <cfRule type="cellIs" dxfId="7479" priority="487" operator="lessThan">
      <formula>$C$4</formula>
    </cfRule>
  </conditionalFormatting>
  <conditionalFormatting sqref="AC24">
    <cfRule type="cellIs" dxfId="7478" priority="488" operator="lessThan">
      <formula>$C$4</formula>
    </cfRule>
  </conditionalFormatting>
  <conditionalFormatting sqref="AC25">
    <cfRule type="cellIs" dxfId="7477" priority="489" operator="lessThan">
      <formula>$C$4</formula>
    </cfRule>
  </conditionalFormatting>
  <conditionalFormatting sqref="AC26">
    <cfRule type="cellIs" dxfId="7476" priority="490" operator="lessThan">
      <formula>$C$4</formula>
    </cfRule>
  </conditionalFormatting>
  <conditionalFormatting sqref="AC27">
    <cfRule type="cellIs" dxfId="7475" priority="491" operator="lessThan">
      <formula>$C$4</formula>
    </cfRule>
  </conditionalFormatting>
  <conditionalFormatting sqref="AC28">
    <cfRule type="cellIs" dxfId="7474" priority="492" operator="lessThan">
      <formula>$C$4</formula>
    </cfRule>
  </conditionalFormatting>
  <conditionalFormatting sqref="AC29">
    <cfRule type="cellIs" dxfId="7473" priority="493" operator="lessThan">
      <formula>$C$4</formula>
    </cfRule>
  </conditionalFormatting>
  <conditionalFormatting sqref="AC30">
    <cfRule type="cellIs" dxfId="7472" priority="494" operator="lessThan">
      <formula>$C$4</formula>
    </cfRule>
  </conditionalFormatting>
  <conditionalFormatting sqref="AC31">
    <cfRule type="cellIs" dxfId="7471" priority="495" operator="lessThan">
      <formula>$C$4</formula>
    </cfRule>
  </conditionalFormatting>
  <conditionalFormatting sqref="AC32">
    <cfRule type="cellIs" dxfId="7470" priority="496" operator="lessThan">
      <formula>$C$4</formula>
    </cfRule>
  </conditionalFormatting>
  <conditionalFormatting sqref="AC33">
    <cfRule type="cellIs" dxfId="7469" priority="497" operator="lessThan">
      <formula>$C$4</formula>
    </cfRule>
  </conditionalFormatting>
  <conditionalFormatting sqref="AC34">
    <cfRule type="cellIs" dxfId="7468" priority="498" operator="lessThan">
      <formula>$C$4</formula>
    </cfRule>
  </conditionalFormatting>
  <conditionalFormatting sqref="AC35">
    <cfRule type="cellIs" dxfId="7467" priority="499" operator="lessThan">
      <formula>$C$4</formula>
    </cfRule>
  </conditionalFormatting>
  <conditionalFormatting sqref="AC36">
    <cfRule type="cellIs" dxfId="7466" priority="500" operator="lessThan">
      <formula>$C$4</formula>
    </cfRule>
  </conditionalFormatting>
  <conditionalFormatting sqref="AC37">
    <cfRule type="cellIs" dxfId="7465" priority="501" operator="lessThan">
      <formula>$C$4</formula>
    </cfRule>
  </conditionalFormatting>
  <conditionalFormatting sqref="AC38">
    <cfRule type="cellIs" dxfId="7464" priority="502" operator="lessThan">
      <formula>$C$4</formula>
    </cfRule>
  </conditionalFormatting>
  <conditionalFormatting sqref="AC39">
    <cfRule type="cellIs" dxfId="7463" priority="503" operator="lessThan">
      <formula>$C$4</formula>
    </cfRule>
  </conditionalFormatting>
  <conditionalFormatting sqref="AC40">
    <cfRule type="cellIs" dxfId="7462" priority="504" operator="lessThan">
      <formula>$C$4</formula>
    </cfRule>
  </conditionalFormatting>
  <conditionalFormatting sqref="AC41">
    <cfRule type="cellIs" dxfId="7461" priority="505" operator="lessThan">
      <formula>$C$4</formula>
    </cfRule>
  </conditionalFormatting>
  <conditionalFormatting sqref="AC42">
    <cfRule type="cellIs" dxfId="7460" priority="506" operator="lessThan">
      <formula>$C$4</formula>
    </cfRule>
  </conditionalFormatting>
  <conditionalFormatting sqref="AC43">
    <cfRule type="cellIs" dxfId="7459" priority="507" operator="lessThan">
      <formula>$C$4</formula>
    </cfRule>
  </conditionalFormatting>
  <conditionalFormatting sqref="AC44">
    <cfRule type="cellIs" dxfId="7458" priority="508" operator="lessThan">
      <formula>$C$4</formula>
    </cfRule>
  </conditionalFormatting>
  <conditionalFormatting sqref="AC45">
    <cfRule type="cellIs" dxfId="7457" priority="509" operator="lessThan">
      <formula>$C$4</formula>
    </cfRule>
  </conditionalFormatting>
  <conditionalFormatting sqref="AC46">
    <cfRule type="cellIs" dxfId="7456" priority="510" operator="lessThan">
      <formula>$C$4</formula>
    </cfRule>
  </conditionalFormatting>
  <conditionalFormatting sqref="AC47">
    <cfRule type="cellIs" dxfId="7455" priority="511" operator="lessThan">
      <formula>$C$4</formula>
    </cfRule>
  </conditionalFormatting>
  <conditionalFormatting sqref="AC48">
    <cfRule type="cellIs" dxfId="7454" priority="512" operator="lessThan">
      <formula>$C$4</formula>
    </cfRule>
  </conditionalFormatting>
  <conditionalFormatting sqref="AC49">
    <cfRule type="cellIs" dxfId="7453" priority="513" operator="lessThan">
      <formula>$C$4</formula>
    </cfRule>
  </conditionalFormatting>
  <conditionalFormatting sqref="AC50">
    <cfRule type="cellIs" dxfId="7452" priority="514" operator="lessThan">
      <formula>$C$4</formula>
    </cfRule>
  </conditionalFormatting>
  <conditionalFormatting sqref="AC51">
    <cfRule type="cellIs" dxfId="7451" priority="515" operator="lessThan">
      <formula>$C$4</formula>
    </cfRule>
  </conditionalFormatting>
  <conditionalFormatting sqref="AC52">
    <cfRule type="cellIs" dxfId="7450" priority="516" operator="lessThan">
      <formula>$C$4</formula>
    </cfRule>
  </conditionalFormatting>
  <conditionalFormatting sqref="AC53">
    <cfRule type="cellIs" dxfId="7449" priority="517" operator="lessThan">
      <formula>$C$4</formula>
    </cfRule>
  </conditionalFormatting>
  <conditionalFormatting sqref="AC54">
    <cfRule type="cellIs" dxfId="7448" priority="518" operator="lessThan">
      <formula>$C$4</formula>
    </cfRule>
  </conditionalFormatting>
  <conditionalFormatting sqref="AC55">
    <cfRule type="cellIs" dxfId="7447" priority="519" operator="lessThan">
      <formula>$C$4</formula>
    </cfRule>
  </conditionalFormatting>
  <conditionalFormatting sqref="AC56">
    <cfRule type="cellIs" dxfId="7446" priority="520" operator="lessThan">
      <formula>$C$4</formula>
    </cfRule>
  </conditionalFormatting>
  <conditionalFormatting sqref="AC57">
    <cfRule type="cellIs" dxfId="7445" priority="521" operator="lessThan">
      <formula>$C$4</formula>
    </cfRule>
  </conditionalFormatting>
  <conditionalFormatting sqref="AC58">
    <cfRule type="cellIs" dxfId="7444" priority="522" operator="lessThan">
      <formula>$C$4</formula>
    </cfRule>
  </conditionalFormatting>
  <conditionalFormatting sqref="AC59">
    <cfRule type="cellIs" dxfId="7443" priority="523" operator="lessThan">
      <formula>$C$4</formula>
    </cfRule>
  </conditionalFormatting>
  <conditionalFormatting sqref="AC60">
    <cfRule type="cellIs" dxfId="7442" priority="524" operator="lessThan">
      <formula>$C$4</formula>
    </cfRule>
  </conditionalFormatting>
  <conditionalFormatting sqref="AD11">
    <cfRule type="cellIs" dxfId="7441" priority="525" operator="lessThan">
      <formula>$C$4</formula>
    </cfRule>
  </conditionalFormatting>
  <conditionalFormatting sqref="AD12">
    <cfRule type="cellIs" dxfId="7440" priority="526" operator="lessThan">
      <formula>$C$4</formula>
    </cfRule>
  </conditionalFormatting>
  <conditionalFormatting sqref="AD13">
    <cfRule type="cellIs" dxfId="7439" priority="527" operator="lessThan">
      <formula>$C$4</formula>
    </cfRule>
  </conditionalFormatting>
  <conditionalFormatting sqref="AD14">
    <cfRule type="cellIs" dxfId="7438" priority="528" operator="lessThan">
      <formula>$C$4</formula>
    </cfRule>
  </conditionalFormatting>
  <conditionalFormatting sqref="AD15">
    <cfRule type="cellIs" dxfId="7437" priority="529" operator="lessThan">
      <formula>$C$4</formula>
    </cfRule>
  </conditionalFormatting>
  <conditionalFormatting sqref="AD16">
    <cfRule type="cellIs" dxfId="7436" priority="530" operator="lessThan">
      <formula>$C$4</formula>
    </cfRule>
  </conditionalFormatting>
  <conditionalFormatting sqref="AD17">
    <cfRule type="cellIs" dxfId="7435" priority="531" operator="lessThan">
      <formula>$C$4</formula>
    </cfRule>
  </conditionalFormatting>
  <conditionalFormatting sqref="AD18">
    <cfRule type="cellIs" dxfId="7434" priority="532" operator="lessThan">
      <formula>$C$4</formula>
    </cfRule>
  </conditionalFormatting>
  <conditionalFormatting sqref="AD19">
    <cfRule type="cellIs" dxfId="7433" priority="533" operator="lessThan">
      <formula>$C$4</formula>
    </cfRule>
  </conditionalFormatting>
  <conditionalFormatting sqref="AD20">
    <cfRule type="cellIs" dxfId="7432" priority="534" operator="lessThan">
      <formula>$C$4</formula>
    </cfRule>
  </conditionalFormatting>
  <conditionalFormatting sqref="AD21">
    <cfRule type="cellIs" dxfId="7431" priority="535" operator="lessThan">
      <formula>$C$4</formula>
    </cfRule>
  </conditionalFormatting>
  <conditionalFormatting sqref="AD22">
    <cfRule type="cellIs" dxfId="7430" priority="536" operator="lessThan">
      <formula>$C$4</formula>
    </cfRule>
  </conditionalFormatting>
  <conditionalFormatting sqref="AD23">
    <cfRule type="cellIs" dxfId="7429" priority="537" operator="lessThan">
      <formula>$C$4</formula>
    </cfRule>
  </conditionalFormatting>
  <conditionalFormatting sqref="AD24">
    <cfRule type="cellIs" dxfId="7428" priority="538" operator="lessThan">
      <formula>$C$4</formula>
    </cfRule>
  </conditionalFormatting>
  <conditionalFormatting sqref="AD25">
    <cfRule type="cellIs" dxfId="7427" priority="539" operator="lessThan">
      <formula>$C$4</formula>
    </cfRule>
  </conditionalFormatting>
  <conditionalFormatting sqref="AD26">
    <cfRule type="cellIs" dxfId="7426" priority="540" operator="lessThan">
      <formula>$C$4</formula>
    </cfRule>
  </conditionalFormatting>
  <conditionalFormatting sqref="AD27">
    <cfRule type="cellIs" dxfId="7425" priority="541" operator="lessThan">
      <formula>$C$4</formula>
    </cfRule>
  </conditionalFormatting>
  <conditionalFormatting sqref="AD28">
    <cfRule type="cellIs" dxfId="7424" priority="542" operator="lessThan">
      <formula>$C$4</formula>
    </cfRule>
  </conditionalFormatting>
  <conditionalFormatting sqref="AD29">
    <cfRule type="cellIs" dxfId="7423" priority="543" operator="lessThan">
      <formula>$C$4</formula>
    </cfRule>
  </conditionalFormatting>
  <conditionalFormatting sqref="AD30">
    <cfRule type="cellIs" dxfId="7422" priority="544" operator="lessThan">
      <formula>$C$4</formula>
    </cfRule>
  </conditionalFormatting>
  <conditionalFormatting sqref="AD31">
    <cfRule type="cellIs" dxfId="7421" priority="545" operator="lessThan">
      <formula>$C$4</formula>
    </cfRule>
  </conditionalFormatting>
  <conditionalFormatting sqref="AD32">
    <cfRule type="cellIs" dxfId="7420" priority="546" operator="lessThan">
      <formula>$C$4</formula>
    </cfRule>
  </conditionalFormatting>
  <conditionalFormatting sqref="AD33">
    <cfRule type="cellIs" dxfId="7419" priority="547" operator="lessThan">
      <formula>$C$4</formula>
    </cfRule>
  </conditionalFormatting>
  <conditionalFormatting sqref="AD34">
    <cfRule type="cellIs" dxfId="7418" priority="548" operator="lessThan">
      <formula>$C$4</formula>
    </cfRule>
  </conditionalFormatting>
  <conditionalFormatting sqref="AD35">
    <cfRule type="cellIs" dxfId="7417" priority="549" operator="lessThan">
      <formula>$C$4</formula>
    </cfRule>
  </conditionalFormatting>
  <conditionalFormatting sqref="AD36">
    <cfRule type="cellIs" dxfId="7416" priority="550" operator="lessThan">
      <formula>$C$4</formula>
    </cfRule>
  </conditionalFormatting>
  <conditionalFormatting sqref="AD37">
    <cfRule type="cellIs" dxfId="7415" priority="551" operator="lessThan">
      <formula>$C$4</formula>
    </cfRule>
  </conditionalFormatting>
  <conditionalFormatting sqref="AD38">
    <cfRule type="cellIs" dxfId="7414" priority="552" operator="lessThan">
      <formula>$C$4</formula>
    </cfRule>
  </conditionalFormatting>
  <conditionalFormatting sqref="AD39">
    <cfRule type="cellIs" dxfId="7413" priority="553" operator="lessThan">
      <formula>$C$4</formula>
    </cfRule>
  </conditionalFormatting>
  <conditionalFormatting sqref="AD40">
    <cfRule type="cellIs" dxfId="7412" priority="554" operator="lessThan">
      <formula>$C$4</formula>
    </cfRule>
  </conditionalFormatting>
  <conditionalFormatting sqref="AD41">
    <cfRule type="cellIs" dxfId="7411" priority="555" operator="lessThan">
      <formula>$C$4</formula>
    </cfRule>
  </conditionalFormatting>
  <conditionalFormatting sqref="AD42">
    <cfRule type="cellIs" dxfId="7410" priority="556" operator="lessThan">
      <formula>$C$4</formula>
    </cfRule>
  </conditionalFormatting>
  <conditionalFormatting sqref="AD43">
    <cfRule type="cellIs" dxfId="7409" priority="557" operator="lessThan">
      <formula>$C$4</formula>
    </cfRule>
  </conditionalFormatting>
  <conditionalFormatting sqref="AD44">
    <cfRule type="cellIs" dxfId="7408" priority="558" operator="lessThan">
      <formula>$C$4</formula>
    </cfRule>
  </conditionalFormatting>
  <conditionalFormatting sqref="AD45">
    <cfRule type="cellIs" dxfId="7407" priority="559" operator="lessThan">
      <formula>$C$4</formula>
    </cfRule>
  </conditionalFormatting>
  <conditionalFormatting sqref="AD46">
    <cfRule type="cellIs" dxfId="7406" priority="560" operator="lessThan">
      <formula>$C$4</formula>
    </cfRule>
  </conditionalFormatting>
  <conditionalFormatting sqref="AD47">
    <cfRule type="cellIs" dxfId="7405" priority="561" operator="lessThan">
      <formula>$C$4</formula>
    </cfRule>
  </conditionalFormatting>
  <conditionalFormatting sqref="AD48">
    <cfRule type="cellIs" dxfId="7404" priority="562" operator="lessThan">
      <formula>$C$4</formula>
    </cfRule>
  </conditionalFormatting>
  <conditionalFormatting sqref="AD49">
    <cfRule type="cellIs" dxfId="7403" priority="563" operator="lessThan">
      <formula>$C$4</formula>
    </cfRule>
  </conditionalFormatting>
  <conditionalFormatting sqref="AD50">
    <cfRule type="cellIs" dxfId="7402" priority="564" operator="lessThan">
      <formula>$C$4</formula>
    </cfRule>
  </conditionalFormatting>
  <conditionalFormatting sqref="AD51">
    <cfRule type="cellIs" dxfId="7401" priority="565" operator="lessThan">
      <formula>$C$4</formula>
    </cfRule>
  </conditionalFormatting>
  <conditionalFormatting sqref="AD52">
    <cfRule type="cellIs" dxfId="7400" priority="566" operator="lessThan">
      <formula>$C$4</formula>
    </cfRule>
  </conditionalFormatting>
  <conditionalFormatting sqref="AD53">
    <cfRule type="cellIs" dxfId="7399" priority="567" operator="lessThan">
      <formula>$C$4</formula>
    </cfRule>
  </conditionalFormatting>
  <conditionalFormatting sqref="AD54">
    <cfRule type="cellIs" dxfId="7398" priority="568" operator="lessThan">
      <formula>$C$4</formula>
    </cfRule>
  </conditionalFormatting>
  <conditionalFormatting sqref="AD55">
    <cfRule type="cellIs" dxfId="7397" priority="569" operator="lessThan">
      <formula>$C$4</formula>
    </cfRule>
  </conditionalFormatting>
  <conditionalFormatting sqref="AD56">
    <cfRule type="cellIs" dxfId="7396" priority="570" operator="lessThan">
      <formula>$C$4</formula>
    </cfRule>
  </conditionalFormatting>
  <conditionalFormatting sqref="AD57">
    <cfRule type="cellIs" dxfId="7395" priority="571" operator="lessThan">
      <formula>$C$4</formula>
    </cfRule>
  </conditionalFormatting>
  <conditionalFormatting sqref="AD58">
    <cfRule type="cellIs" dxfId="7394" priority="572" operator="lessThan">
      <formula>$C$4</formula>
    </cfRule>
  </conditionalFormatting>
  <conditionalFormatting sqref="AD59">
    <cfRule type="cellIs" dxfId="7393" priority="573" operator="lessThan">
      <formula>$C$4</formula>
    </cfRule>
  </conditionalFormatting>
  <conditionalFormatting sqref="AD60">
    <cfRule type="cellIs" dxfId="7392" priority="574" operator="lessThan">
      <formula>$C$4</formula>
    </cfRule>
  </conditionalFormatting>
  <conditionalFormatting sqref="AE11">
    <cfRule type="cellIs" dxfId="7391" priority="575" operator="lessThan">
      <formula>$C$4</formula>
    </cfRule>
  </conditionalFormatting>
  <conditionalFormatting sqref="AE12">
    <cfRule type="cellIs" dxfId="7390" priority="576" operator="lessThan">
      <formula>$C$4</formula>
    </cfRule>
  </conditionalFormatting>
  <conditionalFormatting sqref="AE13">
    <cfRule type="cellIs" dxfId="7389" priority="577" operator="lessThan">
      <formula>$C$4</formula>
    </cfRule>
  </conditionalFormatting>
  <conditionalFormatting sqref="AE14">
    <cfRule type="cellIs" dxfId="7388" priority="578" operator="lessThan">
      <formula>$C$4</formula>
    </cfRule>
  </conditionalFormatting>
  <conditionalFormatting sqref="AE15">
    <cfRule type="cellIs" dxfId="7387" priority="579" operator="lessThan">
      <formula>$C$4</formula>
    </cfRule>
  </conditionalFormatting>
  <conditionalFormatting sqref="AE16">
    <cfRule type="cellIs" dxfId="7386" priority="580" operator="lessThan">
      <formula>$C$4</formula>
    </cfRule>
  </conditionalFormatting>
  <conditionalFormatting sqref="AE17">
    <cfRule type="cellIs" dxfId="7385" priority="581" operator="lessThan">
      <formula>$C$4</formula>
    </cfRule>
  </conditionalFormatting>
  <conditionalFormatting sqref="AE18">
    <cfRule type="cellIs" dxfId="7384" priority="582" operator="lessThan">
      <formula>$C$4</formula>
    </cfRule>
  </conditionalFormatting>
  <conditionalFormatting sqref="AE19">
    <cfRule type="cellIs" dxfId="7383" priority="583" operator="lessThan">
      <formula>$C$4</formula>
    </cfRule>
  </conditionalFormatting>
  <conditionalFormatting sqref="AE20">
    <cfRule type="cellIs" dxfId="7382" priority="584" operator="lessThan">
      <formula>$C$4</formula>
    </cfRule>
  </conditionalFormatting>
  <conditionalFormatting sqref="AE21">
    <cfRule type="cellIs" dxfId="7381" priority="585" operator="lessThan">
      <formula>$C$4</formula>
    </cfRule>
  </conditionalFormatting>
  <conditionalFormatting sqref="AE22">
    <cfRule type="cellIs" dxfId="7380" priority="586" operator="lessThan">
      <formula>$C$4</formula>
    </cfRule>
  </conditionalFormatting>
  <conditionalFormatting sqref="AE23">
    <cfRule type="cellIs" dxfId="7379" priority="587" operator="lessThan">
      <formula>$C$4</formula>
    </cfRule>
  </conditionalFormatting>
  <conditionalFormatting sqref="AE24">
    <cfRule type="cellIs" dxfId="7378" priority="588" operator="lessThan">
      <formula>$C$4</formula>
    </cfRule>
  </conditionalFormatting>
  <conditionalFormatting sqref="AE25">
    <cfRule type="cellIs" dxfId="7377" priority="589" operator="lessThan">
      <formula>$C$4</formula>
    </cfRule>
  </conditionalFormatting>
  <conditionalFormatting sqref="AE26">
    <cfRule type="cellIs" dxfId="7376" priority="590" operator="lessThan">
      <formula>$C$4</formula>
    </cfRule>
  </conditionalFormatting>
  <conditionalFormatting sqref="AE27">
    <cfRule type="cellIs" dxfId="7375" priority="591" operator="lessThan">
      <formula>$C$4</formula>
    </cfRule>
  </conditionalFormatting>
  <conditionalFormatting sqref="AE28">
    <cfRule type="cellIs" dxfId="7374" priority="592" operator="lessThan">
      <formula>$C$4</formula>
    </cfRule>
  </conditionalFormatting>
  <conditionalFormatting sqref="AE29">
    <cfRule type="cellIs" dxfId="7373" priority="593" operator="lessThan">
      <formula>$C$4</formula>
    </cfRule>
  </conditionalFormatting>
  <conditionalFormatting sqref="AE30">
    <cfRule type="cellIs" dxfId="7372" priority="594" operator="lessThan">
      <formula>$C$4</formula>
    </cfRule>
  </conditionalFormatting>
  <conditionalFormatting sqref="AE31">
    <cfRule type="cellIs" dxfId="7371" priority="595" operator="lessThan">
      <formula>$C$4</formula>
    </cfRule>
  </conditionalFormatting>
  <conditionalFormatting sqref="AE32">
    <cfRule type="cellIs" dxfId="7370" priority="596" operator="lessThan">
      <formula>$C$4</formula>
    </cfRule>
  </conditionalFormatting>
  <conditionalFormatting sqref="AE33">
    <cfRule type="cellIs" dxfId="7369" priority="597" operator="lessThan">
      <formula>$C$4</formula>
    </cfRule>
  </conditionalFormatting>
  <conditionalFormatting sqref="AE34">
    <cfRule type="cellIs" dxfId="7368" priority="598" operator="lessThan">
      <formula>$C$4</formula>
    </cfRule>
  </conditionalFormatting>
  <conditionalFormatting sqref="AE35">
    <cfRule type="cellIs" dxfId="7367" priority="599" operator="lessThan">
      <formula>$C$4</formula>
    </cfRule>
  </conditionalFormatting>
  <conditionalFormatting sqref="AE36">
    <cfRule type="cellIs" dxfId="7366" priority="600" operator="lessThan">
      <formula>$C$4</formula>
    </cfRule>
  </conditionalFormatting>
  <conditionalFormatting sqref="AE37">
    <cfRule type="cellIs" dxfId="7365" priority="601" operator="lessThan">
      <formula>$C$4</formula>
    </cfRule>
  </conditionalFormatting>
  <conditionalFormatting sqref="AE38">
    <cfRule type="cellIs" dxfId="7364" priority="602" operator="lessThan">
      <formula>$C$4</formula>
    </cfRule>
  </conditionalFormatting>
  <conditionalFormatting sqref="AE39">
    <cfRule type="cellIs" dxfId="7363" priority="603" operator="lessThan">
      <formula>$C$4</formula>
    </cfRule>
  </conditionalFormatting>
  <conditionalFormatting sqref="AE40">
    <cfRule type="cellIs" dxfId="7362" priority="604" operator="lessThan">
      <formula>$C$4</formula>
    </cfRule>
  </conditionalFormatting>
  <conditionalFormatting sqref="AE41">
    <cfRule type="cellIs" dxfId="7361" priority="605" operator="lessThan">
      <formula>$C$4</formula>
    </cfRule>
  </conditionalFormatting>
  <conditionalFormatting sqref="AE42">
    <cfRule type="cellIs" dxfId="7360" priority="606" operator="lessThan">
      <formula>$C$4</formula>
    </cfRule>
  </conditionalFormatting>
  <conditionalFormatting sqref="AE43">
    <cfRule type="cellIs" dxfId="7359" priority="607" operator="lessThan">
      <formula>$C$4</formula>
    </cfRule>
  </conditionalFormatting>
  <conditionalFormatting sqref="AE44">
    <cfRule type="cellIs" dxfId="7358" priority="608" operator="lessThan">
      <formula>$C$4</formula>
    </cfRule>
  </conditionalFormatting>
  <conditionalFormatting sqref="AE45">
    <cfRule type="cellIs" dxfId="7357" priority="609" operator="lessThan">
      <formula>$C$4</formula>
    </cfRule>
  </conditionalFormatting>
  <conditionalFormatting sqref="AE46">
    <cfRule type="cellIs" dxfId="7356" priority="610" operator="lessThan">
      <formula>$C$4</formula>
    </cfRule>
  </conditionalFormatting>
  <conditionalFormatting sqref="AE47">
    <cfRule type="cellIs" dxfId="7355" priority="611" operator="lessThan">
      <formula>$C$4</formula>
    </cfRule>
  </conditionalFormatting>
  <conditionalFormatting sqref="AE48">
    <cfRule type="cellIs" dxfId="7354" priority="612" operator="lessThan">
      <formula>$C$4</formula>
    </cfRule>
  </conditionalFormatting>
  <conditionalFormatting sqref="AE49">
    <cfRule type="cellIs" dxfId="7353" priority="613" operator="lessThan">
      <formula>$C$4</formula>
    </cfRule>
  </conditionalFormatting>
  <conditionalFormatting sqref="AE50">
    <cfRule type="cellIs" dxfId="7352" priority="614" operator="lessThan">
      <formula>$C$4</formula>
    </cfRule>
  </conditionalFormatting>
  <conditionalFormatting sqref="AE51">
    <cfRule type="cellIs" dxfId="7351" priority="615" operator="lessThan">
      <formula>$C$4</formula>
    </cfRule>
  </conditionalFormatting>
  <conditionalFormatting sqref="AE52">
    <cfRule type="cellIs" dxfId="7350" priority="616" operator="lessThan">
      <formula>$C$4</formula>
    </cfRule>
  </conditionalFormatting>
  <conditionalFormatting sqref="AE53">
    <cfRule type="cellIs" dxfId="7349" priority="617" operator="lessThan">
      <formula>$C$4</formula>
    </cfRule>
  </conditionalFormatting>
  <conditionalFormatting sqref="AE54">
    <cfRule type="cellIs" dxfId="7348" priority="618" operator="lessThan">
      <formula>$C$4</formula>
    </cfRule>
  </conditionalFormatting>
  <conditionalFormatting sqref="AE55">
    <cfRule type="cellIs" dxfId="7347" priority="619" operator="lessThan">
      <formula>$C$4</formula>
    </cfRule>
  </conditionalFormatting>
  <conditionalFormatting sqref="AE56">
    <cfRule type="cellIs" dxfId="7346" priority="620" operator="lessThan">
      <formula>$C$4</formula>
    </cfRule>
  </conditionalFormatting>
  <conditionalFormatting sqref="AE57">
    <cfRule type="cellIs" dxfId="7345" priority="621" operator="lessThan">
      <formula>$C$4</formula>
    </cfRule>
  </conditionalFormatting>
  <conditionalFormatting sqref="AE58">
    <cfRule type="cellIs" dxfId="7344" priority="622" operator="lessThan">
      <formula>$C$4</formula>
    </cfRule>
  </conditionalFormatting>
  <conditionalFormatting sqref="AE59">
    <cfRule type="cellIs" dxfId="7343" priority="623" operator="lessThan">
      <formula>$C$4</formula>
    </cfRule>
  </conditionalFormatting>
  <conditionalFormatting sqref="AE60">
    <cfRule type="cellIs" dxfId="7342" priority="624" operator="lessThan">
      <formula>$C$4</formula>
    </cfRule>
  </conditionalFormatting>
  <conditionalFormatting sqref="AF11">
    <cfRule type="cellIs" dxfId="7341" priority="625" operator="lessThan">
      <formula>$C$4</formula>
    </cfRule>
  </conditionalFormatting>
  <conditionalFormatting sqref="AF12">
    <cfRule type="cellIs" dxfId="7340" priority="626" operator="lessThan">
      <formula>$C$4</formula>
    </cfRule>
  </conditionalFormatting>
  <conditionalFormatting sqref="AF13">
    <cfRule type="cellIs" dxfId="7339" priority="627" operator="lessThan">
      <formula>$C$4</formula>
    </cfRule>
  </conditionalFormatting>
  <conditionalFormatting sqref="AF14">
    <cfRule type="cellIs" dxfId="7338" priority="628" operator="lessThan">
      <formula>$C$4</formula>
    </cfRule>
  </conditionalFormatting>
  <conditionalFormatting sqref="AF15">
    <cfRule type="cellIs" dxfId="7337" priority="629" operator="lessThan">
      <formula>$C$4</formula>
    </cfRule>
  </conditionalFormatting>
  <conditionalFormatting sqref="AF16">
    <cfRule type="cellIs" dxfId="7336" priority="630" operator="lessThan">
      <formula>$C$4</formula>
    </cfRule>
  </conditionalFormatting>
  <conditionalFormatting sqref="AF17">
    <cfRule type="cellIs" dxfId="7335" priority="631" operator="lessThan">
      <formula>$C$4</formula>
    </cfRule>
  </conditionalFormatting>
  <conditionalFormatting sqref="AF18">
    <cfRule type="cellIs" dxfId="7334" priority="632" operator="lessThan">
      <formula>$C$4</formula>
    </cfRule>
  </conditionalFormatting>
  <conditionalFormatting sqref="AF19">
    <cfRule type="cellIs" dxfId="7333" priority="633" operator="lessThan">
      <formula>$C$4</formula>
    </cfRule>
  </conditionalFormatting>
  <conditionalFormatting sqref="AF20">
    <cfRule type="cellIs" dxfId="7332" priority="634" operator="lessThan">
      <formula>$C$4</formula>
    </cfRule>
  </conditionalFormatting>
  <conditionalFormatting sqref="AF21">
    <cfRule type="cellIs" dxfId="7331" priority="635" operator="lessThan">
      <formula>$C$4</formula>
    </cfRule>
  </conditionalFormatting>
  <conditionalFormatting sqref="AF22">
    <cfRule type="cellIs" dxfId="7330" priority="636" operator="lessThan">
      <formula>$C$4</formula>
    </cfRule>
  </conditionalFormatting>
  <conditionalFormatting sqref="AF23">
    <cfRule type="cellIs" dxfId="7329" priority="637" operator="lessThan">
      <formula>$C$4</formula>
    </cfRule>
  </conditionalFormatting>
  <conditionalFormatting sqref="AF24">
    <cfRule type="cellIs" dxfId="7328" priority="638" operator="lessThan">
      <formula>$C$4</formula>
    </cfRule>
  </conditionalFormatting>
  <conditionalFormatting sqref="AF25">
    <cfRule type="cellIs" dxfId="7327" priority="639" operator="lessThan">
      <formula>$C$4</formula>
    </cfRule>
  </conditionalFormatting>
  <conditionalFormatting sqref="AF26">
    <cfRule type="cellIs" dxfId="7326" priority="640" operator="lessThan">
      <formula>$C$4</formula>
    </cfRule>
  </conditionalFormatting>
  <conditionalFormatting sqref="AF27">
    <cfRule type="cellIs" dxfId="7325" priority="641" operator="lessThan">
      <formula>$C$4</formula>
    </cfRule>
  </conditionalFormatting>
  <conditionalFormatting sqref="AF28">
    <cfRule type="cellIs" dxfId="7324" priority="642" operator="lessThan">
      <formula>$C$4</formula>
    </cfRule>
  </conditionalFormatting>
  <conditionalFormatting sqref="AF29">
    <cfRule type="cellIs" dxfId="7323" priority="643" operator="lessThan">
      <formula>$C$4</formula>
    </cfRule>
  </conditionalFormatting>
  <conditionalFormatting sqref="AF30">
    <cfRule type="cellIs" dxfId="7322" priority="644" operator="lessThan">
      <formula>$C$4</formula>
    </cfRule>
  </conditionalFormatting>
  <conditionalFormatting sqref="AF31">
    <cfRule type="cellIs" dxfId="7321" priority="645" operator="lessThan">
      <formula>$C$4</formula>
    </cfRule>
  </conditionalFormatting>
  <conditionalFormatting sqref="AF32">
    <cfRule type="cellIs" dxfId="7320" priority="646" operator="lessThan">
      <formula>$C$4</formula>
    </cfRule>
  </conditionalFormatting>
  <conditionalFormatting sqref="AF33">
    <cfRule type="cellIs" dxfId="7319" priority="647" operator="lessThan">
      <formula>$C$4</formula>
    </cfRule>
  </conditionalFormatting>
  <conditionalFormatting sqref="AF34">
    <cfRule type="cellIs" dxfId="7318" priority="648" operator="lessThan">
      <formula>$C$4</formula>
    </cfRule>
  </conditionalFormatting>
  <conditionalFormatting sqref="AF35">
    <cfRule type="cellIs" dxfId="7317" priority="649" operator="lessThan">
      <formula>$C$4</formula>
    </cfRule>
  </conditionalFormatting>
  <conditionalFormatting sqref="AF36">
    <cfRule type="cellIs" dxfId="7316" priority="650" operator="lessThan">
      <formula>$C$4</formula>
    </cfRule>
  </conditionalFormatting>
  <conditionalFormatting sqref="AF37">
    <cfRule type="cellIs" dxfId="7315" priority="651" operator="lessThan">
      <formula>$C$4</formula>
    </cfRule>
  </conditionalFormatting>
  <conditionalFormatting sqref="AF38">
    <cfRule type="cellIs" dxfId="7314" priority="652" operator="lessThan">
      <formula>$C$4</formula>
    </cfRule>
  </conditionalFormatting>
  <conditionalFormatting sqref="AF39">
    <cfRule type="cellIs" dxfId="7313" priority="653" operator="lessThan">
      <formula>$C$4</formula>
    </cfRule>
  </conditionalFormatting>
  <conditionalFormatting sqref="AF40">
    <cfRule type="cellIs" dxfId="7312" priority="654" operator="lessThan">
      <formula>$C$4</formula>
    </cfRule>
  </conditionalFormatting>
  <conditionalFormatting sqref="AF41">
    <cfRule type="cellIs" dxfId="7311" priority="655" operator="lessThan">
      <formula>$C$4</formula>
    </cfRule>
  </conditionalFormatting>
  <conditionalFormatting sqref="AF42">
    <cfRule type="cellIs" dxfId="7310" priority="656" operator="lessThan">
      <formula>$C$4</formula>
    </cfRule>
  </conditionalFormatting>
  <conditionalFormatting sqref="AF43">
    <cfRule type="cellIs" dxfId="7309" priority="657" operator="lessThan">
      <formula>$C$4</formula>
    </cfRule>
  </conditionalFormatting>
  <conditionalFormatting sqref="AF44">
    <cfRule type="cellIs" dxfId="7308" priority="658" operator="lessThan">
      <formula>$C$4</formula>
    </cfRule>
  </conditionalFormatting>
  <conditionalFormatting sqref="AF45">
    <cfRule type="cellIs" dxfId="7307" priority="659" operator="lessThan">
      <formula>$C$4</formula>
    </cfRule>
  </conditionalFormatting>
  <conditionalFormatting sqref="AF46">
    <cfRule type="cellIs" dxfId="7306" priority="660" operator="lessThan">
      <formula>$C$4</formula>
    </cfRule>
  </conditionalFormatting>
  <conditionalFormatting sqref="AF47">
    <cfRule type="cellIs" dxfId="7305" priority="661" operator="lessThan">
      <formula>$C$4</formula>
    </cfRule>
  </conditionalFormatting>
  <conditionalFormatting sqref="AF48">
    <cfRule type="cellIs" dxfId="7304" priority="662" operator="lessThan">
      <formula>$C$4</formula>
    </cfRule>
  </conditionalFormatting>
  <conditionalFormatting sqref="AF49">
    <cfRule type="cellIs" dxfId="7303" priority="663" operator="lessThan">
      <formula>$C$4</formula>
    </cfRule>
  </conditionalFormatting>
  <conditionalFormatting sqref="AF50">
    <cfRule type="cellIs" dxfId="7302" priority="664" operator="lessThan">
      <formula>$C$4</formula>
    </cfRule>
  </conditionalFormatting>
  <conditionalFormatting sqref="AF51">
    <cfRule type="cellIs" dxfId="7301" priority="665" operator="lessThan">
      <formula>$C$4</formula>
    </cfRule>
  </conditionalFormatting>
  <conditionalFormatting sqref="AF52">
    <cfRule type="cellIs" dxfId="7300" priority="666" operator="lessThan">
      <formula>$C$4</formula>
    </cfRule>
  </conditionalFormatting>
  <conditionalFormatting sqref="AF53">
    <cfRule type="cellIs" dxfId="7299" priority="667" operator="lessThan">
      <formula>$C$4</formula>
    </cfRule>
  </conditionalFormatting>
  <conditionalFormatting sqref="AF54">
    <cfRule type="cellIs" dxfId="7298" priority="668" operator="lessThan">
      <formula>$C$4</formula>
    </cfRule>
  </conditionalFormatting>
  <conditionalFormatting sqref="AF55">
    <cfRule type="cellIs" dxfId="7297" priority="669" operator="lessThan">
      <formula>$C$4</formula>
    </cfRule>
  </conditionalFormatting>
  <conditionalFormatting sqref="AF56">
    <cfRule type="cellIs" dxfId="7296" priority="670" operator="lessThan">
      <formula>$C$4</formula>
    </cfRule>
  </conditionalFormatting>
  <conditionalFormatting sqref="AF57">
    <cfRule type="cellIs" dxfId="7295" priority="671" operator="lessThan">
      <formula>$C$4</formula>
    </cfRule>
  </conditionalFormatting>
  <conditionalFormatting sqref="AF58">
    <cfRule type="cellIs" dxfId="7294" priority="672" operator="lessThan">
      <formula>$C$4</formula>
    </cfRule>
  </conditionalFormatting>
  <conditionalFormatting sqref="AF59">
    <cfRule type="cellIs" dxfId="7293" priority="673" operator="lessThan">
      <formula>$C$4</formula>
    </cfRule>
  </conditionalFormatting>
  <conditionalFormatting sqref="AF60">
    <cfRule type="cellIs" dxfId="7292" priority="674" operator="lessThan">
      <formula>$C$4</formula>
    </cfRule>
  </conditionalFormatting>
  <conditionalFormatting sqref="AG11">
    <cfRule type="cellIs" dxfId="7291" priority="675" operator="lessThan">
      <formula>$C$4</formula>
    </cfRule>
  </conditionalFormatting>
  <conditionalFormatting sqref="AG12">
    <cfRule type="cellIs" dxfId="7290" priority="676" operator="lessThan">
      <formula>$C$4</formula>
    </cfRule>
  </conditionalFormatting>
  <conditionalFormatting sqref="AG13">
    <cfRule type="cellIs" dxfId="7289" priority="677" operator="lessThan">
      <formula>$C$4</formula>
    </cfRule>
  </conditionalFormatting>
  <conditionalFormatting sqref="AG14">
    <cfRule type="cellIs" dxfId="7288" priority="678" operator="lessThan">
      <formula>$C$4</formula>
    </cfRule>
  </conditionalFormatting>
  <conditionalFormatting sqref="AG15">
    <cfRule type="cellIs" dxfId="7287" priority="679" operator="lessThan">
      <formula>$C$4</formula>
    </cfRule>
  </conditionalFormatting>
  <conditionalFormatting sqref="AG16">
    <cfRule type="cellIs" dxfId="7286" priority="680" operator="lessThan">
      <formula>$C$4</formula>
    </cfRule>
  </conditionalFormatting>
  <conditionalFormatting sqref="AG17">
    <cfRule type="cellIs" dxfId="7285" priority="681" operator="lessThan">
      <formula>$C$4</formula>
    </cfRule>
  </conditionalFormatting>
  <conditionalFormatting sqref="AG18">
    <cfRule type="cellIs" dxfId="7284" priority="682" operator="lessThan">
      <formula>$C$4</formula>
    </cfRule>
  </conditionalFormatting>
  <conditionalFormatting sqref="AG19">
    <cfRule type="cellIs" dxfId="7283" priority="683" operator="lessThan">
      <formula>$C$4</formula>
    </cfRule>
  </conditionalFormatting>
  <conditionalFormatting sqref="AG20">
    <cfRule type="cellIs" dxfId="7282" priority="684" operator="lessThan">
      <formula>$C$4</formula>
    </cfRule>
  </conditionalFormatting>
  <conditionalFormatting sqref="AG21">
    <cfRule type="cellIs" dxfId="7281" priority="685" operator="lessThan">
      <formula>$C$4</formula>
    </cfRule>
  </conditionalFormatting>
  <conditionalFormatting sqref="AG22">
    <cfRule type="cellIs" dxfId="7280" priority="686" operator="lessThan">
      <formula>$C$4</formula>
    </cfRule>
  </conditionalFormatting>
  <conditionalFormatting sqref="AG23">
    <cfRule type="cellIs" dxfId="7279" priority="687" operator="lessThan">
      <formula>$C$4</formula>
    </cfRule>
  </conditionalFormatting>
  <conditionalFormatting sqref="AG24">
    <cfRule type="cellIs" dxfId="7278" priority="688" operator="lessThan">
      <formula>$C$4</formula>
    </cfRule>
  </conditionalFormatting>
  <conditionalFormatting sqref="AG25">
    <cfRule type="cellIs" dxfId="7277" priority="689" operator="lessThan">
      <formula>$C$4</formula>
    </cfRule>
  </conditionalFormatting>
  <conditionalFormatting sqref="AG26">
    <cfRule type="cellIs" dxfId="7276" priority="690" operator="lessThan">
      <formula>$C$4</formula>
    </cfRule>
  </conditionalFormatting>
  <conditionalFormatting sqref="AG27">
    <cfRule type="cellIs" dxfId="7275" priority="691" operator="lessThan">
      <formula>$C$4</formula>
    </cfRule>
  </conditionalFormatting>
  <conditionalFormatting sqref="AG28">
    <cfRule type="cellIs" dxfId="7274" priority="692" operator="lessThan">
      <formula>$C$4</formula>
    </cfRule>
  </conditionalFormatting>
  <conditionalFormatting sqref="AG29">
    <cfRule type="cellIs" dxfId="7273" priority="693" operator="lessThan">
      <formula>$C$4</formula>
    </cfRule>
  </conditionalFormatting>
  <conditionalFormatting sqref="AG30">
    <cfRule type="cellIs" dxfId="7272" priority="694" operator="lessThan">
      <formula>$C$4</formula>
    </cfRule>
  </conditionalFormatting>
  <conditionalFormatting sqref="AG31">
    <cfRule type="cellIs" dxfId="7271" priority="695" operator="lessThan">
      <formula>$C$4</formula>
    </cfRule>
  </conditionalFormatting>
  <conditionalFormatting sqref="AG32">
    <cfRule type="cellIs" dxfId="7270" priority="696" operator="lessThan">
      <formula>$C$4</formula>
    </cfRule>
  </conditionalFormatting>
  <conditionalFormatting sqref="AG33">
    <cfRule type="cellIs" dxfId="7269" priority="697" operator="lessThan">
      <formula>$C$4</formula>
    </cfRule>
  </conditionalFormatting>
  <conditionalFormatting sqref="AG34">
    <cfRule type="cellIs" dxfId="7268" priority="698" operator="lessThan">
      <formula>$C$4</formula>
    </cfRule>
  </conditionalFormatting>
  <conditionalFormatting sqref="AG35">
    <cfRule type="cellIs" dxfId="7267" priority="699" operator="lessThan">
      <formula>$C$4</formula>
    </cfRule>
  </conditionalFormatting>
  <conditionalFormatting sqref="AG36">
    <cfRule type="cellIs" dxfId="7266" priority="700" operator="lessThan">
      <formula>$C$4</formula>
    </cfRule>
  </conditionalFormatting>
  <conditionalFormatting sqref="AG37">
    <cfRule type="cellIs" dxfId="7265" priority="701" operator="lessThan">
      <formula>$C$4</formula>
    </cfRule>
  </conditionalFormatting>
  <conditionalFormatting sqref="AG38">
    <cfRule type="cellIs" dxfId="7264" priority="702" operator="lessThan">
      <formula>$C$4</formula>
    </cfRule>
  </conditionalFormatting>
  <conditionalFormatting sqref="AG39">
    <cfRule type="cellIs" dxfId="7263" priority="703" operator="lessThan">
      <formula>$C$4</formula>
    </cfRule>
  </conditionalFormatting>
  <conditionalFormatting sqref="AG40">
    <cfRule type="cellIs" dxfId="7262" priority="704" operator="lessThan">
      <formula>$C$4</formula>
    </cfRule>
  </conditionalFormatting>
  <conditionalFormatting sqref="AG41">
    <cfRule type="cellIs" dxfId="7261" priority="705" operator="lessThan">
      <formula>$C$4</formula>
    </cfRule>
  </conditionalFormatting>
  <conditionalFormatting sqref="AG42">
    <cfRule type="cellIs" dxfId="7260" priority="706" operator="lessThan">
      <formula>$C$4</formula>
    </cfRule>
  </conditionalFormatting>
  <conditionalFormatting sqref="AG43">
    <cfRule type="cellIs" dxfId="7259" priority="707" operator="lessThan">
      <formula>$C$4</formula>
    </cfRule>
  </conditionalFormatting>
  <conditionalFormatting sqref="AG44">
    <cfRule type="cellIs" dxfId="7258" priority="708" operator="lessThan">
      <formula>$C$4</formula>
    </cfRule>
  </conditionalFormatting>
  <conditionalFormatting sqref="AG45">
    <cfRule type="cellIs" dxfId="7257" priority="709" operator="lessThan">
      <formula>$C$4</formula>
    </cfRule>
  </conditionalFormatting>
  <conditionalFormatting sqref="AG46">
    <cfRule type="cellIs" dxfId="7256" priority="710" operator="lessThan">
      <formula>$C$4</formula>
    </cfRule>
  </conditionalFormatting>
  <conditionalFormatting sqref="AG47">
    <cfRule type="cellIs" dxfId="7255" priority="711" operator="lessThan">
      <formula>$C$4</formula>
    </cfRule>
  </conditionalFormatting>
  <conditionalFormatting sqref="AG48">
    <cfRule type="cellIs" dxfId="7254" priority="712" operator="lessThan">
      <formula>$C$4</formula>
    </cfRule>
  </conditionalFormatting>
  <conditionalFormatting sqref="AG49">
    <cfRule type="cellIs" dxfId="7253" priority="713" operator="lessThan">
      <formula>$C$4</formula>
    </cfRule>
  </conditionalFormatting>
  <conditionalFormatting sqref="AG50">
    <cfRule type="cellIs" dxfId="7252" priority="714" operator="lessThan">
      <formula>$C$4</formula>
    </cfRule>
  </conditionalFormatting>
  <conditionalFormatting sqref="AG51">
    <cfRule type="cellIs" dxfId="7251" priority="715" operator="lessThan">
      <formula>$C$4</formula>
    </cfRule>
  </conditionalFormatting>
  <conditionalFormatting sqref="AG52">
    <cfRule type="cellIs" dxfId="7250" priority="716" operator="lessThan">
      <formula>$C$4</formula>
    </cfRule>
  </conditionalFormatting>
  <conditionalFormatting sqref="AG53">
    <cfRule type="cellIs" dxfId="7249" priority="717" operator="lessThan">
      <formula>$C$4</formula>
    </cfRule>
  </conditionalFormatting>
  <conditionalFormatting sqref="AG54">
    <cfRule type="cellIs" dxfId="7248" priority="718" operator="lessThan">
      <formula>$C$4</formula>
    </cfRule>
  </conditionalFormatting>
  <conditionalFormatting sqref="AG55">
    <cfRule type="cellIs" dxfId="7247" priority="719" operator="lessThan">
      <formula>$C$4</formula>
    </cfRule>
  </conditionalFormatting>
  <conditionalFormatting sqref="AG56">
    <cfRule type="cellIs" dxfId="7246" priority="720" operator="lessThan">
      <formula>$C$4</formula>
    </cfRule>
  </conditionalFormatting>
  <conditionalFormatting sqref="AG57">
    <cfRule type="cellIs" dxfId="7245" priority="721" operator="lessThan">
      <formula>$C$4</formula>
    </cfRule>
  </conditionalFormatting>
  <conditionalFormatting sqref="AG58">
    <cfRule type="cellIs" dxfId="7244" priority="722" operator="lessThan">
      <formula>$C$4</formula>
    </cfRule>
  </conditionalFormatting>
  <conditionalFormatting sqref="AG59">
    <cfRule type="cellIs" dxfId="7243" priority="723" operator="lessThan">
      <formula>$C$4</formula>
    </cfRule>
  </conditionalFormatting>
  <conditionalFormatting sqref="AG60">
    <cfRule type="cellIs" dxfId="7242" priority="724" operator="lessThan">
      <formula>$C$4</formula>
    </cfRule>
  </conditionalFormatting>
  <conditionalFormatting sqref="AH11">
    <cfRule type="cellIs" dxfId="7241" priority="725" operator="lessThan">
      <formula>$C$4</formula>
    </cfRule>
  </conditionalFormatting>
  <conditionalFormatting sqref="AH12">
    <cfRule type="cellIs" dxfId="7240" priority="726" operator="lessThan">
      <formula>$C$4</formula>
    </cfRule>
  </conditionalFormatting>
  <conditionalFormatting sqref="AH13">
    <cfRule type="cellIs" dxfId="7239" priority="727" operator="lessThan">
      <formula>$C$4</formula>
    </cfRule>
  </conditionalFormatting>
  <conditionalFormatting sqref="AH14">
    <cfRule type="cellIs" dxfId="7238" priority="728" operator="lessThan">
      <formula>$C$4</formula>
    </cfRule>
  </conditionalFormatting>
  <conditionalFormatting sqref="AH15">
    <cfRule type="cellIs" dxfId="7237" priority="729" operator="lessThan">
      <formula>$C$4</formula>
    </cfRule>
  </conditionalFormatting>
  <conditionalFormatting sqref="AH16">
    <cfRule type="cellIs" dxfId="7236" priority="730" operator="lessThan">
      <formula>$C$4</formula>
    </cfRule>
  </conditionalFormatting>
  <conditionalFormatting sqref="AH17">
    <cfRule type="cellIs" dxfId="7235" priority="731" operator="lessThan">
      <formula>$C$4</formula>
    </cfRule>
  </conditionalFormatting>
  <conditionalFormatting sqref="AH18">
    <cfRule type="cellIs" dxfId="7234" priority="732" operator="lessThan">
      <formula>$C$4</formula>
    </cfRule>
  </conditionalFormatting>
  <conditionalFormatting sqref="AH19">
    <cfRule type="cellIs" dxfId="7233" priority="733" operator="lessThan">
      <formula>$C$4</formula>
    </cfRule>
  </conditionalFormatting>
  <conditionalFormatting sqref="AH20">
    <cfRule type="cellIs" dxfId="7232" priority="734" operator="lessThan">
      <formula>$C$4</formula>
    </cfRule>
  </conditionalFormatting>
  <conditionalFormatting sqref="AH21">
    <cfRule type="cellIs" dxfId="7231" priority="735" operator="lessThan">
      <formula>$C$4</formula>
    </cfRule>
  </conditionalFormatting>
  <conditionalFormatting sqref="AH22">
    <cfRule type="cellIs" dxfId="7230" priority="736" operator="lessThan">
      <formula>$C$4</formula>
    </cfRule>
  </conditionalFormatting>
  <conditionalFormatting sqref="AH23">
    <cfRule type="cellIs" dxfId="7229" priority="737" operator="lessThan">
      <formula>$C$4</formula>
    </cfRule>
  </conditionalFormatting>
  <conditionalFormatting sqref="AH24">
    <cfRule type="cellIs" dxfId="7228" priority="738" operator="lessThan">
      <formula>$C$4</formula>
    </cfRule>
  </conditionalFormatting>
  <conditionalFormatting sqref="AH25">
    <cfRule type="cellIs" dxfId="7227" priority="739" operator="lessThan">
      <formula>$C$4</formula>
    </cfRule>
  </conditionalFormatting>
  <conditionalFormatting sqref="AH26">
    <cfRule type="cellIs" dxfId="7226" priority="740" operator="lessThan">
      <formula>$C$4</formula>
    </cfRule>
  </conditionalFormatting>
  <conditionalFormatting sqref="AH27">
    <cfRule type="cellIs" dxfId="7225" priority="741" operator="lessThan">
      <formula>$C$4</formula>
    </cfRule>
  </conditionalFormatting>
  <conditionalFormatting sqref="AH28">
    <cfRule type="cellIs" dxfId="7224" priority="742" operator="lessThan">
      <formula>$C$4</formula>
    </cfRule>
  </conditionalFormatting>
  <conditionalFormatting sqref="AH29">
    <cfRule type="cellIs" dxfId="7223" priority="743" operator="lessThan">
      <formula>$C$4</formula>
    </cfRule>
  </conditionalFormatting>
  <conditionalFormatting sqref="AH30">
    <cfRule type="cellIs" dxfId="7222" priority="744" operator="lessThan">
      <formula>$C$4</formula>
    </cfRule>
  </conditionalFormatting>
  <conditionalFormatting sqref="AH31">
    <cfRule type="cellIs" dxfId="7221" priority="745" operator="lessThan">
      <formula>$C$4</formula>
    </cfRule>
  </conditionalFormatting>
  <conditionalFormatting sqref="AH32">
    <cfRule type="cellIs" dxfId="7220" priority="746" operator="lessThan">
      <formula>$C$4</formula>
    </cfRule>
  </conditionalFormatting>
  <conditionalFormatting sqref="AH33">
    <cfRule type="cellIs" dxfId="7219" priority="747" operator="lessThan">
      <formula>$C$4</formula>
    </cfRule>
  </conditionalFormatting>
  <conditionalFormatting sqref="AH34">
    <cfRule type="cellIs" dxfId="7218" priority="748" operator="lessThan">
      <formula>$C$4</formula>
    </cfRule>
  </conditionalFormatting>
  <conditionalFormatting sqref="AH35">
    <cfRule type="cellIs" dxfId="7217" priority="749" operator="lessThan">
      <formula>$C$4</formula>
    </cfRule>
  </conditionalFormatting>
  <conditionalFormatting sqref="AH36">
    <cfRule type="cellIs" dxfId="7216" priority="750" operator="lessThan">
      <formula>$C$4</formula>
    </cfRule>
  </conditionalFormatting>
  <conditionalFormatting sqref="AH37">
    <cfRule type="cellIs" dxfId="7215" priority="751" operator="lessThan">
      <formula>$C$4</formula>
    </cfRule>
  </conditionalFormatting>
  <conditionalFormatting sqref="AH38">
    <cfRule type="cellIs" dxfId="7214" priority="752" operator="lessThan">
      <formula>$C$4</formula>
    </cfRule>
  </conditionalFormatting>
  <conditionalFormatting sqref="AH39">
    <cfRule type="cellIs" dxfId="7213" priority="753" operator="lessThan">
      <formula>$C$4</formula>
    </cfRule>
  </conditionalFormatting>
  <conditionalFormatting sqref="AH40">
    <cfRule type="cellIs" dxfId="7212" priority="754" operator="lessThan">
      <formula>$C$4</formula>
    </cfRule>
  </conditionalFormatting>
  <conditionalFormatting sqref="AH41">
    <cfRule type="cellIs" dxfId="7211" priority="755" operator="lessThan">
      <formula>$C$4</formula>
    </cfRule>
  </conditionalFormatting>
  <conditionalFormatting sqref="AH42">
    <cfRule type="cellIs" dxfId="7210" priority="756" operator="lessThan">
      <formula>$C$4</formula>
    </cfRule>
  </conditionalFormatting>
  <conditionalFormatting sqref="AH43">
    <cfRule type="cellIs" dxfId="7209" priority="757" operator="lessThan">
      <formula>$C$4</formula>
    </cfRule>
  </conditionalFormatting>
  <conditionalFormatting sqref="AH44">
    <cfRule type="cellIs" dxfId="7208" priority="758" operator="lessThan">
      <formula>$C$4</formula>
    </cfRule>
  </conditionalFormatting>
  <conditionalFormatting sqref="AH45">
    <cfRule type="cellIs" dxfId="7207" priority="759" operator="lessThan">
      <formula>$C$4</formula>
    </cfRule>
  </conditionalFormatting>
  <conditionalFormatting sqref="AH46">
    <cfRule type="cellIs" dxfId="7206" priority="760" operator="lessThan">
      <formula>$C$4</formula>
    </cfRule>
  </conditionalFormatting>
  <conditionalFormatting sqref="AH47">
    <cfRule type="cellIs" dxfId="7205" priority="761" operator="lessThan">
      <formula>$C$4</formula>
    </cfRule>
  </conditionalFormatting>
  <conditionalFormatting sqref="AH48">
    <cfRule type="cellIs" dxfId="7204" priority="762" operator="lessThan">
      <formula>$C$4</formula>
    </cfRule>
  </conditionalFormatting>
  <conditionalFormatting sqref="AH49">
    <cfRule type="cellIs" dxfId="7203" priority="763" operator="lessThan">
      <formula>$C$4</formula>
    </cfRule>
  </conditionalFormatting>
  <conditionalFormatting sqref="AH50">
    <cfRule type="cellIs" dxfId="7202" priority="764" operator="lessThan">
      <formula>$C$4</formula>
    </cfRule>
  </conditionalFormatting>
  <conditionalFormatting sqref="AH51">
    <cfRule type="cellIs" dxfId="7201" priority="765" operator="lessThan">
      <formula>$C$4</formula>
    </cfRule>
  </conditionalFormatting>
  <conditionalFormatting sqref="AH52">
    <cfRule type="cellIs" dxfId="7200" priority="766" operator="lessThan">
      <formula>$C$4</formula>
    </cfRule>
  </conditionalFormatting>
  <conditionalFormatting sqref="AH53">
    <cfRule type="cellIs" dxfId="7199" priority="767" operator="lessThan">
      <formula>$C$4</formula>
    </cfRule>
  </conditionalFormatting>
  <conditionalFormatting sqref="AH54">
    <cfRule type="cellIs" dxfId="7198" priority="768" operator="lessThan">
      <formula>$C$4</formula>
    </cfRule>
  </conditionalFormatting>
  <conditionalFormatting sqref="AH55">
    <cfRule type="cellIs" dxfId="7197" priority="769" operator="lessThan">
      <formula>$C$4</formula>
    </cfRule>
  </conditionalFormatting>
  <conditionalFormatting sqref="AH56">
    <cfRule type="cellIs" dxfId="7196" priority="770" operator="lessThan">
      <formula>$C$4</formula>
    </cfRule>
  </conditionalFormatting>
  <conditionalFormatting sqref="AH57">
    <cfRule type="cellIs" dxfId="7195" priority="771" operator="lessThan">
      <formula>$C$4</formula>
    </cfRule>
  </conditionalFormatting>
  <conditionalFormatting sqref="AH58">
    <cfRule type="cellIs" dxfId="7194" priority="772" operator="lessThan">
      <formula>$C$4</formula>
    </cfRule>
  </conditionalFormatting>
  <conditionalFormatting sqref="AH59">
    <cfRule type="cellIs" dxfId="7193" priority="773" operator="lessThan">
      <formula>$C$4</formula>
    </cfRule>
  </conditionalFormatting>
  <conditionalFormatting sqref="AH60">
    <cfRule type="cellIs" dxfId="7192" priority="774" operator="lessThan">
      <formula>$C$4</formula>
    </cfRule>
  </conditionalFormatting>
  <conditionalFormatting sqref="AI11">
    <cfRule type="cellIs" dxfId="7191" priority="775" operator="lessThan">
      <formula>$C$4</formula>
    </cfRule>
  </conditionalFormatting>
  <conditionalFormatting sqref="AI12">
    <cfRule type="cellIs" dxfId="7190" priority="776" operator="lessThan">
      <formula>$C$4</formula>
    </cfRule>
  </conditionalFormatting>
  <conditionalFormatting sqref="AI13">
    <cfRule type="cellIs" dxfId="7189" priority="777" operator="lessThan">
      <formula>$C$4</formula>
    </cfRule>
  </conditionalFormatting>
  <conditionalFormatting sqref="AI14">
    <cfRule type="cellIs" dxfId="7188" priority="778" operator="lessThan">
      <formula>$C$4</formula>
    </cfRule>
  </conditionalFormatting>
  <conditionalFormatting sqref="AI15">
    <cfRule type="cellIs" dxfId="7187" priority="779" operator="lessThan">
      <formula>$C$4</formula>
    </cfRule>
  </conditionalFormatting>
  <conditionalFormatting sqref="AI16">
    <cfRule type="cellIs" dxfId="7186" priority="780" operator="lessThan">
      <formula>$C$4</formula>
    </cfRule>
  </conditionalFormatting>
  <conditionalFormatting sqref="AI17">
    <cfRule type="cellIs" dxfId="7185" priority="781" operator="lessThan">
      <formula>$C$4</formula>
    </cfRule>
  </conditionalFormatting>
  <conditionalFormatting sqref="AI18">
    <cfRule type="cellIs" dxfId="7184" priority="782" operator="lessThan">
      <formula>$C$4</formula>
    </cfRule>
  </conditionalFormatting>
  <conditionalFormatting sqref="AI19">
    <cfRule type="cellIs" dxfId="7183" priority="783" operator="lessThan">
      <formula>$C$4</formula>
    </cfRule>
  </conditionalFormatting>
  <conditionalFormatting sqref="AI20">
    <cfRule type="cellIs" dxfId="7182" priority="784" operator="lessThan">
      <formula>$C$4</formula>
    </cfRule>
  </conditionalFormatting>
  <conditionalFormatting sqref="AI21">
    <cfRule type="cellIs" dxfId="7181" priority="785" operator="lessThan">
      <formula>$C$4</formula>
    </cfRule>
  </conditionalFormatting>
  <conditionalFormatting sqref="AI22">
    <cfRule type="cellIs" dxfId="7180" priority="786" operator="lessThan">
      <formula>$C$4</formula>
    </cfRule>
  </conditionalFormatting>
  <conditionalFormatting sqref="AI23">
    <cfRule type="cellIs" dxfId="7179" priority="787" operator="lessThan">
      <formula>$C$4</formula>
    </cfRule>
  </conditionalFormatting>
  <conditionalFormatting sqref="AI24">
    <cfRule type="cellIs" dxfId="7178" priority="788" operator="lessThan">
      <formula>$C$4</formula>
    </cfRule>
  </conditionalFormatting>
  <conditionalFormatting sqref="AI25">
    <cfRule type="cellIs" dxfId="7177" priority="789" operator="lessThan">
      <formula>$C$4</formula>
    </cfRule>
  </conditionalFormatting>
  <conditionalFormatting sqref="AI26">
    <cfRule type="cellIs" dxfId="7176" priority="790" operator="lessThan">
      <formula>$C$4</formula>
    </cfRule>
  </conditionalFormatting>
  <conditionalFormatting sqref="AI27">
    <cfRule type="cellIs" dxfId="7175" priority="791" operator="lessThan">
      <formula>$C$4</formula>
    </cfRule>
  </conditionalFormatting>
  <conditionalFormatting sqref="AI28">
    <cfRule type="cellIs" dxfId="7174" priority="792" operator="lessThan">
      <formula>$C$4</formula>
    </cfRule>
  </conditionalFormatting>
  <conditionalFormatting sqref="AI29">
    <cfRule type="cellIs" dxfId="7173" priority="793" operator="lessThan">
      <formula>$C$4</formula>
    </cfRule>
  </conditionalFormatting>
  <conditionalFormatting sqref="AI30">
    <cfRule type="cellIs" dxfId="7172" priority="794" operator="lessThan">
      <formula>$C$4</formula>
    </cfRule>
  </conditionalFormatting>
  <conditionalFormatting sqref="AI31">
    <cfRule type="cellIs" dxfId="7171" priority="795" operator="lessThan">
      <formula>$C$4</formula>
    </cfRule>
  </conditionalFormatting>
  <conditionalFormatting sqref="AI32">
    <cfRule type="cellIs" dxfId="7170" priority="796" operator="lessThan">
      <formula>$C$4</formula>
    </cfRule>
  </conditionalFormatting>
  <conditionalFormatting sqref="AI33">
    <cfRule type="cellIs" dxfId="7169" priority="797" operator="lessThan">
      <formula>$C$4</formula>
    </cfRule>
  </conditionalFormatting>
  <conditionalFormatting sqref="AI34">
    <cfRule type="cellIs" dxfId="7168" priority="798" operator="lessThan">
      <formula>$C$4</formula>
    </cfRule>
  </conditionalFormatting>
  <conditionalFormatting sqref="AI35">
    <cfRule type="cellIs" dxfId="7167" priority="799" operator="lessThan">
      <formula>$C$4</formula>
    </cfRule>
  </conditionalFormatting>
  <conditionalFormatting sqref="AI36">
    <cfRule type="cellIs" dxfId="7166" priority="800" operator="lessThan">
      <formula>$C$4</formula>
    </cfRule>
  </conditionalFormatting>
  <conditionalFormatting sqref="AI37">
    <cfRule type="cellIs" dxfId="7165" priority="801" operator="lessThan">
      <formula>$C$4</formula>
    </cfRule>
  </conditionalFormatting>
  <conditionalFormatting sqref="AI38">
    <cfRule type="cellIs" dxfId="7164" priority="802" operator="lessThan">
      <formula>$C$4</formula>
    </cfRule>
  </conditionalFormatting>
  <conditionalFormatting sqref="AI39">
    <cfRule type="cellIs" dxfId="7163" priority="803" operator="lessThan">
      <formula>$C$4</formula>
    </cfRule>
  </conditionalFormatting>
  <conditionalFormatting sqref="AI40">
    <cfRule type="cellIs" dxfId="7162" priority="804" operator="lessThan">
      <formula>$C$4</formula>
    </cfRule>
  </conditionalFormatting>
  <conditionalFormatting sqref="AI41">
    <cfRule type="cellIs" dxfId="7161" priority="805" operator="lessThan">
      <formula>$C$4</formula>
    </cfRule>
  </conditionalFormatting>
  <conditionalFormatting sqref="AI42">
    <cfRule type="cellIs" dxfId="7160" priority="806" operator="lessThan">
      <formula>$C$4</formula>
    </cfRule>
  </conditionalFormatting>
  <conditionalFormatting sqref="AI43">
    <cfRule type="cellIs" dxfId="7159" priority="807" operator="lessThan">
      <formula>$C$4</formula>
    </cfRule>
  </conditionalFormatting>
  <conditionalFormatting sqref="AI44">
    <cfRule type="cellIs" dxfId="7158" priority="808" operator="lessThan">
      <formula>$C$4</formula>
    </cfRule>
  </conditionalFormatting>
  <conditionalFormatting sqref="AI45">
    <cfRule type="cellIs" dxfId="7157" priority="809" operator="lessThan">
      <formula>$C$4</formula>
    </cfRule>
  </conditionalFormatting>
  <conditionalFormatting sqref="AI46">
    <cfRule type="cellIs" dxfId="7156" priority="810" operator="lessThan">
      <formula>$C$4</formula>
    </cfRule>
  </conditionalFormatting>
  <conditionalFormatting sqref="AI47">
    <cfRule type="cellIs" dxfId="7155" priority="811" operator="lessThan">
      <formula>$C$4</formula>
    </cfRule>
  </conditionalFormatting>
  <conditionalFormatting sqref="AI48">
    <cfRule type="cellIs" dxfId="7154" priority="812" operator="lessThan">
      <formula>$C$4</formula>
    </cfRule>
  </conditionalFormatting>
  <conditionalFormatting sqref="AI49">
    <cfRule type="cellIs" dxfId="7153" priority="813" operator="lessThan">
      <formula>$C$4</formula>
    </cfRule>
  </conditionalFormatting>
  <conditionalFormatting sqref="AI50">
    <cfRule type="cellIs" dxfId="7152" priority="814" operator="lessThan">
      <formula>$C$4</formula>
    </cfRule>
  </conditionalFormatting>
  <conditionalFormatting sqref="AI51">
    <cfRule type="cellIs" dxfId="7151" priority="815" operator="lessThan">
      <formula>$C$4</formula>
    </cfRule>
  </conditionalFormatting>
  <conditionalFormatting sqref="AI52">
    <cfRule type="cellIs" dxfId="7150" priority="816" operator="lessThan">
      <formula>$C$4</formula>
    </cfRule>
  </conditionalFormatting>
  <conditionalFormatting sqref="AI53">
    <cfRule type="cellIs" dxfId="7149" priority="817" operator="lessThan">
      <formula>$C$4</formula>
    </cfRule>
  </conditionalFormatting>
  <conditionalFormatting sqref="AI54">
    <cfRule type="cellIs" dxfId="7148" priority="818" operator="lessThan">
      <formula>$C$4</formula>
    </cfRule>
  </conditionalFormatting>
  <conditionalFormatting sqref="AI55">
    <cfRule type="cellIs" dxfId="7147" priority="819" operator="lessThan">
      <formula>$C$4</formula>
    </cfRule>
  </conditionalFormatting>
  <conditionalFormatting sqref="AI56">
    <cfRule type="cellIs" dxfId="7146" priority="820" operator="lessThan">
      <formula>$C$4</formula>
    </cfRule>
  </conditionalFormatting>
  <conditionalFormatting sqref="AI57">
    <cfRule type="cellIs" dxfId="7145" priority="821" operator="lessThan">
      <formula>$C$4</formula>
    </cfRule>
  </conditionalFormatting>
  <conditionalFormatting sqref="AI58">
    <cfRule type="cellIs" dxfId="7144" priority="822" operator="lessThan">
      <formula>$C$4</formula>
    </cfRule>
  </conditionalFormatting>
  <conditionalFormatting sqref="AI59">
    <cfRule type="cellIs" dxfId="7143" priority="823" operator="lessThan">
      <formula>$C$4</formula>
    </cfRule>
  </conditionalFormatting>
  <conditionalFormatting sqref="AI60">
    <cfRule type="cellIs" dxfId="7142" priority="824" operator="lessThan">
      <formula>$C$4</formula>
    </cfRule>
  </conditionalFormatting>
  <conditionalFormatting sqref="AJ11">
    <cfRule type="cellIs" dxfId="7141" priority="825" operator="lessThan">
      <formula>$C$4</formula>
    </cfRule>
  </conditionalFormatting>
  <conditionalFormatting sqref="AJ12">
    <cfRule type="cellIs" dxfId="7140" priority="826" operator="lessThan">
      <formula>$C$4</formula>
    </cfRule>
  </conditionalFormatting>
  <conditionalFormatting sqref="AJ13">
    <cfRule type="cellIs" dxfId="7139" priority="827" operator="lessThan">
      <formula>$C$4</formula>
    </cfRule>
  </conditionalFormatting>
  <conditionalFormatting sqref="AJ14">
    <cfRule type="cellIs" dxfId="7138" priority="828" operator="lessThan">
      <formula>$C$4</formula>
    </cfRule>
  </conditionalFormatting>
  <conditionalFormatting sqref="AJ15">
    <cfRule type="cellIs" dxfId="7137" priority="829" operator="lessThan">
      <formula>$C$4</formula>
    </cfRule>
  </conditionalFormatting>
  <conditionalFormatting sqref="AJ16">
    <cfRule type="cellIs" dxfId="7136" priority="830" operator="lessThan">
      <formula>$C$4</formula>
    </cfRule>
  </conditionalFormatting>
  <conditionalFormatting sqref="AJ17">
    <cfRule type="cellIs" dxfId="7135" priority="831" operator="lessThan">
      <formula>$C$4</formula>
    </cfRule>
  </conditionalFormatting>
  <conditionalFormatting sqref="AJ18">
    <cfRule type="cellIs" dxfId="7134" priority="832" operator="lessThan">
      <formula>$C$4</formula>
    </cfRule>
  </conditionalFormatting>
  <conditionalFormatting sqref="AJ19">
    <cfRule type="cellIs" dxfId="7133" priority="833" operator="lessThan">
      <formula>$C$4</formula>
    </cfRule>
  </conditionalFormatting>
  <conditionalFormatting sqref="AJ20">
    <cfRule type="cellIs" dxfId="7132" priority="834" operator="lessThan">
      <formula>$C$4</formula>
    </cfRule>
  </conditionalFormatting>
  <conditionalFormatting sqref="AJ21">
    <cfRule type="cellIs" dxfId="7131" priority="835" operator="lessThan">
      <formula>$C$4</formula>
    </cfRule>
  </conditionalFormatting>
  <conditionalFormatting sqref="AJ22">
    <cfRule type="cellIs" dxfId="7130" priority="836" operator="lessThan">
      <formula>$C$4</formula>
    </cfRule>
  </conditionalFormatting>
  <conditionalFormatting sqref="AJ23">
    <cfRule type="cellIs" dxfId="7129" priority="837" operator="lessThan">
      <formula>$C$4</formula>
    </cfRule>
  </conditionalFormatting>
  <conditionalFormatting sqref="AJ24">
    <cfRule type="cellIs" dxfId="7128" priority="838" operator="lessThan">
      <formula>$C$4</formula>
    </cfRule>
  </conditionalFormatting>
  <conditionalFormatting sqref="AJ25">
    <cfRule type="cellIs" dxfId="7127" priority="839" operator="lessThan">
      <formula>$C$4</formula>
    </cfRule>
  </conditionalFormatting>
  <conditionalFormatting sqref="AJ26">
    <cfRule type="cellIs" dxfId="7126" priority="840" operator="lessThan">
      <formula>$C$4</formula>
    </cfRule>
  </conditionalFormatting>
  <conditionalFormatting sqref="AJ27">
    <cfRule type="cellIs" dxfId="7125" priority="841" operator="lessThan">
      <formula>$C$4</formula>
    </cfRule>
  </conditionalFormatting>
  <conditionalFormatting sqref="AJ28">
    <cfRule type="cellIs" dxfId="7124" priority="842" operator="lessThan">
      <formula>$C$4</formula>
    </cfRule>
  </conditionalFormatting>
  <conditionalFormatting sqref="AJ29">
    <cfRule type="cellIs" dxfId="7123" priority="843" operator="lessThan">
      <formula>$C$4</formula>
    </cfRule>
  </conditionalFormatting>
  <conditionalFormatting sqref="AJ30">
    <cfRule type="cellIs" dxfId="7122" priority="844" operator="lessThan">
      <formula>$C$4</formula>
    </cfRule>
  </conditionalFormatting>
  <conditionalFormatting sqref="AJ31">
    <cfRule type="cellIs" dxfId="7121" priority="845" operator="lessThan">
      <formula>$C$4</formula>
    </cfRule>
  </conditionalFormatting>
  <conditionalFormatting sqref="AJ32">
    <cfRule type="cellIs" dxfId="7120" priority="846" operator="lessThan">
      <formula>$C$4</formula>
    </cfRule>
  </conditionalFormatting>
  <conditionalFormatting sqref="AJ33">
    <cfRule type="cellIs" dxfId="7119" priority="847" operator="lessThan">
      <formula>$C$4</formula>
    </cfRule>
  </conditionalFormatting>
  <conditionalFormatting sqref="AJ34">
    <cfRule type="cellIs" dxfId="7118" priority="848" operator="lessThan">
      <formula>$C$4</formula>
    </cfRule>
  </conditionalFormatting>
  <conditionalFormatting sqref="AJ35">
    <cfRule type="cellIs" dxfId="7117" priority="849" operator="lessThan">
      <formula>$C$4</formula>
    </cfRule>
  </conditionalFormatting>
  <conditionalFormatting sqref="AJ36">
    <cfRule type="cellIs" dxfId="7116" priority="850" operator="lessThan">
      <formula>$C$4</formula>
    </cfRule>
  </conditionalFormatting>
  <conditionalFormatting sqref="AJ37">
    <cfRule type="cellIs" dxfId="7115" priority="851" operator="lessThan">
      <formula>$C$4</formula>
    </cfRule>
  </conditionalFormatting>
  <conditionalFormatting sqref="AJ38">
    <cfRule type="cellIs" dxfId="7114" priority="852" operator="lessThan">
      <formula>$C$4</formula>
    </cfRule>
  </conditionalFormatting>
  <conditionalFormatting sqref="AJ39">
    <cfRule type="cellIs" dxfId="7113" priority="853" operator="lessThan">
      <formula>$C$4</formula>
    </cfRule>
  </conditionalFormatting>
  <conditionalFormatting sqref="AJ40">
    <cfRule type="cellIs" dxfId="7112" priority="854" operator="lessThan">
      <formula>$C$4</formula>
    </cfRule>
  </conditionalFormatting>
  <conditionalFormatting sqref="AJ41">
    <cfRule type="cellIs" dxfId="7111" priority="855" operator="lessThan">
      <formula>$C$4</formula>
    </cfRule>
  </conditionalFormatting>
  <conditionalFormatting sqref="AJ42">
    <cfRule type="cellIs" dxfId="7110" priority="856" operator="lessThan">
      <formula>$C$4</formula>
    </cfRule>
  </conditionalFormatting>
  <conditionalFormatting sqref="AJ43">
    <cfRule type="cellIs" dxfId="7109" priority="857" operator="lessThan">
      <formula>$C$4</formula>
    </cfRule>
  </conditionalFormatting>
  <conditionalFormatting sqref="AJ44">
    <cfRule type="cellIs" dxfId="7108" priority="858" operator="lessThan">
      <formula>$C$4</formula>
    </cfRule>
  </conditionalFormatting>
  <conditionalFormatting sqref="AJ45">
    <cfRule type="cellIs" dxfId="7107" priority="859" operator="lessThan">
      <formula>$C$4</formula>
    </cfRule>
  </conditionalFormatting>
  <conditionalFormatting sqref="AJ46">
    <cfRule type="cellIs" dxfId="7106" priority="860" operator="lessThan">
      <formula>$C$4</formula>
    </cfRule>
  </conditionalFormatting>
  <conditionalFormatting sqref="AJ47">
    <cfRule type="cellIs" dxfId="7105" priority="861" operator="lessThan">
      <formula>$C$4</formula>
    </cfRule>
  </conditionalFormatting>
  <conditionalFormatting sqref="AJ48">
    <cfRule type="cellIs" dxfId="7104" priority="862" operator="lessThan">
      <formula>$C$4</formula>
    </cfRule>
  </conditionalFormatting>
  <conditionalFormatting sqref="AJ49">
    <cfRule type="cellIs" dxfId="7103" priority="863" operator="lessThan">
      <formula>$C$4</formula>
    </cfRule>
  </conditionalFormatting>
  <conditionalFormatting sqref="AJ50">
    <cfRule type="cellIs" dxfId="7102" priority="864" operator="lessThan">
      <formula>$C$4</formula>
    </cfRule>
  </conditionalFormatting>
  <conditionalFormatting sqref="AJ51">
    <cfRule type="cellIs" dxfId="7101" priority="865" operator="lessThan">
      <formula>$C$4</formula>
    </cfRule>
  </conditionalFormatting>
  <conditionalFormatting sqref="AJ52">
    <cfRule type="cellIs" dxfId="7100" priority="866" operator="lessThan">
      <formula>$C$4</formula>
    </cfRule>
  </conditionalFormatting>
  <conditionalFormatting sqref="AJ53">
    <cfRule type="cellIs" dxfId="7099" priority="867" operator="lessThan">
      <formula>$C$4</formula>
    </cfRule>
  </conditionalFormatting>
  <conditionalFormatting sqref="AJ54">
    <cfRule type="cellIs" dxfId="7098" priority="868" operator="lessThan">
      <formula>$C$4</formula>
    </cfRule>
  </conditionalFormatting>
  <conditionalFormatting sqref="AJ55">
    <cfRule type="cellIs" dxfId="7097" priority="869" operator="lessThan">
      <formula>$C$4</formula>
    </cfRule>
  </conditionalFormatting>
  <conditionalFormatting sqref="AJ56">
    <cfRule type="cellIs" dxfId="7096" priority="870" operator="lessThan">
      <formula>$C$4</formula>
    </cfRule>
  </conditionalFormatting>
  <conditionalFormatting sqref="AJ57">
    <cfRule type="cellIs" dxfId="7095" priority="871" operator="lessThan">
      <formula>$C$4</formula>
    </cfRule>
  </conditionalFormatting>
  <conditionalFormatting sqref="AJ58">
    <cfRule type="cellIs" dxfId="7094" priority="872" operator="lessThan">
      <formula>$C$4</formula>
    </cfRule>
  </conditionalFormatting>
  <conditionalFormatting sqref="AJ59">
    <cfRule type="cellIs" dxfId="7093" priority="873" operator="lessThan">
      <formula>$C$4</formula>
    </cfRule>
  </conditionalFormatting>
  <conditionalFormatting sqref="AJ60">
    <cfRule type="cellIs" dxfId="7092" priority="874" operator="lessThan">
      <formula>$C$4</formula>
    </cfRule>
  </conditionalFormatting>
  <conditionalFormatting sqref="AK11">
    <cfRule type="cellIs" dxfId="7091" priority="875" operator="lessThan">
      <formula>$C$4</formula>
    </cfRule>
  </conditionalFormatting>
  <conditionalFormatting sqref="AK12">
    <cfRule type="cellIs" dxfId="7090" priority="876" operator="lessThan">
      <formula>$C$4</formula>
    </cfRule>
  </conditionalFormatting>
  <conditionalFormatting sqref="AK13">
    <cfRule type="cellIs" dxfId="7089" priority="877" operator="lessThan">
      <formula>$C$4</formula>
    </cfRule>
  </conditionalFormatting>
  <conditionalFormatting sqref="AK14">
    <cfRule type="cellIs" dxfId="7088" priority="878" operator="lessThan">
      <formula>$C$4</formula>
    </cfRule>
  </conditionalFormatting>
  <conditionalFormatting sqref="AK15">
    <cfRule type="cellIs" dxfId="7087" priority="879" operator="lessThan">
      <formula>$C$4</formula>
    </cfRule>
  </conditionalFormatting>
  <conditionalFormatting sqref="AK16">
    <cfRule type="cellIs" dxfId="7086" priority="880" operator="lessThan">
      <formula>$C$4</formula>
    </cfRule>
  </conditionalFormatting>
  <conditionalFormatting sqref="AK17">
    <cfRule type="cellIs" dxfId="7085" priority="881" operator="lessThan">
      <formula>$C$4</formula>
    </cfRule>
  </conditionalFormatting>
  <conditionalFormatting sqref="AK18">
    <cfRule type="cellIs" dxfId="7084" priority="882" operator="lessThan">
      <formula>$C$4</formula>
    </cfRule>
  </conditionalFormatting>
  <conditionalFormatting sqref="AK19">
    <cfRule type="cellIs" dxfId="7083" priority="883" operator="lessThan">
      <formula>$C$4</formula>
    </cfRule>
  </conditionalFormatting>
  <conditionalFormatting sqref="AK20">
    <cfRule type="cellIs" dxfId="7082" priority="884" operator="lessThan">
      <formula>$C$4</formula>
    </cfRule>
  </conditionalFormatting>
  <conditionalFormatting sqref="AK21">
    <cfRule type="cellIs" dxfId="7081" priority="885" operator="lessThan">
      <formula>$C$4</formula>
    </cfRule>
  </conditionalFormatting>
  <conditionalFormatting sqref="AK22">
    <cfRule type="cellIs" dxfId="7080" priority="886" operator="lessThan">
      <formula>$C$4</formula>
    </cfRule>
  </conditionalFormatting>
  <conditionalFormatting sqref="AK23">
    <cfRule type="cellIs" dxfId="7079" priority="887" operator="lessThan">
      <formula>$C$4</formula>
    </cfRule>
  </conditionalFormatting>
  <conditionalFormatting sqref="AK24">
    <cfRule type="cellIs" dxfId="7078" priority="888" operator="lessThan">
      <formula>$C$4</formula>
    </cfRule>
  </conditionalFormatting>
  <conditionalFormatting sqref="AK25">
    <cfRule type="cellIs" dxfId="7077" priority="889" operator="lessThan">
      <formula>$C$4</formula>
    </cfRule>
  </conditionalFormatting>
  <conditionalFormatting sqref="AK26">
    <cfRule type="cellIs" dxfId="7076" priority="890" operator="lessThan">
      <formula>$C$4</formula>
    </cfRule>
  </conditionalFormatting>
  <conditionalFormatting sqref="AK27">
    <cfRule type="cellIs" dxfId="7075" priority="891" operator="lessThan">
      <formula>$C$4</formula>
    </cfRule>
  </conditionalFormatting>
  <conditionalFormatting sqref="AK28">
    <cfRule type="cellIs" dxfId="7074" priority="892" operator="lessThan">
      <formula>$C$4</formula>
    </cfRule>
  </conditionalFormatting>
  <conditionalFormatting sqref="AK29">
    <cfRule type="cellIs" dxfId="7073" priority="893" operator="lessThan">
      <formula>$C$4</formula>
    </cfRule>
  </conditionalFormatting>
  <conditionalFormatting sqref="AK30">
    <cfRule type="cellIs" dxfId="7072" priority="894" operator="lessThan">
      <formula>$C$4</formula>
    </cfRule>
  </conditionalFormatting>
  <conditionalFormatting sqref="AK31">
    <cfRule type="cellIs" dxfId="7071" priority="895" operator="lessThan">
      <formula>$C$4</formula>
    </cfRule>
  </conditionalFormatting>
  <conditionalFormatting sqref="AK32">
    <cfRule type="cellIs" dxfId="7070" priority="896" operator="lessThan">
      <formula>$C$4</formula>
    </cfRule>
  </conditionalFormatting>
  <conditionalFormatting sqref="AK33">
    <cfRule type="cellIs" dxfId="7069" priority="897" operator="lessThan">
      <formula>$C$4</formula>
    </cfRule>
  </conditionalFormatting>
  <conditionalFormatting sqref="AK34">
    <cfRule type="cellIs" dxfId="7068" priority="898" operator="lessThan">
      <formula>$C$4</formula>
    </cfRule>
  </conditionalFormatting>
  <conditionalFormatting sqref="AK35">
    <cfRule type="cellIs" dxfId="7067" priority="899" operator="lessThan">
      <formula>$C$4</formula>
    </cfRule>
  </conditionalFormatting>
  <conditionalFormatting sqref="AK36">
    <cfRule type="cellIs" dxfId="7066" priority="900" operator="lessThan">
      <formula>$C$4</formula>
    </cfRule>
  </conditionalFormatting>
  <conditionalFormatting sqref="AK37">
    <cfRule type="cellIs" dxfId="7065" priority="901" operator="lessThan">
      <formula>$C$4</formula>
    </cfRule>
  </conditionalFormatting>
  <conditionalFormatting sqref="AK38">
    <cfRule type="cellIs" dxfId="7064" priority="902" operator="lessThan">
      <formula>$C$4</formula>
    </cfRule>
  </conditionalFormatting>
  <conditionalFormatting sqref="AK39">
    <cfRule type="cellIs" dxfId="7063" priority="903" operator="lessThan">
      <formula>$C$4</formula>
    </cfRule>
  </conditionalFormatting>
  <conditionalFormatting sqref="AK40">
    <cfRule type="cellIs" dxfId="7062" priority="904" operator="lessThan">
      <formula>$C$4</formula>
    </cfRule>
  </conditionalFormatting>
  <conditionalFormatting sqref="AK41">
    <cfRule type="cellIs" dxfId="7061" priority="905" operator="lessThan">
      <formula>$C$4</formula>
    </cfRule>
  </conditionalFormatting>
  <conditionalFormatting sqref="AK42">
    <cfRule type="cellIs" dxfId="7060" priority="906" operator="lessThan">
      <formula>$C$4</formula>
    </cfRule>
  </conditionalFormatting>
  <conditionalFormatting sqref="AK43">
    <cfRule type="cellIs" dxfId="7059" priority="907" operator="lessThan">
      <formula>$C$4</formula>
    </cfRule>
  </conditionalFormatting>
  <conditionalFormatting sqref="AK44">
    <cfRule type="cellIs" dxfId="7058" priority="908" operator="lessThan">
      <formula>$C$4</formula>
    </cfRule>
  </conditionalFormatting>
  <conditionalFormatting sqref="AK45">
    <cfRule type="cellIs" dxfId="7057" priority="909" operator="lessThan">
      <formula>$C$4</formula>
    </cfRule>
  </conditionalFormatting>
  <conditionalFormatting sqref="AK46">
    <cfRule type="cellIs" dxfId="7056" priority="910" operator="lessThan">
      <formula>$C$4</formula>
    </cfRule>
  </conditionalFormatting>
  <conditionalFormatting sqref="AK47">
    <cfRule type="cellIs" dxfId="7055" priority="911" operator="lessThan">
      <formula>$C$4</formula>
    </cfRule>
  </conditionalFormatting>
  <conditionalFormatting sqref="AK48">
    <cfRule type="cellIs" dxfId="7054" priority="912" operator="lessThan">
      <formula>$C$4</formula>
    </cfRule>
  </conditionalFormatting>
  <conditionalFormatting sqref="AK49">
    <cfRule type="cellIs" dxfId="7053" priority="913" operator="lessThan">
      <formula>$C$4</formula>
    </cfRule>
  </conditionalFormatting>
  <conditionalFormatting sqref="AK50">
    <cfRule type="cellIs" dxfId="7052" priority="914" operator="lessThan">
      <formula>$C$4</formula>
    </cfRule>
  </conditionalFormatting>
  <conditionalFormatting sqref="AK51">
    <cfRule type="cellIs" dxfId="7051" priority="915" operator="lessThan">
      <formula>$C$4</formula>
    </cfRule>
  </conditionalFormatting>
  <conditionalFormatting sqref="AK52">
    <cfRule type="cellIs" dxfId="7050" priority="916" operator="lessThan">
      <formula>$C$4</formula>
    </cfRule>
  </conditionalFormatting>
  <conditionalFormatting sqref="AK53">
    <cfRule type="cellIs" dxfId="7049" priority="917" operator="lessThan">
      <formula>$C$4</formula>
    </cfRule>
  </conditionalFormatting>
  <conditionalFormatting sqref="AK54">
    <cfRule type="cellIs" dxfId="7048" priority="918" operator="lessThan">
      <formula>$C$4</formula>
    </cfRule>
  </conditionalFormatting>
  <conditionalFormatting sqref="AK55">
    <cfRule type="cellIs" dxfId="7047" priority="919" operator="lessThan">
      <formula>$C$4</formula>
    </cfRule>
  </conditionalFormatting>
  <conditionalFormatting sqref="AK56">
    <cfRule type="cellIs" dxfId="7046" priority="920" operator="lessThan">
      <formula>$C$4</formula>
    </cfRule>
  </conditionalFormatting>
  <conditionalFormatting sqref="AK57">
    <cfRule type="cellIs" dxfId="7045" priority="921" operator="lessThan">
      <formula>$C$4</formula>
    </cfRule>
  </conditionalFormatting>
  <conditionalFormatting sqref="AK58">
    <cfRule type="cellIs" dxfId="7044" priority="922" operator="lessThan">
      <formula>$C$4</formula>
    </cfRule>
  </conditionalFormatting>
  <conditionalFormatting sqref="AK59">
    <cfRule type="cellIs" dxfId="7043" priority="923" operator="lessThan">
      <formula>$C$4</formula>
    </cfRule>
  </conditionalFormatting>
  <conditionalFormatting sqref="AK60">
    <cfRule type="cellIs" dxfId="7042" priority="924" operator="lessThan">
      <formula>$C$4</formula>
    </cfRule>
  </conditionalFormatting>
  <conditionalFormatting sqref="AL11">
    <cfRule type="cellIs" dxfId="7041" priority="925" operator="lessThan">
      <formula>$C$4</formula>
    </cfRule>
  </conditionalFormatting>
  <conditionalFormatting sqref="AL12">
    <cfRule type="cellIs" dxfId="7040" priority="926" operator="lessThan">
      <formula>$C$4</formula>
    </cfRule>
  </conditionalFormatting>
  <conditionalFormatting sqref="AL13">
    <cfRule type="cellIs" dxfId="7039" priority="927" operator="lessThan">
      <formula>$C$4</formula>
    </cfRule>
  </conditionalFormatting>
  <conditionalFormatting sqref="AL14">
    <cfRule type="cellIs" dxfId="7038" priority="928" operator="lessThan">
      <formula>$C$4</formula>
    </cfRule>
  </conditionalFormatting>
  <conditionalFormatting sqref="AL15">
    <cfRule type="cellIs" dxfId="7037" priority="929" operator="lessThan">
      <formula>$C$4</formula>
    </cfRule>
  </conditionalFormatting>
  <conditionalFormatting sqref="AL16">
    <cfRule type="cellIs" dxfId="7036" priority="930" operator="lessThan">
      <formula>$C$4</formula>
    </cfRule>
  </conditionalFormatting>
  <conditionalFormatting sqref="AL17">
    <cfRule type="cellIs" dxfId="7035" priority="931" operator="lessThan">
      <formula>$C$4</formula>
    </cfRule>
  </conditionalFormatting>
  <conditionalFormatting sqref="AL18">
    <cfRule type="cellIs" dxfId="7034" priority="932" operator="lessThan">
      <formula>$C$4</formula>
    </cfRule>
  </conditionalFormatting>
  <conditionalFormatting sqref="AL19">
    <cfRule type="cellIs" dxfId="7033" priority="933" operator="lessThan">
      <formula>$C$4</formula>
    </cfRule>
  </conditionalFormatting>
  <conditionalFormatting sqref="AL20">
    <cfRule type="cellIs" dxfId="7032" priority="934" operator="lessThan">
      <formula>$C$4</formula>
    </cfRule>
  </conditionalFormatting>
  <conditionalFormatting sqref="AL21">
    <cfRule type="cellIs" dxfId="7031" priority="935" operator="lessThan">
      <formula>$C$4</formula>
    </cfRule>
  </conditionalFormatting>
  <conditionalFormatting sqref="AL22">
    <cfRule type="cellIs" dxfId="7030" priority="936" operator="lessThan">
      <formula>$C$4</formula>
    </cfRule>
  </conditionalFormatting>
  <conditionalFormatting sqref="AL23">
    <cfRule type="cellIs" dxfId="7029" priority="937" operator="lessThan">
      <formula>$C$4</formula>
    </cfRule>
  </conditionalFormatting>
  <conditionalFormatting sqref="AL24">
    <cfRule type="cellIs" dxfId="7028" priority="938" operator="lessThan">
      <formula>$C$4</formula>
    </cfRule>
  </conditionalFormatting>
  <conditionalFormatting sqref="AL25">
    <cfRule type="cellIs" dxfId="7027" priority="939" operator="lessThan">
      <formula>$C$4</formula>
    </cfRule>
  </conditionalFormatting>
  <conditionalFormatting sqref="AL26">
    <cfRule type="cellIs" dxfId="7026" priority="940" operator="lessThan">
      <formula>$C$4</formula>
    </cfRule>
  </conditionalFormatting>
  <conditionalFormatting sqref="AL27">
    <cfRule type="cellIs" dxfId="7025" priority="941" operator="lessThan">
      <formula>$C$4</formula>
    </cfRule>
  </conditionalFormatting>
  <conditionalFormatting sqref="AL28">
    <cfRule type="cellIs" dxfId="7024" priority="942" operator="lessThan">
      <formula>$C$4</formula>
    </cfRule>
  </conditionalFormatting>
  <conditionalFormatting sqref="AL29">
    <cfRule type="cellIs" dxfId="7023" priority="943" operator="lessThan">
      <formula>$C$4</formula>
    </cfRule>
  </conditionalFormatting>
  <conditionalFormatting sqref="AL30">
    <cfRule type="cellIs" dxfId="7022" priority="944" operator="lessThan">
      <formula>$C$4</formula>
    </cfRule>
  </conditionalFormatting>
  <conditionalFormatting sqref="AL31">
    <cfRule type="cellIs" dxfId="7021" priority="945" operator="lessThan">
      <formula>$C$4</formula>
    </cfRule>
  </conditionalFormatting>
  <conditionalFormatting sqref="AL32">
    <cfRule type="cellIs" dxfId="7020" priority="946" operator="lessThan">
      <formula>$C$4</formula>
    </cfRule>
  </conditionalFormatting>
  <conditionalFormatting sqref="AL33">
    <cfRule type="cellIs" dxfId="7019" priority="947" operator="lessThan">
      <formula>$C$4</formula>
    </cfRule>
  </conditionalFormatting>
  <conditionalFormatting sqref="AL34">
    <cfRule type="cellIs" dxfId="7018" priority="948" operator="lessThan">
      <formula>$C$4</formula>
    </cfRule>
  </conditionalFormatting>
  <conditionalFormatting sqref="AL35">
    <cfRule type="cellIs" dxfId="7017" priority="949" operator="lessThan">
      <formula>$C$4</formula>
    </cfRule>
  </conditionalFormatting>
  <conditionalFormatting sqref="AL36">
    <cfRule type="cellIs" dxfId="7016" priority="950" operator="lessThan">
      <formula>$C$4</formula>
    </cfRule>
  </conditionalFormatting>
  <conditionalFormatting sqref="AL37">
    <cfRule type="cellIs" dxfId="7015" priority="951" operator="lessThan">
      <formula>$C$4</formula>
    </cfRule>
  </conditionalFormatting>
  <conditionalFormatting sqref="AL38">
    <cfRule type="cellIs" dxfId="7014" priority="952" operator="lessThan">
      <formula>$C$4</formula>
    </cfRule>
  </conditionalFormatting>
  <conditionalFormatting sqref="AL39">
    <cfRule type="cellIs" dxfId="7013" priority="953" operator="lessThan">
      <formula>$C$4</formula>
    </cfRule>
  </conditionalFormatting>
  <conditionalFormatting sqref="AL40">
    <cfRule type="cellIs" dxfId="7012" priority="954" operator="lessThan">
      <formula>$C$4</formula>
    </cfRule>
  </conditionalFormatting>
  <conditionalFormatting sqref="AL41">
    <cfRule type="cellIs" dxfId="7011" priority="955" operator="lessThan">
      <formula>$C$4</formula>
    </cfRule>
  </conditionalFormatting>
  <conditionalFormatting sqref="AL42">
    <cfRule type="cellIs" dxfId="7010" priority="956" operator="lessThan">
      <formula>$C$4</formula>
    </cfRule>
  </conditionalFormatting>
  <conditionalFormatting sqref="AL43">
    <cfRule type="cellIs" dxfId="7009" priority="957" operator="lessThan">
      <formula>$C$4</formula>
    </cfRule>
  </conditionalFormatting>
  <conditionalFormatting sqref="AL44">
    <cfRule type="cellIs" dxfId="7008" priority="958" operator="lessThan">
      <formula>$C$4</formula>
    </cfRule>
  </conditionalFormatting>
  <conditionalFormatting sqref="AL45">
    <cfRule type="cellIs" dxfId="7007" priority="959" operator="lessThan">
      <formula>$C$4</formula>
    </cfRule>
  </conditionalFormatting>
  <conditionalFormatting sqref="AL46">
    <cfRule type="cellIs" dxfId="7006" priority="960" operator="lessThan">
      <formula>$C$4</formula>
    </cfRule>
  </conditionalFormatting>
  <conditionalFormatting sqref="AL47">
    <cfRule type="cellIs" dxfId="7005" priority="961" operator="lessThan">
      <formula>$C$4</formula>
    </cfRule>
  </conditionalFormatting>
  <conditionalFormatting sqref="AL48">
    <cfRule type="cellIs" dxfId="7004" priority="962" operator="lessThan">
      <formula>$C$4</formula>
    </cfRule>
  </conditionalFormatting>
  <conditionalFormatting sqref="AL49">
    <cfRule type="cellIs" dxfId="7003" priority="963" operator="lessThan">
      <formula>$C$4</formula>
    </cfRule>
  </conditionalFormatting>
  <conditionalFormatting sqref="AL50">
    <cfRule type="cellIs" dxfId="7002" priority="964" operator="lessThan">
      <formula>$C$4</formula>
    </cfRule>
  </conditionalFormatting>
  <conditionalFormatting sqref="AL51">
    <cfRule type="cellIs" dxfId="7001" priority="965" operator="lessThan">
      <formula>$C$4</formula>
    </cfRule>
  </conditionalFormatting>
  <conditionalFormatting sqref="AL52">
    <cfRule type="cellIs" dxfId="7000" priority="966" operator="lessThan">
      <formula>$C$4</formula>
    </cfRule>
  </conditionalFormatting>
  <conditionalFormatting sqref="AL53">
    <cfRule type="cellIs" dxfId="6999" priority="967" operator="lessThan">
      <formula>$C$4</formula>
    </cfRule>
  </conditionalFormatting>
  <conditionalFormatting sqref="AL54">
    <cfRule type="cellIs" dxfId="6998" priority="968" operator="lessThan">
      <formula>$C$4</formula>
    </cfRule>
  </conditionalFormatting>
  <conditionalFormatting sqref="AL55">
    <cfRule type="cellIs" dxfId="6997" priority="969" operator="lessThan">
      <formula>$C$4</formula>
    </cfRule>
  </conditionalFormatting>
  <conditionalFormatting sqref="AL56">
    <cfRule type="cellIs" dxfId="6996" priority="970" operator="lessThan">
      <formula>$C$4</formula>
    </cfRule>
  </conditionalFormatting>
  <conditionalFormatting sqref="AL57">
    <cfRule type="cellIs" dxfId="6995" priority="971" operator="lessThan">
      <formula>$C$4</formula>
    </cfRule>
  </conditionalFormatting>
  <conditionalFormatting sqref="AL58">
    <cfRule type="cellIs" dxfId="6994" priority="972" operator="lessThan">
      <formula>$C$4</formula>
    </cfRule>
  </conditionalFormatting>
  <conditionalFormatting sqref="AL59">
    <cfRule type="cellIs" dxfId="6993" priority="973" operator="lessThan">
      <formula>$C$4</formula>
    </cfRule>
  </conditionalFormatting>
  <conditionalFormatting sqref="AL60">
    <cfRule type="cellIs" dxfId="6992" priority="974" operator="lessThan">
      <formula>$C$4</formula>
    </cfRule>
  </conditionalFormatting>
  <conditionalFormatting sqref="AM11">
    <cfRule type="cellIs" dxfId="6991" priority="975" operator="lessThan">
      <formula>$C$4</formula>
    </cfRule>
  </conditionalFormatting>
  <conditionalFormatting sqref="AM12">
    <cfRule type="cellIs" dxfId="6990" priority="976" operator="lessThan">
      <formula>$C$4</formula>
    </cfRule>
  </conditionalFormatting>
  <conditionalFormatting sqref="AM13">
    <cfRule type="cellIs" dxfId="6989" priority="977" operator="lessThan">
      <formula>$C$4</formula>
    </cfRule>
  </conditionalFormatting>
  <conditionalFormatting sqref="AM14">
    <cfRule type="cellIs" dxfId="6988" priority="978" operator="lessThan">
      <formula>$C$4</formula>
    </cfRule>
  </conditionalFormatting>
  <conditionalFormatting sqref="AM15">
    <cfRule type="cellIs" dxfId="6987" priority="979" operator="lessThan">
      <formula>$C$4</formula>
    </cfRule>
  </conditionalFormatting>
  <conditionalFormatting sqref="AM16">
    <cfRule type="cellIs" dxfId="6986" priority="980" operator="lessThan">
      <formula>$C$4</formula>
    </cfRule>
  </conditionalFormatting>
  <conditionalFormatting sqref="AM17">
    <cfRule type="cellIs" dxfId="6985" priority="981" operator="lessThan">
      <formula>$C$4</formula>
    </cfRule>
  </conditionalFormatting>
  <conditionalFormatting sqref="AM18">
    <cfRule type="cellIs" dxfId="6984" priority="982" operator="lessThan">
      <formula>$C$4</formula>
    </cfRule>
  </conditionalFormatting>
  <conditionalFormatting sqref="AM19">
    <cfRule type="cellIs" dxfId="6983" priority="983" operator="lessThan">
      <formula>$C$4</formula>
    </cfRule>
  </conditionalFormatting>
  <conditionalFormatting sqref="AM20">
    <cfRule type="cellIs" dxfId="6982" priority="984" operator="lessThan">
      <formula>$C$4</formula>
    </cfRule>
  </conditionalFormatting>
  <conditionalFormatting sqref="AM21">
    <cfRule type="cellIs" dxfId="6981" priority="985" operator="lessThan">
      <formula>$C$4</formula>
    </cfRule>
  </conditionalFormatting>
  <conditionalFormatting sqref="AM22">
    <cfRule type="cellIs" dxfId="6980" priority="986" operator="lessThan">
      <formula>$C$4</formula>
    </cfRule>
  </conditionalFormatting>
  <conditionalFormatting sqref="AM23">
    <cfRule type="cellIs" dxfId="6979" priority="987" operator="lessThan">
      <formula>$C$4</formula>
    </cfRule>
  </conditionalFormatting>
  <conditionalFormatting sqref="AM24">
    <cfRule type="cellIs" dxfId="6978" priority="988" operator="lessThan">
      <formula>$C$4</formula>
    </cfRule>
  </conditionalFormatting>
  <conditionalFormatting sqref="AM25">
    <cfRule type="cellIs" dxfId="6977" priority="989" operator="lessThan">
      <formula>$C$4</formula>
    </cfRule>
  </conditionalFormatting>
  <conditionalFormatting sqref="AM26">
    <cfRule type="cellIs" dxfId="6976" priority="990" operator="lessThan">
      <formula>$C$4</formula>
    </cfRule>
  </conditionalFormatting>
  <conditionalFormatting sqref="AM27">
    <cfRule type="cellIs" dxfId="6975" priority="991" operator="lessThan">
      <formula>$C$4</formula>
    </cfRule>
  </conditionalFormatting>
  <conditionalFormatting sqref="AM28">
    <cfRule type="cellIs" dxfId="6974" priority="992" operator="lessThan">
      <formula>$C$4</formula>
    </cfRule>
  </conditionalFormatting>
  <conditionalFormatting sqref="AM29">
    <cfRule type="cellIs" dxfId="6973" priority="993" operator="lessThan">
      <formula>$C$4</formula>
    </cfRule>
  </conditionalFormatting>
  <conditionalFormatting sqref="AM30">
    <cfRule type="cellIs" dxfId="6972" priority="994" operator="lessThan">
      <formula>$C$4</formula>
    </cfRule>
  </conditionalFormatting>
  <conditionalFormatting sqref="AM31">
    <cfRule type="cellIs" dxfId="6971" priority="995" operator="lessThan">
      <formula>$C$4</formula>
    </cfRule>
  </conditionalFormatting>
  <conditionalFormatting sqref="AM32">
    <cfRule type="cellIs" dxfId="6970" priority="996" operator="lessThan">
      <formula>$C$4</formula>
    </cfRule>
  </conditionalFormatting>
  <conditionalFormatting sqref="AM33">
    <cfRule type="cellIs" dxfId="6969" priority="997" operator="lessThan">
      <formula>$C$4</formula>
    </cfRule>
  </conditionalFormatting>
  <conditionalFormatting sqref="AM34">
    <cfRule type="cellIs" dxfId="6968" priority="998" operator="lessThan">
      <formula>$C$4</formula>
    </cfRule>
  </conditionalFormatting>
  <conditionalFormatting sqref="AM35">
    <cfRule type="cellIs" dxfId="6967" priority="999" operator="lessThan">
      <formula>$C$4</formula>
    </cfRule>
  </conditionalFormatting>
  <conditionalFormatting sqref="AM36">
    <cfRule type="cellIs" dxfId="6966" priority="1000" operator="lessThan">
      <formula>$C$4</formula>
    </cfRule>
  </conditionalFormatting>
  <conditionalFormatting sqref="AM37">
    <cfRule type="cellIs" dxfId="6965" priority="1001" operator="lessThan">
      <formula>$C$4</formula>
    </cfRule>
  </conditionalFormatting>
  <conditionalFormatting sqref="AM38">
    <cfRule type="cellIs" dxfId="6964" priority="1002" operator="lessThan">
      <formula>$C$4</formula>
    </cfRule>
  </conditionalFormatting>
  <conditionalFormatting sqref="AM39">
    <cfRule type="cellIs" dxfId="6963" priority="1003" operator="lessThan">
      <formula>$C$4</formula>
    </cfRule>
  </conditionalFormatting>
  <conditionalFormatting sqref="AM40">
    <cfRule type="cellIs" dxfId="6962" priority="1004" operator="lessThan">
      <formula>$C$4</formula>
    </cfRule>
  </conditionalFormatting>
  <conditionalFormatting sqref="AM41">
    <cfRule type="cellIs" dxfId="6961" priority="1005" operator="lessThan">
      <formula>$C$4</formula>
    </cfRule>
  </conditionalFormatting>
  <conditionalFormatting sqref="AM42">
    <cfRule type="cellIs" dxfId="6960" priority="1006" operator="lessThan">
      <formula>$C$4</formula>
    </cfRule>
  </conditionalFormatting>
  <conditionalFormatting sqref="AM43">
    <cfRule type="cellIs" dxfId="6959" priority="1007" operator="lessThan">
      <formula>$C$4</formula>
    </cfRule>
  </conditionalFormatting>
  <conditionalFormatting sqref="AM44">
    <cfRule type="cellIs" dxfId="6958" priority="1008" operator="lessThan">
      <formula>$C$4</formula>
    </cfRule>
  </conditionalFormatting>
  <conditionalFormatting sqref="AM45">
    <cfRule type="cellIs" dxfId="6957" priority="1009" operator="lessThan">
      <formula>$C$4</formula>
    </cfRule>
  </conditionalFormatting>
  <conditionalFormatting sqref="AM46">
    <cfRule type="cellIs" dxfId="6956" priority="1010" operator="lessThan">
      <formula>$C$4</formula>
    </cfRule>
  </conditionalFormatting>
  <conditionalFormatting sqref="AM47">
    <cfRule type="cellIs" dxfId="6955" priority="1011" operator="lessThan">
      <formula>$C$4</formula>
    </cfRule>
  </conditionalFormatting>
  <conditionalFormatting sqref="AM48">
    <cfRule type="cellIs" dxfId="6954" priority="1012" operator="lessThan">
      <formula>$C$4</formula>
    </cfRule>
  </conditionalFormatting>
  <conditionalFormatting sqref="AM49">
    <cfRule type="cellIs" dxfId="6953" priority="1013" operator="lessThan">
      <formula>$C$4</formula>
    </cfRule>
  </conditionalFormatting>
  <conditionalFormatting sqref="AM50">
    <cfRule type="cellIs" dxfId="6952" priority="1014" operator="lessThan">
      <formula>$C$4</formula>
    </cfRule>
  </conditionalFormatting>
  <conditionalFormatting sqref="AM51">
    <cfRule type="cellIs" dxfId="6951" priority="1015" operator="lessThan">
      <formula>$C$4</formula>
    </cfRule>
  </conditionalFormatting>
  <conditionalFormatting sqref="AM52">
    <cfRule type="cellIs" dxfId="6950" priority="1016" operator="lessThan">
      <formula>$C$4</formula>
    </cfRule>
  </conditionalFormatting>
  <conditionalFormatting sqref="AM53">
    <cfRule type="cellIs" dxfId="6949" priority="1017" operator="lessThan">
      <formula>$C$4</formula>
    </cfRule>
  </conditionalFormatting>
  <conditionalFormatting sqref="AM54">
    <cfRule type="cellIs" dxfId="6948" priority="1018" operator="lessThan">
      <formula>$C$4</formula>
    </cfRule>
  </conditionalFormatting>
  <conditionalFormatting sqref="AM55">
    <cfRule type="cellIs" dxfId="6947" priority="1019" operator="lessThan">
      <formula>$C$4</formula>
    </cfRule>
  </conditionalFormatting>
  <conditionalFormatting sqref="AM56">
    <cfRule type="cellIs" dxfId="6946" priority="1020" operator="lessThan">
      <formula>$C$4</formula>
    </cfRule>
  </conditionalFormatting>
  <conditionalFormatting sqref="AM57">
    <cfRule type="cellIs" dxfId="6945" priority="1021" operator="lessThan">
      <formula>$C$4</formula>
    </cfRule>
  </conditionalFormatting>
  <conditionalFormatting sqref="AM58">
    <cfRule type="cellIs" dxfId="6944" priority="1022" operator="lessThan">
      <formula>$C$4</formula>
    </cfRule>
  </conditionalFormatting>
  <conditionalFormatting sqref="AM59">
    <cfRule type="cellIs" dxfId="6943" priority="1023" operator="lessThan">
      <formula>$C$4</formula>
    </cfRule>
  </conditionalFormatting>
  <conditionalFormatting sqref="AM60">
    <cfRule type="cellIs" dxfId="6942" priority="1024" operator="lessThan">
      <formula>$C$4</formula>
    </cfRule>
  </conditionalFormatting>
  <conditionalFormatting sqref="AN11">
    <cfRule type="cellIs" dxfId="6941" priority="1025" operator="lessThan">
      <formula>$C$4</formula>
    </cfRule>
  </conditionalFormatting>
  <conditionalFormatting sqref="AN12">
    <cfRule type="cellIs" dxfId="6940" priority="1026" operator="lessThan">
      <formula>$C$4</formula>
    </cfRule>
  </conditionalFormatting>
  <conditionalFormatting sqref="AN13">
    <cfRule type="cellIs" dxfId="6939" priority="1027" operator="lessThan">
      <formula>$C$4</formula>
    </cfRule>
  </conditionalFormatting>
  <conditionalFormatting sqref="AN14">
    <cfRule type="cellIs" dxfId="6938" priority="1028" operator="lessThan">
      <formula>$C$4</formula>
    </cfRule>
  </conditionalFormatting>
  <conditionalFormatting sqref="AN15">
    <cfRule type="cellIs" dxfId="6937" priority="1029" operator="lessThan">
      <formula>$C$4</formula>
    </cfRule>
  </conditionalFormatting>
  <conditionalFormatting sqref="AN16">
    <cfRule type="cellIs" dxfId="6936" priority="1030" operator="lessThan">
      <formula>$C$4</formula>
    </cfRule>
  </conditionalFormatting>
  <conditionalFormatting sqref="AN17">
    <cfRule type="cellIs" dxfId="6935" priority="1031" operator="lessThan">
      <formula>$C$4</formula>
    </cfRule>
  </conditionalFormatting>
  <conditionalFormatting sqref="AN18">
    <cfRule type="cellIs" dxfId="6934" priority="1032" operator="lessThan">
      <formula>$C$4</formula>
    </cfRule>
  </conditionalFormatting>
  <conditionalFormatting sqref="AN19">
    <cfRule type="cellIs" dxfId="6933" priority="1033" operator="lessThan">
      <formula>$C$4</formula>
    </cfRule>
  </conditionalFormatting>
  <conditionalFormatting sqref="AN20">
    <cfRule type="cellIs" dxfId="6932" priority="1034" operator="lessThan">
      <formula>$C$4</formula>
    </cfRule>
  </conditionalFormatting>
  <conditionalFormatting sqref="AN21">
    <cfRule type="cellIs" dxfId="6931" priority="1035" operator="lessThan">
      <formula>$C$4</formula>
    </cfRule>
  </conditionalFormatting>
  <conditionalFormatting sqref="AN22">
    <cfRule type="cellIs" dxfId="6930" priority="1036" operator="lessThan">
      <formula>$C$4</formula>
    </cfRule>
  </conditionalFormatting>
  <conditionalFormatting sqref="AN23">
    <cfRule type="cellIs" dxfId="6929" priority="1037" operator="lessThan">
      <formula>$C$4</formula>
    </cfRule>
  </conditionalFormatting>
  <conditionalFormatting sqref="AN24">
    <cfRule type="cellIs" dxfId="6928" priority="1038" operator="lessThan">
      <formula>$C$4</formula>
    </cfRule>
  </conditionalFormatting>
  <conditionalFormatting sqref="AN25">
    <cfRule type="cellIs" dxfId="6927" priority="1039" operator="lessThan">
      <formula>$C$4</formula>
    </cfRule>
  </conditionalFormatting>
  <conditionalFormatting sqref="AN26">
    <cfRule type="cellIs" dxfId="6926" priority="1040" operator="lessThan">
      <formula>$C$4</formula>
    </cfRule>
  </conditionalFormatting>
  <conditionalFormatting sqref="AN27">
    <cfRule type="cellIs" dxfId="6925" priority="1041" operator="lessThan">
      <formula>$C$4</formula>
    </cfRule>
  </conditionalFormatting>
  <conditionalFormatting sqref="AN28">
    <cfRule type="cellIs" dxfId="6924" priority="1042" operator="lessThan">
      <formula>$C$4</formula>
    </cfRule>
  </conditionalFormatting>
  <conditionalFormatting sqref="AN29">
    <cfRule type="cellIs" dxfId="6923" priority="1043" operator="lessThan">
      <formula>$C$4</formula>
    </cfRule>
  </conditionalFormatting>
  <conditionalFormatting sqref="AN30">
    <cfRule type="cellIs" dxfId="6922" priority="1044" operator="lessThan">
      <formula>$C$4</formula>
    </cfRule>
  </conditionalFormatting>
  <conditionalFormatting sqref="AN31">
    <cfRule type="cellIs" dxfId="6921" priority="1045" operator="lessThan">
      <formula>$C$4</formula>
    </cfRule>
  </conditionalFormatting>
  <conditionalFormatting sqref="AN32">
    <cfRule type="cellIs" dxfId="6920" priority="1046" operator="lessThan">
      <formula>$C$4</formula>
    </cfRule>
  </conditionalFormatting>
  <conditionalFormatting sqref="AN33">
    <cfRule type="cellIs" dxfId="6919" priority="1047" operator="lessThan">
      <formula>$C$4</formula>
    </cfRule>
  </conditionalFormatting>
  <conditionalFormatting sqref="AN34">
    <cfRule type="cellIs" dxfId="6918" priority="1048" operator="lessThan">
      <formula>$C$4</formula>
    </cfRule>
  </conditionalFormatting>
  <conditionalFormatting sqref="AN35">
    <cfRule type="cellIs" dxfId="6917" priority="1049" operator="lessThan">
      <formula>$C$4</formula>
    </cfRule>
  </conditionalFormatting>
  <conditionalFormatting sqref="AN36">
    <cfRule type="cellIs" dxfId="6916" priority="1050" operator="lessThan">
      <formula>$C$4</formula>
    </cfRule>
  </conditionalFormatting>
  <conditionalFormatting sqref="AN37">
    <cfRule type="cellIs" dxfId="6915" priority="1051" operator="lessThan">
      <formula>$C$4</formula>
    </cfRule>
  </conditionalFormatting>
  <conditionalFormatting sqref="AN38">
    <cfRule type="cellIs" dxfId="6914" priority="1052" operator="lessThan">
      <formula>$C$4</formula>
    </cfRule>
  </conditionalFormatting>
  <conditionalFormatting sqref="AN39">
    <cfRule type="cellIs" dxfId="6913" priority="1053" operator="lessThan">
      <formula>$C$4</formula>
    </cfRule>
  </conditionalFormatting>
  <conditionalFormatting sqref="AN40">
    <cfRule type="cellIs" dxfId="6912" priority="1054" operator="lessThan">
      <formula>$C$4</formula>
    </cfRule>
  </conditionalFormatting>
  <conditionalFormatting sqref="AN41">
    <cfRule type="cellIs" dxfId="6911" priority="1055" operator="lessThan">
      <formula>$C$4</formula>
    </cfRule>
  </conditionalFormatting>
  <conditionalFormatting sqref="AN42">
    <cfRule type="cellIs" dxfId="6910" priority="1056" operator="lessThan">
      <formula>$C$4</formula>
    </cfRule>
  </conditionalFormatting>
  <conditionalFormatting sqref="AN43">
    <cfRule type="cellIs" dxfId="6909" priority="1057" operator="lessThan">
      <formula>$C$4</formula>
    </cfRule>
  </conditionalFormatting>
  <conditionalFormatting sqref="AN44">
    <cfRule type="cellIs" dxfId="6908" priority="1058" operator="lessThan">
      <formula>$C$4</formula>
    </cfRule>
  </conditionalFormatting>
  <conditionalFormatting sqref="AN45">
    <cfRule type="cellIs" dxfId="6907" priority="1059" operator="lessThan">
      <formula>$C$4</formula>
    </cfRule>
  </conditionalFormatting>
  <conditionalFormatting sqref="AN46">
    <cfRule type="cellIs" dxfId="6906" priority="1060" operator="lessThan">
      <formula>$C$4</formula>
    </cfRule>
  </conditionalFormatting>
  <conditionalFormatting sqref="AN47">
    <cfRule type="cellIs" dxfId="6905" priority="1061" operator="lessThan">
      <formula>$C$4</formula>
    </cfRule>
  </conditionalFormatting>
  <conditionalFormatting sqref="AN48">
    <cfRule type="cellIs" dxfId="6904" priority="1062" operator="lessThan">
      <formula>$C$4</formula>
    </cfRule>
  </conditionalFormatting>
  <conditionalFormatting sqref="AN49">
    <cfRule type="cellIs" dxfId="6903" priority="1063" operator="lessThan">
      <formula>$C$4</formula>
    </cfRule>
  </conditionalFormatting>
  <conditionalFormatting sqref="AN50">
    <cfRule type="cellIs" dxfId="6902" priority="1064" operator="lessThan">
      <formula>$C$4</formula>
    </cfRule>
  </conditionalFormatting>
  <conditionalFormatting sqref="AN51">
    <cfRule type="cellIs" dxfId="6901" priority="1065" operator="lessThan">
      <formula>$C$4</formula>
    </cfRule>
  </conditionalFormatting>
  <conditionalFormatting sqref="AN52">
    <cfRule type="cellIs" dxfId="6900" priority="1066" operator="lessThan">
      <formula>$C$4</formula>
    </cfRule>
  </conditionalFormatting>
  <conditionalFormatting sqref="AN53">
    <cfRule type="cellIs" dxfId="6899" priority="1067" operator="lessThan">
      <formula>$C$4</formula>
    </cfRule>
  </conditionalFormatting>
  <conditionalFormatting sqref="AN54">
    <cfRule type="cellIs" dxfId="6898" priority="1068" operator="lessThan">
      <formula>$C$4</formula>
    </cfRule>
  </conditionalFormatting>
  <conditionalFormatting sqref="AN55">
    <cfRule type="cellIs" dxfId="6897" priority="1069" operator="lessThan">
      <formula>$C$4</formula>
    </cfRule>
  </conditionalFormatting>
  <conditionalFormatting sqref="AN56">
    <cfRule type="cellIs" dxfId="6896" priority="1070" operator="lessThan">
      <formula>$C$4</formula>
    </cfRule>
  </conditionalFormatting>
  <conditionalFormatting sqref="AN57">
    <cfRule type="cellIs" dxfId="6895" priority="1071" operator="lessThan">
      <formula>$C$4</formula>
    </cfRule>
  </conditionalFormatting>
  <conditionalFormatting sqref="AN58">
    <cfRule type="cellIs" dxfId="6894" priority="1072" operator="lessThan">
      <formula>$C$4</formula>
    </cfRule>
  </conditionalFormatting>
  <conditionalFormatting sqref="AN59">
    <cfRule type="cellIs" dxfId="6893" priority="1073" operator="lessThan">
      <formula>$C$4</formula>
    </cfRule>
  </conditionalFormatting>
  <conditionalFormatting sqref="AN60">
    <cfRule type="cellIs" dxfId="6892" priority="1074" operator="lessThan">
      <formula>$C$4</formula>
    </cfRule>
  </conditionalFormatting>
  <conditionalFormatting sqref="AO11">
    <cfRule type="cellIs" dxfId="6891" priority="1075" operator="lessThan">
      <formula>$C$4</formula>
    </cfRule>
  </conditionalFormatting>
  <conditionalFormatting sqref="AO12">
    <cfRule type="cellIs" dxfId="6890" priority="1076" operator="lessThan">
      <formula>$C$4</formula>
    </cfRule>
  </conditionalFormatting>
  <conditionalFormatting sqref="AO13">
    <cfRule type="cellIs" dxfId="6889" priority="1077" operator="lessThan">
      <formula>$C$4</formula>
    </cfRule>
  </conditionalFormatting>
  <conditionalFormatting sqref="AO14">
    <cfRule type="cellIs" dxfId="6888" priority="1078" operator="lessThan">
      <formula>$C$4</formula>
    </cfRule>
  </conditionalFormatting>
  <conditionalFormatting sqref="AO15">
    <cfRule type="cellIs" dxfId="6887" priority="1079" operator="lessThan">
      <formula>$C$4</formula>
    </cfRule>
  </conditionalFormatting>
  <conditionalFormatting sqref="AO16">
    <cfRule type="cellIs" dxfId="6886" priority="1080" operator="lessThan">
      <formula>$C$4</formula>
    </cfRule>
  </conditionalFormatting>
  <conditionalFormatting sqref="AO17">
    <cfRule type="cellIs" dxfId="6885" priority="1081" operator="lessThan">
      <formula>$C$4</formula>
    </cfRule>
  </conditionalFormatting>
  <conditionalFormatting sqref="AO18">
    <cfRule type="cellIs" dxfId="6884" priority="1082" operator="lessThan">
      <formula>$C$4</formula>
    </cfRule>
  </conditionalFormatting>
  <conditionalFormatting sqref="AO19">
    <cfRule type="cellIs" dxfId="6883" priority="1083" operator="lessThan">
      <formula>$C$4</formula>
    </cfRule>
  </conditionalFormatting>
  <conditionalFormatting sqref="AO20">
    <cfRule type="cellIs" dxfId="6882" priority="1084" operator="lessThan">
      <formula>$C$4</formula>
    </cfRule>
  </conditionalFormatting>
  <conditionalFormatting sqref="AO21">
    <cfRule type="cellIs" dxfId="6881" priority="1085" operator="lessThan">
      <formula>$C$4</formula>
    </cfRule>
  </conditionalFormatting>
  <conditionalFormatting sqref="AO22">
    <cfRule type="cellIs" dxfId="6880" priority="1086" operator="lessThan">
      <formula>$C$4</formula>
    </cfRule>
  </conditionalFormatting>
  <conditionalFormatting sqref="AO23">
    <cfRule type="cellIs" dxfId="6879" priority="1087" operator="lessThan">
      <formula>$C$4</formula>
    </cfRule>
  </conditionalFormatting>
  <conditionalFormatting sqref="AO24">
    <cfRule type="cellIs" dxfId="6878" priority="1088" operator="lessThan">
      <formula>$C$4</formula>
    </cfRule>
  </conditionalFormatting>
  <conditionalFormatting sqref="AO25">
    <cfRule type="cellIs" dxfId="6877" priority="1089" operator="lessThan">
      <formula>$C$4</formula>
    </cfRule>
  </conditionalFormatting>
  <conditionalFormatting sqref="AO26">
    <cfRule type="cellIs" dxfId="6876" priority="1090" operator="lessThan">
      <formula>$C$4</formula>
    </cfRule>
  </conditionalFormatting>
  <conditionalFormatting sqref="AO27">
    <cfRule type="cellIs" dxfId="6875" priority="1091" operator="lessThan">
      <formula>$C$4</formula>
    </cfRule>
  </conditionalFormatting>
  <conditionalFormatting sqref="AO28">
    <cfRule type="cellIs" dxfId="6874" priority="1092" operator="lessThan">
      <formula>$C$4</formula>
    </cfRule>
  </conditionalFormatting>
  <conditionalFormatting sqref="AO29">
    <cfRule type="cellIs" dxfId="6873" priority="1093" operator="lessThan">
      <formula>$C$4</formula>
    </cfRule>
  </conditionalFormatting>
  <conditionalFormatting sqref="AO30">
    <cfRule type="cellIs" dxfId="6872" priority="1094" operator="lessThan">
      <formula>$C$4</formula>
    </cfRule>
  </conditionalFormatting>
  <conditionalFormatting sqref="AO31">
    <cfRule type="cellIs" dxfId="6871" priority="1095" operator="lessThan">
      <formula>$C$4</formula>
    </cfRule>
  </conditionalFormatting>
  <conditionalFormatting sqref="AO32">
    <cfRule type="cellIs" dxfId="6870" priority="1096" operator="lessThan">
      <formula>$C$4</formula>
    </cfRule>
  </conditionalFormatting>
  <conditionalFormatting sqref="AO33">
    <cfRule type="cellIs" dxfId="6869" priority="1097" operator="lessThan">
      <formula>$C$4</formula>
    </cfRule>
  </conditionalFormatting>
  <conditionalFormatting sqref="AO34">
    <cfRule type="cellIs" dxfId="6868" priority="1098" operator="lessThan">
      <formula>$C$4</formula>
    </cfRule>
  </conditionalFormatting>
  <conditionalFormatting sqref="AO35">
    <cfRule type="cellIs" dxfId="6867" priority="1099" operator="lessThan">
      <formula>$C$4</formula>
    </cfRule>
  </conditionalFormatting>
  <conditionalFormatting sqref="AO36">
    <cfRule type="cellIs" dxfId="6866" priority="1100" operator="lessThan">
      <formula>$C$4</formula>
    </cfRule>
  </conditionalFormatting>
  <conditionalFormatting sqref="AO37">
    <cfRule type="cellIs" dxfId="6865" priority="1101" operator="lessThan">
      <formula>$C$4</formula>
    </cfRule>
  </conditionalFormatting>
  <conditionalFormatting sqref="AO38">
    <cfRule type="cellIs" dxfId="6864" priority="1102" operator="lessThan">
      <formula>$C$4</formula>
    </cfRule>
  </conditionalFormatting>
  <conditionalFormatting sqref="AO39">
    <cfRule type="cellIs" dxfId="6863" priority="1103" operator="lessThan">
      <formula>$C$4</formula>
    </cfRule>
  </conditionalFormatting>
  <conditionalFormatting sqref="AO40">
    <cfRule type="cellIs" dxfId="6862" priority="1104" operator="lessThan">
      <formula>$C$4</formula>
    </cfRule>
  </conditionalFormatting>
  <conditionalFormatting sqref="AO41">
    <cfRule type="cellIs" dxfId="6861" priority="1105" operator="lessThan">
      <formula>$C$4</formula>
    </cfRule>
  </conditionalFormatting>
  <conditionalFormatting sqref="AO42">
    <cfRule type="cellIs" dxfId="6860" priority="1106" operator="lessThan">
      <formula>$C$4</formula>
    </cfRule>
  </conditionalFormatting>
  <conditionalFormatting sqref="AO43">
    <cfRule type="cellIs" dxfId="6859" priority="1107" operator="lessThan">
      <formula>$C$4</formula>
    </cfRule>
  </conditionalFormatting>
  <conditionalFormatting sqref="AO44">
    <cfRule type="cellIs" dxfId="6858" priority="1108" operator="lessThan">
      <formula>$C$4</formula>
    </cfRule>
  </conditionalFormatting>
  <conditionalFormatting sqref="AO45">
    <cfRule type="cellIs" dxfId="6857" priority="1109" operator="lessThan">
      <formula>$C$4</formula>
    </cfRule>
  </conditionalFormatting>
  <conditionalFormatting sqref="AO46">
    <cfRule type="cellIs" dxfId="6856" priority="1110" operator="lessThan">
      <formula>$C$4</formula>
    </cfRule>
  </conditionalFormatting>
  <conditionalFormatting sqref="AO47">
    <cfRule type="cellIs" dxfId="6855" priority="1111" operator="lessThan">
      <formula>$C$4</formula>
    </cfRule>
  </conditionalFormatting>
  <conditionalFormatting sqref="AO48">
    <cfRule type="cellIs" dxfId="6854" priority="1112" operator="lessThan">
      <formula>$C$4</formula>
    </cfRule>
  </conditionalFormatting>
  <conditionalFormatting sqref="AO49">
    <cfRule type="cellIs" dxfId="6853" priority="1113" operator="lessThan">
      <formula>$C$4</formula>
    </cfRule>
  </conditionalFormatting>
  <conditionalFormatting sqref="AO50">
    <cfRule type="cellIs" dxfId="6852" priority="1114" operator="lessThan">
      <formula>$C$4</formula>
    </cfRule>
  </conditionalFormatting>
  <conditionalFormatting sqref="AO51">
    <cfRule type="cellIs" dxfId="6851" priority="1115" operator="lessThan">
      <formula>$C$4</formula>
    </cfRule>
  </conditionalFormatting>
  <conditionalFormatting sqref="AO52">
    <cfRule type="cellIs" dxfId="6850" priority="1116" operator="lessThan">
      <formula>$C$4</formula>
    </cfRule>
  </conditionalFormatting>
  <conditionalFormatting sqref="AO53">
    <cfRule type="cellIs" dxfId="6849" priority="1117" operator="lessThan">
      <formula>$C$4</formula>
    </cfRule>
  </conditionalFormatting>
  <conditionalFormatting sqref="AO54">
    <cfRule type="cellIs" dxfId="6848" priority="1118" operator="lessThan">
      <formula>$C$4</formula>
    </cfRule>
  </conditionalFormatting>
  <conditionalFormatting sqref="AO55">
    <cfRule type="cellIs" dxfId="6847" priority="1119" operator="lessThan">
      <formula>$C$4</formula>
    </cfRule>
  </conditionalFormatting>
  <conditionalFormatting sqref="AO56">
    <cfRule type="cellIs" dxfId="6846" priority="1120" operator="lessThan">
      <formula>$C$4</formula>
    </cfRule>
  </conditionalFormatting>
  <conditionalFormatting sqref="AO57">
    <cfRule type="cellIs" dxfId="6845" priority="1121" operator="lessThan">
      <formula>$C$4</formula>
    </cfRule>
  </conditionalFormatting>
  <conditionalFormatting sqref="AO58">
    <cfRule type="cellIs" dxfId="6844" priority="1122" operator="lessThan">
      <formula>$C$4</formula>
    </cfRule>
  </conditionalFormatting>
  <conditionalFormatting sqref="AO59">
    <cfRule type="cellIs" dxfId="6843" priority="1123" operator="lessThan">
      <formula>$C$4</formula>
    </cfRule>
  </conditionalFormatting>
  <conditionalFormatting sqref="AO60">
    <cfRule type="cellIs" dxfId="6842" priority="1124" operator="lessThan">
      <formula>$C$4</formula>
    </cfRule>
  </conditionalFormatting>
  <conditionalFormatting sqref="AP11">
    <cfRule type="cellIs" dxfId="6841" priority="1125" operator="lessThan">
      <formula>$C$4</formula>
    </cfRule>
  </conditionalFormatting>
  <conditionalFormatting sqref="AP12">
    <cfRule type="cellIs" dxfId="6840" priority="1126" operator="lessThan">
      <formula>$C$4</formula>
    </cfRule>
  </conditionalFormatting>
  <conditionalFormatting sqref="AP13">
    <cfRule type="cellIs" dxfId="6839" priority="1127" operator="lessThan">
      <formula>$C$4</formula>
    </cfRule>
  </conditionalFormatting>
  <conditionalFormatting sqref="AP14">
    <cfRule type="cellIs" dxfId="6838" priority="1128" operator="lessThan">
      <formula>$C$4</formula>
    </cfRule>
  </conditionalFormatting>
  <conditionalFormatting sqref="AP15">
    <cfRule type="cellIs" dxfId="6837" priority="1129" operator="lessThan">
      <formula>$C$4</formula>
    </cfRule>
  </conditionalFormatting>
  <conditionalFormatting sqref="AP16">
    <cfRule type="cellIs" dxfId="6836" priority="1130" operator="lessThan">
      <formula>$C$4</formula>
    </cfRule>
  </conditionalFormatting>
  <conditionalFormatting sqref="AP17">
    <cfRule type="cellIs" dxfId="6835" priority="1131" operator="lessThan">
      <formula>$C$4</formula>
    </cfRule>
  </conditionalFormatting>
  <conditionalFormatting sqref="AP18">
    <cfRule type="cellIs" dxfId="6834" priority="1132" operator="lessThan">
      <formula>$C$4</formula>
    </cfRule>
  </conditionalFormatting>
  <conditionalFormatting sqref="AP19">
    <cfRule type="cellIs" dxfId="6833" priority="1133" operator="lessThan">
      <formula>$C$4</formula>
    </cfRule>
  </conditionalFormatting>
  <conditionalFormatting sqref="AP20">
    <cfRule type="cellIs" dxfId="6832" priority="1134" operator="lessThan">
      <formula>$C$4</formula>
    </cfRule>
  </conditionalFormatting>
  <conditionalFormatting sqref="AP21">
    <cfRule type="cellIs" dxfId="6831" priority="1135" operator="lessThan">
      <formula>$C$4</formula>
    </cfRule>
  </conditionalFormatting>
  <conditionalFormatting sqref="AP22">
    <cfRule type="cellIs" dxfId="6830" priority="1136" operator="lessThan">
      <formula>$C$4</formula>
    </cfRule>
  </conditionalFormatting>
  <conditionalFormatting sqref="AP23">
    <cfRule type="cellIs" dxfId="6829" priority="1137" operator="lessThan">
      <formula>$C$4</formula>
    </cfRule>
  </conditionalFormatting>
  <conditionalFormatting sqref="AP24">
    <cfRule type="cellIs" dxfId="6828" priority="1138" operator="lessThan">
      <formula>$C$4</formula>
    </cfRule>
  </conditionalFormatting>
  <conditionalFormatting sqref="AP25">
    <cfRule type="cellIs" dxfId="6827" priority="1139" operator="lessThan">
      <formula>$C$4</formula>
    </cfRule>
  </conditionalFormatting>
  <conditionalFormatting sqref="AP26">
    <cfRule type="cellIs" dxfId="6826" priority="1140" operator="lessThan">
      <formula>$C$4</formula>
    </cfRule>
  </conditionalFormatting>
  <conditionalFormatting sqref="AP27">
    <cfRule type="cellIs" dxfId="6825" priority="1141" operator="lessThan">
      <formula>$C$4</formula>
    </cfRule>
  </conditionalFormatting>
  <conditionalFormatting sqref="AP28">
    <cfRule type="cellIs" dxfId="6824" priority="1142" operator="lessThan">
      <formula>$C$4</formula>
    </cfRule>
  </conditionalFormatting>
  <conditionalFormatting sqref="AP29">
    <cfRule type="cellIs" dxfId="6823" priority="1143" operator="lessThan">
      <formula>$C$4</formula>
    </cfRule>
  </conditionalFormatting>
  <conditionalFormatting sqref="AP30">
    <cfRule type="cellIs" dxfId="6822" priority="1144" operator="lessThan">
      <formula>$C$4</formula>
    </cfRule>
  </conditionalFormatting>
  <conditionalFormatting sqref="AP31">
    <cfRule type="cellIs" dxfId="6821" priority="1145" operator="lessThan">
      <formula>$C$4</formula>
    </cfRule>
  </conditionalFormatting>
  <conditionalFormatting sqref="AP32">
    <cfRule type="cellIs" dxfId="6820" priority="1146" operator="lessThan">
      <formula>$C$4</formula>
    </cfRule>
  </conditionalFormatting>
  <conditionalFormatting sqref="AP33">
    <cfRule type="cellIs" dxfId="6819" priority="1147" operator="lessThan">
      <formula>$C$4</formula>
    </cfRule>
  </conditionalFormatting>
  <conditionalFormatting sqref="AP34">
    <cfRule type="cellIs" dxfId="6818" priority="1148" operator="lessThan">
      <formula>$C$4</formula>
    </cfRule>
  </conditionalFormatting>
  <conditionalFormatting sqref="AP35">
    <cfRule type="cellIs" dxfId="6817" priority="1149" operator="lessThan">
      <formula>$C$4</formula>
    </cfRule>
  </conditionalFormatting>
  <conditionalFormatting sqref="AP36">
    <cfRule type="cellIs" dxfId="6816" priority="1150" operator="lessThan">
      <formula>$C$4</formula>
    </cfRule>
  </conditionalFormatting>
  <conditionalFormatting sqref="AP37">
    <cfRule type="cellIs" dxfId="6815" priority="1151" operator="lessThan">
      <formula>$C$4</formula>
    </cfRule>
  </conditionalFormatting>
  <conditionalFormatting sqref="AP38">
    <cfRule type="cellIs" dxfId="6814" priority="1152" operator="lessThan">
      <formula>$C$4</formula>
    </cfRule>
  </conditionalFormatting>
  <conditionalFormatting sqref="AP39">
    <cfRule type="cellIs" dxfId="6813" priority="1153" operator="lessThan">
      <formula>$C$4</formula>
    </cfRule>
  </conditionalFormatting>
  <conditionalFormatting sqref="AP40">
    <cfRule type="cellIs" dxfId="6812" priority="1154" operator="lessThan">
      <formula>$C$4</formula>
    </cfRule>
  </conditionalFormatting>
  <conditionalFormatting sqref="AP41">
    <cfRule type="cellIs" dxfId="6811" priority="1155" operator="lessThan">
      <formula>$C$4</formula>
    </cfRule>
  </conditionalFormatting>
  <conditionalFormatting sqref="AP42">
    <cfRule type="cellIs" dxfId="6810" priority="1156" operator="lessThan">
      <formula>$C$4</formula>
    </cfRule>
  </conditionalFormatting>
  <conditionalFormatting sqref="AP43">
    <cfRule type="cellIs" dxfId="6809" priority="1157" operator="lessThan">
      <formula>$C$4</formula>
    </cfRule>
  </conditionalFormatting>
  <conditionalFormatting sqref="AP44">
    <cfRule type="cellIs" dxfId="6808" priority="1158" operator="lessThan">
      <formula>$C$4</formula>
    </cfRule>
  </conditionalFormatting>
  <conditionalFormatting sqref="AP45">
    <cfRule type="cellIs" dxfId="6807" priority="1159" operator="lessThan">
      <formula>$C$4</formula>
    </cfRule>
  </conditionalFormatting>
  <conditionalFormatting sqref="AP46">
    <cfRule type="cellIs" dxfId="6806" priority="1160" operator="lessThan">
      <formula>$C$4</formula>
    </cfRule>
  </conditionalFormatting>
  <conditionalFormatting sqref="AP47">
    <cfRule type="cellIs" dxfId="6805" priority="1161" operator="lessThan">
      <formula>$C$4</formula>
    </cfRule>
  </conditionalFormatting>
  <conditionalFormatting sqref="AP48">
    <cfRule type="cellIs" dxfId="6804" priority="1162" operator="lessThan">
      <formula>$C$4</formula>
    </cfRule>
  </conditionalFormatting>
  <conditionalFormatting sqref="AP49">
    <cfRule type="cellIs" dxfId="6803" priority="1163" operator="lessThan">
      <formula>$C$4</formula>
    </cfRule>
  </conditionalFormatting>
  <conditionalFormatting sqref="AP50">
    <cfRule type="cellIs" dxfId="6802" priority="1164" operator="lessThan">
      <formula>$C$4</formula>
    </cfRule>
  </conditionalFormatting>
  <conditionalFormatting sqref="AP51">
    <cfRule type="cellIs" dxfId="6801" priority="1165" operator="lessThan">
      <formula>$C$4</formula>
    </cfRule>
  </conditionalFormatting>
  <conditionalFormatting sqref="AP52">
    <cfRule type="cellIs" dxfId="6800" priority="1166" operator="lessThan">
      <formula>$C$4</formula>
    </cfRule>
  </conditionalFormatting>
  <conditionalFormatting sqref="AP53">
    <cfRule type="cellIs" dxfId="6799" priority="1167" operator="lessThan">
      <formula>$C$4</formula>
    </cfRule>
  </conditionalFormatting>
  <conditionalFormatting sqref="AP54">
    <cfRule type="cellIs" dxfId="6798" priority="1168" operator="lessThan">
      <formula>$C$4</formula>
    </cfRule>
  </conditionalFormatting>
  <conditionalFormatting sqref="AP55">
    <cfRule type="cellIs" dxfId="6797" priority="1169" operator="lessThan">
      <formula>$C$4</formula>
    </cfRule>
  </conditionalFormatting>
  <conditionalFormatting sqref="AP56">
    <cfRule type="cellIs" dxfId="6796" priority="1170" operator="lessThan">
      <formula>$C$4</formula>
    </cfRule>
  </conditionalFormatting>
  <conditionalFormatting sqref="AP57">
    <cfRule type="cellIs" dxfId="6795" priority="1171" operator="lessThan">
      <formula>$C$4</formula>
    </cfRule>
  </conditionalFormatting>
  <conditionalFormatting sqref="AP58">
    <cfRule type="cellIs" dxfId="6794" priority="1172" operator="lessThan">
      <formula>$C$4</formula>
    </cfRule>
  </conditionalFormatting>
  <conditionalFormatting sqref="AP59">
    <cfRule type="cellIs" dxfId="6793" priority="1173" operator="lessThan">
      <formula>$C$4</formula>
    </cfRule>
  </conditionalFormatting>
  <conditionalFormatting sqref="AP60">
    <cfRule type="cellIs" dxfId="6792" priority="1174" operator="lessThan">
      <formula>$C$4</formula>
    </cfRule>
  </conditionalFormatting>
  <conditionalFormatting sqref="AQ11">
    <cfRule type="cellIs" dxfId="6791" priority="1175" operator="lessThan">
      <formula>$C$4</formula>
    </cfRule>
  </conditionalFormatting>
  <conditionalFormatting sqref="AQ12">
    <cfRule type="cellIs" dxfId="6790" priority="1176" operator="lessThan">
      <formula>$C$4</formula>
    </cfRule>
  </conditionalFormatting>
  <conditionalFormatting sqref="AQ13">
    <cfRule type="cellIs" dxfId="6789" priority="1177" operator="lessThan">
      <formula>$C$4</formula>
    </cfRule>
  </conditionalFormatting>
  <conditionalFormatting sqref="AQ14">
    <cfRule type="cellIs" dxfId="6788" priority="1178" operator="lessThan">
      <formula>$C$4</formula>
    </cfRule>
  </conditionalFormatting>
  <conditionalFormatting sqref="AQ15">
    <cfRule type="cellIs" dxfId="6787" priority="1179" operator="lessThan">
      <formula>$C$4</formula>
    </cfRule>
  </conditionalFormatting>
  <conditionalFormatting sqref="AQ16">
    <cfRule type="cellIs" dxfId="6786" priority="1180" operator="lessThan">
      <formula>$C$4</formula>
    </cfRule>
  </conditionalFormatting>
  <conditionalFormatting sqref="AQ17">
    <cfRule type="cellIs" dxfId="6785" priority="1181" operator="lessThan">
      <formula>$C$4</formula>
    </cfRule>
  </conditionalFormatting>
  <conditionalFormatting sqref="AQ18">
    <cfRule type="cellIs" dxfId="6784" priority="1182" operator="lessThan">
      <formula>$C$4</formula>
    </cfRule>
  </conditionalFormatting>
  <conditionalFormatting sqref="AQ19">
    <cfRule type="cellIs" dxfId="6783" priority="1183" operator="lessThan">
      <formula>$C$4</formula>
    </cfRule>
  </conditionalFormatting>
  <conditionalFormatting sqref="AQ20">
    <cfRule type="cellIs" dxfId="6782" priority="1184" operator="lessThan">
      <formula>$C$4</formula>
    </cfRule>
  </conditionalFormatting>
  <conditionalFormatting sqref="AQ21">
    <cfRule type="cellIs" dxfId="6781" priority="1185" operator="lessThan">
      <formula>$C$4</formula>
    </cfRule>
  </conditionalFormatting>
  <conditionalFormatting sqref="AQ22">
    <cfRule type="cellIs" dxfId="6780" priority="1186" operator="lessThan">
      <formula>$C$4</formula>
    </cfRule>
  </conditionalFormatting>
  <conditionalFormatting sqref="AQ23">
    <cfRule type="cellIs" dxfId="6779" priority="1187" operator="lessThan">
      <formula>$C$4</formula>
    </cfRule>
  </conditionalFormatting>
  <conditionalFormatting sqref="AQ24">
    <cfRule type="cellIs" dxfId="6778" priority="1188" operator="lessThan">
      <formula>$C$4</formula>
    </cfRule>
  </conditionalFormatting>
  <conditionalFormatting sqref="AQ25">
    <cfRule type="cellIs" dxfId="6777" priority="1189" operator="lessThan">
      <formula>$C$4</formula>
    </cfRule>
  </conditionalFormatting>
  <conditionalFormatting sqref="AQ26">
    <cfRule type="cellIs" dxfId="6776" priority="1190" operator="lessThan">
      <formula>$C$4</formula>
    </cfRule>
  </conditionalFormatting>
  <conditionalFormatting sqref="AQ27">
    <cfRule type="cellIs" dxfId="6775" priority="1191" operator="lessThan">
      <formula>$C$4</formula>
    </cfRule>
  </conditionalFormatting>
  <conditionalFormatting sqref="AQ28">
    <cfRule type="cellIs" dxfId="6774" priority="1192" operator="lessThan">
      <formula>$C$4</formula>
    </cfRule>
  </conditionalFormatting>
  <conditionalFormatting sqref="AQ29">
    <cfRule type="cellIs" dxfId="6773" priority="1193" operator="lessThan">
      <formula>$C$4</formula>
    </cfRule>
  </conditionalFormatting>
  <conditionalFormatting sqref="AQ30">
    <cfRule type="cellIs" dxfId="6772" priority="1194" operator="lessThan">
      <formula>$C$4</formula>
    </cfRule>
  </conditionalFormatting>
  <conditionalFormatting sqref="AQ31">
    <cfRule type="cellIs" dxfId="6771" priority="1195" operator="lessThan">
      <formula>$C$4</formula>
    </cfRule>
  </conditionalFormatting>
  <conditionalFormatting sqref="AQ32">
    <cfRule type="cellIs" dxfId="6770" priority="1196" operator="lessThan">
      <formula>$C$4</formula>
    </cfRule>
  </conditionalFormatting>
  <conditionalFormatting sqref="AQ33">
    <cfRule type="cellIs" dxfId="6769" priority="1197" operator="lessThan">
      <formula>$C$4</formula>
    </cfRule>
  </conditionalFormatting>
  <conditionalFormatting sqref="AQ34">
    <cfRule type="cellIs" dxfId="6768" priority="1198" operator="lessThan">
      <formula>$C$4</formula>
    </cfRule>
  </conditionalFormatting>
  <conditionalFormatting sqref="AQ35">
    <cfRule type="cellIs" dxfId="6767" priority="1199" operator="lessThan">
      <formula>$C$4</formula>
    </cfRule>
  </conditionalFormatting>
  <conditionalFormatting sqref="AQ36">
    <cfRule type="cellIs" dxfId="6766" priority="1200" operator="lessThan">
      <formula>$C$4</formula>
    </cfRule>
  </conditionalFormatting>
  <conditionalFormatting sqref="AQ37">
    <cfRule type="cellIs" dxfId="6765" priority="1201" operator="lessThan">
      <formula>$C$4</formula>
    </cfRule>
  </conditionalFormatting>
  <conditionalFormatting sqref="AQ38">
    <cfRule type="cellIs" dxfId="6764" priority="1202" operator="lessThan">
      <formula>$C$4</formula>
    </cfRule>
  </conditionalFormatting>
  <conditionalFormatting sqref="AQ39">
    <cfRule type="cellIs" dxfId="6763" priority="1203" operator="lessThan">
      <formula>$C$4</formula>
    </cfRule>
  </conditionalFormatting>
  <conditionalFormatting sqref="AQ40">
    <cfRule type="cellIs" dxfId="6762" priority="1204" operator="lessThan">
      <formula>$C$4</formula>
    </cfRule>
  </conditionalFormatting>
  <conditionalFormatting sqref="AQ41">
    <cfRule type="cellIs" dxfId="6761" priority="1205" operator="lessThan">
      <formula>$C$4</formula>
    </cfRule>
  </conditionalFormatting>
  <conditionalFormatting sqref="AQ42">
    <cfRule type="cellIs" dxfId="6760" priority="1206" operator="lessThan">
      <formula>$C$4</formula>
    </cfRule>
  </conditionalFormatting>
  <conditionalFormatting sqref="AQ43">
    <cfRule type="cellIs" dxfId="6759" priority="1207" operator="lessThan">
      <formula>$C$4</formula>
    </cfRule>
  </conditionalFormatting>
  <conditionalFormatting sqref="AQ44">
    <cfRule type="cellIs" dxfId="6758" priority="1208" operator="lessThan">
      <formula>$C$4</formula>
    </cfRule>
  </conditionalFormatting>
  <conditionalFormatting sqref="AQ45">
    <cfRule type="cellIs" dxfId="6757" priority="1209" operator="lessThan">
      <formula>$C$4</formula>
    </cfRule>
  </conditionalFormatting>
  <conditionalFormatting sqref="AQ46">
    <cfRule type="cellIs" dxfId="6756" priority="1210" operator="lessThan">
      <formula>$C$4</formula>
    </cfRule>
  </conditionalFormatting>
  <conditionalFormatting sqref="AQ47">
    <cfRule type="cellIs" dxfId="6755" priority="1211" operator="lessThan">
      <formula>$C$4</formula>
    </cfRule>
  </conditionalFormatting>
  <conditionalFormatting sqref="AQ48">
    <cfRule type="cellIs" dxfId="6754" priority="1212" operator="lessThan">
      <formula>$C$4</formula>
    </cfRule>
  </conditionalFormatting>
  <conditionalFormatting sqref="AQ49">
    <cfRule type="cellIs" dxfId="6753" priority="1213" operator="lessThan">
      <formula>$C$4</formula>
    </cfRule>
  </conditionalFormatting>
  <conditionalFormatting sqref="AQ50">
    <cfRule type="cellIs" dxfId="6752" priority="1214" operator="lessThan">
      <formula>$C$4</formula>
    </cfRule>
  </conditionalFormatting>
  <conditionalFormatting sqref="AQ51">
    <cfRule type="cellIs" dxfId="6751" priority="1215" operator="lessThan">
      <formula>$C$4</formula>
    </cfRule>
  </conditionalFormatting>
  <conditionalFormatting sqref="AQ52">
    <cfRule type="cellIs" dxfId="6750" priority="1216" operator="lessThan">
      <formula>$C$4</formula>
    </cfRule>
  </conditionalFormatting>
  <conditionalFormatting sqref="AQ53">
    <cfRule type="cellIs" dxfId="6749" priority="1217" operator="lessThan">
      <formula>$C$4</formula>
    </cfRule>
  </conditionalFormatting>
  <conditionalFormatting sqref="AQ54">
    <cfRule type="cellIs" dxfId="6748" priority="1218" operator="lessThan">
      <formula>$C$4</formula>
    </cfRule>
  </conditionalFormatting>
  <conditionalFormatting sqref="AQ55">
    <cfRule type="cellIs" dxfId="6747" priority="1219" operator="lessThan">
      <formula>$C$4</formula>
    </cfRule>
  </conditionalFormatting>
  <conditionalFormatting sqref="AQ56">
    <cfRule type="cellIs" dxfId="6746" priority="1220" operator="lessThan">
      <formula>$C$4</formula>
    </cfRule>
  </conditionalFormatting>
  <conditionalFormatting sqref="AQ57">
    <cfRule type="cellIs" dxfId="6745" priority="1221" operator="lessThan">
      <formula>$C$4</formula>
    </cfRule>
  </conditionalFormatting>
  <conditionalFormatting sqref="AQ58">
    <cfRule type="cellIs" dxfId="6744" priority="1222" operator="lessThan">
      <formula>$C$4</formula>
    </cfRule>
  </conditionalFormatting>
  <conditionalFormatting sqref="AQ59">
    <cfRule type="cellIs" dxfId="6743" priority="1223" operator="lessThan">
      <formula>$C$4</formula>
    </cfRule>
  </conditionalFormatting>
  <conditionalFormatting sqref="AQ60">
    <cfRule type="cellIs" dxfId="6742" priority="1224" operator="lessThan">
      <formula>$C$4</formula>
    </cfRule>
  </conditionalFormatting>
  <conditionalFormatting sqref="AR11">
    <cfRule type="cellIs" dxfId="6741" priority="1225" operator="lessThan">
      <formula>$C$4</formula>
    </cfRule>
  </conditionalFormatting>
  <conditionalFormatting sqref="AR12">
    <cfRule type="cellIs" dxfId="6740" priority="1226" operator="lessThan">
      <formula>$C$4</formula>
    </cfRule>
  </conditionalFormatting>
  <conditionalFormatting sqref="AR13">
    <cfRule type="cellIs" dxfId="6739" priority="1227" operator="lessThan">
      <formula>$C$4</formula>
    </cfRule>
  </conditionalFormatting>
  <conditionalFormatting sqref="AR14">
    <cfRule type="cellIs" dxfId="6738" priority="1228" operator="lessThan">
      <formula>$C$4</formula>
    </cfRule>
  </conditionalFormatting>
  <conditionalFormatting sqref="AR15">
    <cfRule type="cellIs" dxfId="6737" priority="1229" operator="lessThan">
      <formula>$C$4</formula>
    </cfRule>
  </conditionalFormatting>
  <conditionalFormatting sqref="AR16">
    <cfRule type="cellIs" dxfId="6736" priority="1230" operator="lessThan">
      <formula>$C$4</formula>
    </cfRule>
  </conditionalFormatting>
  <conditionalFormatting sqref="AR17">
    <cfRule type="cellIs" dxfId="6735" priority="1231" operator="lessThan">
      <formula>$C$4</formula>
    </cfRule>
  </conditionalFormatting>
  <conditionalFormatting sqref="AR18">
    <cfRule type="cellIs" dxfId="6734" priority="1232" operator="lessThan">
      <formula>$C$4</formula>
    </cfRule>
  </conditionalFormatting>
  <conditionalFormatting sqref="AR19">
    <cfRule type="cellIs" dxfId="6733" priority="1233" operator="lessThan">
      <formula>$C$4</formula>
    </cfRule>
  </conditionalFormatting>
  <conditionalFormatting sqref="AR20">
    <cfRule type="cellIs" dxfId="6732" priority="1234" operator="lessThan">
      <formula>$C$4</formula>
    </cfRule>
  </conditionalFormatting>
  <conditionalFormatting sqref="AR21">
    <cfRule type="cellIs" dxfId="6731" priority="1235" operator="lessThan">
      <formula>$C$4</formula>
    </cfRule>
  </conditionalFormatting>
  <conditionalFormatting sqref="AR22">
    <cfRule type="cellIs" dxfId="6730" priority="1236" operator="lessThan">
      <formula>$C$4</formula>
    </cfRule>
  </conditionalFormatting>
  <conditionalFormatting sqref="AR23">
    <cfRule type="cellIs" dxfId="6729" priority="1237" operator="lessThan">
      <formula>$C$4</formula>
    </cfRule>
  </conditionalFormatting>
  <conditionalFormatting sqref="AR24">
    <cfRule type="cellIs" dxfId="6728" priority="1238" operator="lessThan">
      <formula>$C$4</formula>
    </cfRule>
  </conditionalFormatting>
  <conditionalFormatting sqref="AR25">
    <cfRule type="cellIs" dxfId="6727" priority="1239" operator="lessThan">
      <formula>$C$4</formula>
    </cfRule>
  </conditionalFormatting>
  <conditionalFormatting sqref="AR26">
    <cfRule type="cellIs" dxfId="6726" priority="1240" operator="lessThan">
      <formula>$C$4</formula>
    </cfRule>
  </conditionalFormatting>
  <conditionalFormatting sqref="AR27">
    <cfRule type="cellIs" dxfId="6725" priority="1241" operator="lessThan">
      <formula>$C$4</formula>
    </cfRule>
  </conditionalFormatting>
  <conditionalFormatting sqref="AR28">
    <cfRule type="cellIs" dxfId="6724" priority="1242" operator="lessThan">
      <formula>$C$4</formula>
    </cfRule>
  </conditionalFormatting>
  <conditionalFormatting sqref="AR29">
    <cfRule type="cellIs" dxfId="6723" priority="1243" operator="lessThan">
      <formula>$C$4</formula>
    </cfRule>
  </conditionalFormatting>
  <conditionalFormatting sqref="AR30">
    <cfRule type="cellIs" dxfId="6722" priority="1244" operator="lessThan">
      <formula>$C$4</formula>
    </cfRule>
  </conditionalFormatting>
  <conditionalFormatting sqref="AR31">
    <cfRule type="cellIs" dxfId="6721" priority="1245" operator="lessThan">
      <formula>$C$4</formula>
    </cfRule>
  </conditionalFormatting>
  <conditionalFormatting sqref="AR32">
    <cfRule type="cellIs" dxfId="6720" priority="1246" operator="lessThan">
      <formula>$C$4</formula>
    </cfRule>
  </conditionalFormatting>
  <conditionalFormatting sqref="AR33">
    <cfRule type="cellIs" dxfId="6719" priority="1247" operator="lessThan">
      <formula>$C$4</formula>
    </cfRule>
  </conditionalFormatting>
  <conditionalFormatting sqref="AR34">
    <cfRule type="cellIs" dxfId="6718" priority="1248" operator="lessThan">
      <formula>$C$4</formula>
    </cfRule>
  </conditionalFormatting>
  <conditionalFormatting sqref="AR35">
    <cfRule type="cellIs" dxfId="6717" priority="1249" operator="lessThan">
      <formula>$C$4</formula>
    </cfRule>
  </conditionalFormatting>
  <conditionalFormatting sqref="AR36">
    <cfRule type="cellIs" dxfId="6716" priority="1250" operator="lessThan">
      <formula>$C$4</formula>
    </cfRule>
  </conditionalFormatting>
  <conditionalFormatting sqref="AR37">
    <cfRule type="cellIs" dxfId="6715" priority="1251" operator="lessThan">
      <formula>$C$4</formula>
    </cfRule>
  </conditionalFormatting>
  <conditionalFormatting sqref="AR38">
    <cfRule type="cellIs" dxfId="6714" priority="1252" operator="lessThan">
      <formula>$C$4</formula>
    </cfRule>
  </conditionalFormatting>
  <conditionalFormatting sqref="AR39">
    <cfRule type="cellIs" dxfId="6713" priority="1253" operator="lessThan">
      <formula>$C$4</formula>
    </cfRule>
  </conditionalFormatting>
  <conditionalFormatting sqref="AR40">
    <cfRule type="cellIs" dxfId="6712" priority="1254" operator="lessThan">
      <formula>$C$4</formula>
    </cfRule>
  </conditionalFormatting>
  <conditionalFormatting sqref="AR41">
    <cfRule type="cellIs" dxfId="6711" priority="1255" operator="lessThan">
      <formula>$C$4</formula>
    </cfRule>
  </conditionalFormatting>
  <conditionalFormatting sqref="AR42">
    <cfRule type="cellIs" dxfId="6710" priority="1256" operator="lessThan">
      <formula>$C$4</formula>
    </cfRule>
  </conditionalFormatting>
  <conditionalFormatting sqref="AR43">
    <cfRule type="cellIs" dxfId="6709" priority="1257" operator="lessThan">
      <formula>$C$4</formula>
    </cfRule>
  </conditionalFormatting>
  <conditionalFormatting sqref="AR44">
    <cfRule type="cellIs" dxfId="6708" priority="1258" operator="lessThan">
      <formula>$C$4</formula>
    </cfRule>
  </conditionalFormatting>
  <conditionalFormatting sqref="AR45">
    <cfRule type="cellIs" dxfId="6707" priority="1259" operator="lessThan">
      <formula>$C$4</formula>
    </cfRule>
  </conditionalFormatting>
  <conditionalFormatting sqref="AR46">
    <cfRule type="cellIs" dxfId="6706" priority="1260" operator="lessThan">
      <formula>$C$4</formula>
    </cfRule>
  </conditionalFormatting>
  <conditionalFormatting sqref="AR47">
    <cfRule type="cellIs" dxfId="6705" priority="1261" operator="lessThan">
      <formula>$C$4</formula>
    </cfRule>
  </conditionalFormatting>
  <conditionalFormatting sqref="AR48">
    <cfRule type="cellIs" dxfId="6704" priority="1262" operator="lessThan">
      <formula>$C$4</formula>
    </cfRule>
  </conditionalFormatting>
  <conditionalFormatting sqref="AR49">
    <cfRule type="cellIs" dxfId="6703" priority="1263" operator="lessThan">
      <formula>$C$4</formula>
    </cfRule>
  </conditionalFormatting>
  <conditionalFormatting sqref="AR50">
    <cfRule type="cellIs" dxfId="6702" priority="1264" operator="lessThan">
      <formula>$C$4</formula>
    </cfRule>
  </conditionalFormatting>
  <conditionalFormatting sqref="AR51">
    <cfRule type="cellIs" dxfId="6701" priority="1265" operator="lessThan">
      <formula>$C$4</formula>
    </cfRule>
  </conditionalFormatting>
  <conditionalFormatting sqref="AR52">
    <cfRule type="cellIs" dxfId="6700" priority="1266" operator="lessThan">
      <formula>$C$4</formula>
    </cfRule>
  </conditionalFormatting>
  <conditionalFormatting sqref="AR53">
    <cfRule type="cellIs" dxfId="6699" priority="1267" operator="lessThan">
      <formula>$C$4</formula>
    </cfRule>
  </conditionalFormatting>
  <conditionalFormatting sqref="AR54">
    <cfRule type="cellIs" dxfId="6698" priority="1268" operator="lessThan">
      <formula>$C$4</formula>
    </cfRule>
  </conditionalFormatting>
  <conditionalFormatting sqref="AR55">
    <cfRule type="cellIs" dxfId="6697" priority="1269" operator="lessThan">
      <formula>$C$4</formula>
    </cfRule>
  </conditionalFormatting>
  <conditionalFormatting sqref="AR56">
    <cfRule type="cellIs" dxfId="6696" priority="1270" operator="lessThan">
      <formula>$C$4</formula>
    </cfRule>
  </conditionalFormatting>
  <conditionalFormatting sqref="AR57">
    <cfRule type="cellIs" dxfId="6695" priority="1271" operator="lessThan">
      <formula>$C$4</formula>
    </cfRule>
  </conditionalFormatting>
  <conditionalFormatting sqref="AR58">
    <cfRule type="cellIs" dxfId="6694" priority="1272" operator="lessThan">
      <formula>$C$4</formula>
    </cfRule>
  </conditionalFormatting>
  <conditionalFormatting sqref="AR59">
    <cfRule type="cellIs" dxfId="6693" priority="1273" operator="lessThan">
      <formula>$C$4</formula>
    </cfRule>
  </conditionalFormatting>
  <conditionalFormatting sqref="AR60">
    <cfRule type="cellIs" dxfId="6692" priority="1274" operator="lessThan">
      <formula>$C$4</formula>
    </cfRule>
  </conditionalFormatting>
  <conditionalFormatting sqref="AS11">
    <cfRule type="cellIs" dxfId="6691" priority="1275" operator="lessThan">
      <formula>$C$4</formula>
    </cfRule>
  </conditionalFormatting>
  <conditionalFormatting sqref="AS12">
    <cfRule type="cellIs" dxfId="6690" priority="1276" operator="lessThan">
      <formula>$C$4</formula>
    </cfRule>
  </conditionalFormatting>
  <conditionalFormatting sqref="AS13">
    <cfRule type="cellIs" dxfId="6689" priority="1277" operator="lessThan">
      <formula>$C$4</formula>
    </cfRule>
  </conditionalFormatting>
  <conditionalFormatting sqref="AS14">
    <cfRule type="cellIs" dxfId="6688" priority="1278" operator="lessThan">
      <formula>$C$4</formula>
    </cfRule>
  </conditionalFormatting>
  <conditionalFormatting sqref="AS15">
    <cfRule type="cellIs" dxfId="6687" priority="1279" operator="lessThan">
      <formula>$C$4</formula>
    </cfRule>
  </conditionalFormatting>
  <conditionalFormatting sqref="AS16">
    <cfRule type="cellIs" dxfId="6686" priority="1280" operator="lessThan">
      <formula>$C$4</formula>
    </cfRule>
  </conditionalFormatting>
  <conditionalFormatting sqref="AS17">
    <cfRule type="cellIs" dxfId="6685" priority="1281" operator="lessThan">
      <formula>$C$4</formula>
    </cfRule>
  </conditionalFormatting>
  <conditionalFormatting sqref="AS18">
    <cfRule type="cellIs" dxfId="6684" priority="1282" operator="lessThan">
      <formula>$C$4</formula>
    </cfRule>
  </conditionalFormatting>
  <conditionalFormatting sqref="AS19">
    <cfRule type="cellIs" dxfId="6683" priority="1283" operator="lessThan">
      <formula>$C$4</formula>
    </cfRule>
  </conditionalFormatting>
  <conditionalFormatting sqref="AS20">
    <cfRule type="cellIs" dxfId="6682" priority="1284" operator="lessThan">
      <formula>$C$4</formula>
    </cfRule>
  </conditionalFormatting>
  <conditionalFormatting sqref="AS21">
    <cfRule type="cellIs" dxfId="6681" priority="1285" operator="lessThan">
      <formula>$C$4</formula>
    </cfRule>
  </conditionalFormatting>
  <conditionalFormatting sqref="AS22">
    <cfRule type="cellIs" dxfId="6680" priority="1286" operator="lessThan">
      <formula>$C$4</formula>
    </cfRule>
  </conditionalFormatting>
  <conditionalFormatting sqref="AS23">
    <cfRule type="cellIs" dxfId="6679" priority="1287" operator="lessThan">
      <formula>$C$4</formula>
    </cfRule>
  </conditionalFormatting>
  <conditionalFormatting sqref="AS24">
    <cfRule type="cellIs" dxfId="6678" priority="1288" operator="lessThan">
      <formula>$C$4</formula>
    </cfRule>
  </conditionalFormatting>
  <conditionalFormatting sqref="AS25">
    <cfRule type="cellIs" dxfId="6677" priority="1289" operator="lessThan">
      <formula>$C$4</formula>
    </cfRule>
  </conditionalFormatting>
  <conditionalFormatting sqref="AS26">
    <cfRule type="cellIs" dxfId="6676" priority="1290" operator="lessThan">
      <formula>$C$4</formula>
    </cfRule>
  </conditionalFormatting>
  <conditionalFormatting sqref="AS27">
    <cfRule type="cellIs" dxfId="6675" priority="1291" operator="lessThan">
      <formula>$C$4</formula>
    </cfRule>
  </conditionalFormatting>
  <conditionalFormatting sqref="AS28">
    <cfRule type="cellIs" dxfId="6674" priority="1292" operator="lessThan">
      <formula>$C$4</formula>
    </cfRule>
  </conditionalFormatting>
  <conditionalFormatting sqref="AS29">
    <cfRule type="cellIs" dxfId="6673" priority="1293" operator="lessThan">
      <formula>$C$4</formula>
    </cfRule>
  </conditionalFormatting>
  <conditionalFormatting sqref="AS30">
    <cfRule type="cellIs" dxfId="6672" priority="1294" operator="lessThan">
      <formula>$C$4</formula>
    </cfRule>
  </conditionalFormatting>
  <conditionalFormatting sqref="AS31">
    <cfRule type="cellIs" dxfId="6671" priority="1295" operator="lessThan">
      <formula>$C$4</formula>
    </cfRule>
  </conditionalFormatting>
  <conditionalFormatting sqref="AS32">
    <cfRule type="cellIs" dxfId="6670" priority="1296" operator="lessThan">
      <formula>$C$4</formula>
    </cfRule>
  </conditionalFormatting>
  <conditionalFormatting sqref="AS33">
    <cfRule type="cellIs" dxfId="6669" priority="1297" operator="lessThan">
      <formula>$C$4</formula>
    </cfRule>
  </conditionalFormatting>
  <conditionalFormatting sqref="AS34">
    <cfRule type="cellIs" dxfId="6668" priority="1298" operator="lessThan">
      <formula>$C$4</formula>
    </cfRule>
  </conditionalFormatting>
  <conditionalFormatting sqref="AS35">
    <cfRule type="cellIs" dxfId="6667" priority="1299" operator="lessThan">
      <formula>$C$4</formula>
    </cfRule>
  </conditionalFormatting>
  <conditionalFormatting sqref="AS36">
    <cfRule type="cellIs" dxfId="6666" priority="1300" operator="lessThan">
      <formula>$C$4</formula>
    </cfRule>
  </conditionalFormatting>
  <conditionalFormatting sqref="AS37">
    <cfRule type="cellIs" dxfId="6665" priority="1301" operator="lessThan">
      <formula>$C$4</formula>
    </cfRule>
  </conditionalFormatting>
  <conditionalFormatting sqref="AS38">
    <cfRule type="cellIs" dxfId="6664" priority="1302" operator="lessThan">
      <formula>$C$4</formula>
    </cfRule>
  </conditionalFormatting>
  <conditionalFormatting sqref="AS39">
    <cfRule type="cellIs" dxfId="6663" priority="1303" operator="lessThan">
      <formula>$C$4</formula>
    </cfRule>
  </conditionalFormatting>
  <conditionalFormatting sqref="AS40">
    <cfRule type="cellIs" dxfId="6662" priority="1304" operator="lessThan">
      <formula>$C$4</formula>
    </cfRule>
  </conditionalFormatting>
  <conditionalFormatting sqref="AS41">
    <cfRule type="cellIs" dxfId="6661" priority="1305" operator="lessThan">
      <formula>$C$4</formula>
    </cfRule>
  </conditionalFormatting>
  <conditionalFormatting sqref="AS42">
    <cfRule type="cellIs" dxfId="6660" priority="1306" operator="lessThan">
      <formula>$C$4</formula>
    </cfRule>
  </conditionalFormatting>
  <conditionalFormatting sqref="AS43">
    <cfRule type="cellIs" dxfId="6659" priority="1307" operator="lessThan">
      <formula>$C$4</formula>
    </cfRule>
  </conditionalFormatting>
  <conditionalFormatting sqref="AS44">
    <cfRule type="cellIs" dxfId="6658" priority="1308" operator="lessThan">
      <formula>$C$4</formula>
    </cfRule>
  </conditionalFormatting>
  <conditionalFormatting sqref="AS45">
    <cfRule type="cellIs" dxfId="6657" priority="1309" operator="lessThan">
      <formula>$C$4</formula>
    </cfRule>
  </conditionalFormatting>
  <conditionalFormatting sqref="AS46">
    <cfRule type="cellIs" dxfId="6656" priority="1310" operator="lessThan">
      <formula>$C$4</formula>
    </cfRule>
  </conditionalFormatting>
  <conditionalFormatting sqref="AS47">
    <cfRule type="cellIs" dxfId="6655" priority="1311" operator="lessThan">
      <formula>$C$4</formula>
    </cfRule>
  </conditionalFormatting>
  <conditionalFormatting sqref="AS48">
    <cfRule type="cellIs" dxfId="6654" priority="1312" operator="lessThan">
      <formula>$C$4</formula>
    </cfRule>
  </conditionalFormatting>
  <conditionalFormatting sqref="AS49">
    <cfRule type="cellIs" dxfId="6653" priority="1313" operator="lessThan">
      <formula>$C$4</formula>
    </cfRule>
  </conditionalFormatting>
  <conditionalFormatting sqref="AS50">
    <cfRule type="cellIs" dxfId="6652" priority="1314" operator="lessThan">
      <formula>$C$4</formula>
    </cfRule>
  </conditionalFormatting>
  <conditionalFormatting sqref="AS51">
    <cfRule type="cellIs" dxfId="6651" priority="1315" operator="lessThan">
      <formula>$C$4</formula>
    </cfRule>
  </conditionalFormatting>
  <conditionalFormatting sqref="AS52">
    <cfRule type="cellIs" dxfId="6650" priority="1316" operator="lessThan">
      <formula>$C$4</formula>
    </cfRule>
  </conditionalFormatting>
  <conditionalFormatting sqref="AS53">
    <cfRule type="cellIs" dxfId="6649" priority="1317" operator="lessThan">
      <formula>$C$4</formula>
    </cfRule>
  </conditionalFormatting>
  <conditionalFormatting sqref="AS54">
    <cfRule type="cellIs" dxfId="6648" priority="1318" operator="lessThan">
      <formula>$C$4</formula>
    </cfRule>
  </conditionalFormatting>
  <conditionalFormatting sqref="AS55">
    <cfRule type="cellIs" dxfId="6647" priority="1319" operator="lessThan">
      <formula>$C$4</formula>
    </cfRule>
  </conditionalFormatting>
  <conditionalFormatting sqref="AS56">
    <cfRule type="cellIs" dxfId="6646" priority="1320" operator="lessThan">
      <formula>$C$4</formula>
    </cfRule>
  </conditionalFormatting>
  <conditionalFormatting sqref="AS57">
    <cfRule type="cellIs" dxfId="6645" priority="1321" operator="lessThan">
      <formula>$C$4</formula>
    </cfRule>
  </conditionalFormatting>
  <conditionalFormatting sqref="AS58">
    <cfRule type="cellIs" dxfId="6644" priority="1322" operator="lessThan">
      <formula>$C$4</formula>
    </cfRule>
  </conditionalFormatting>
  <conditionalFormatting sqref="AS59">
    <cfRule type="cellIs" dxfId="6643" priority="1323" operator="lessThan">
      <formula>$C$4</formula>
    </cfRule>
  </conditionalFormatting>
  <conditionalFormatting sqref="AS60">
    <cfRule type="cellIs" dxfId="6642" priority="1324" operator="lessThan">
      <formula>$C$4</formula>
    </cfRule>
  </conditionalFormatting>
  <conditionalFormatting sqref="AT11">
    <cfRule type="cellIs" dxfId="6641" priority="1325" operator="lessThan">
      <formula>$C$4</formula>
    </cfRule>
  </conditionalFormatting>
  <conditionalFormatting sqref="AT12">
    <cfRule type="cellIs" dxfId="6640" priority="1326" operator="lessThan">
      <formula>$C$4</formula>
    </cfRule>
  </conditionalFormatting>
  <conditionalFormatting sqref="AT13">
    <cfRule type="cellIs" dxfId="6639" priority="1327" operator="lessThan">
      <formula>$C$4</formula>
    </cfRule>
  </conditionalFormatting>
  <conditionalFormatting sqref="AT14">
    <cfRule type="cellIs" dxfId="6638" priority="1328" operator="lessThan">
      <formula>$C$4</formula>
    </cfRule>
  </conditionalFormatting>
  <conditionalFormatting sqref="AT15">
    <cfRule type="cellIs" dxfId="6637" priority="1329" operator="lessThan">
      <formula>$C$4</formula>
    </cfRule>
  </conditionalFormatting>
  <conditionalFormatting sqref="AT16">
    <cfRule type="cellIs" dxfId="6636" priority="1330" operator="lessThan">
      <formula>$C$4</formula>
    </cfRule>
  </conditionalFormatting>
  <conditionalFormatting sqref="AT17">
    <cfRule type="cellIs" dxfId="6635" priority="1331" operator="lessThan">
      <formula>$C$4</formula>
    </cfRule>
  </conditionalFormatting>
  <conditionalFormatting sqref="AT18">
    <cfRule type="cellIs" dxfId="6634" priority="1332" operator="lessThan">
      <formula>$C$4</formula>
    </cfRule>
  </conditionalFormatting>
  <conditionalFormatting sqref="AT19">
    <cfRule type="cellIs" dxfId="6633" priority="1333" operator="lessThan">
      <formula>$C$4</formula>
    </cfRule>
  </conditionalFormatting>
  <conditionalFormatting sqref="AT20">
    <cfRule type="cellIs" dxfId="6632" priority="1334" operator="lessThan">
      <formula>$C$4</formula>
    </cfRule>
  </conditionalFormatting>
  <conditionalFormatting sqref="AT21">
    <cfRule type="cellIs" dxfId="6631" priority="1335" operator="lessThan">
      <formula>$C$4</formula>
    </cfRule>
  </conditionalFormatting>
  <conditionalFormatting sqref="AT22">
    <cfRule type="cellIs" dxfId="6630" priority="1336" operator="lessThan">
      <formula>$C$4</formula>
    </cfRule>
  </conditionalFormatting>
  <conditionalFormatting sqref="AT23">
    <cfRule type="cellIs" dxfId="6629" priority="1337" operator="lessThan">
      <formula>$C$4</formula>
    </cfRule>
  </conditionalFormatting>
  <conditionalFormatting sqref="AT24">
    <cfRule type="cellIs" dxfId="6628" priority="1338" operator="lessThan">
      <formula>$C$4</formula>
    </cfRule>
  </conditionalFormatting>
  <conditionalFormatting sqref="AT25">
    <cfRule type="cellIs" dxfId="6627" priority="1339" operator="lessThan">
      <formula>$C$4</formula>
    </cfRule>
  </conditionalFormatting>
  <conditionalFormatting sqref="AT26">
    <cfRule type="cellIs" dxfId="6626" priority="1340" operator="lessThan">
      <formula>$C$4</formula>
    </cfRule>
  </conditionalFormatting>
  <conditionalFormatting sqref="AT27">
    <cfRule type="cellIs" dxfId="6625" priority="1341" operator="lessThan">
      <formula>$C$4</formula>
    </cfRule>
  </conditionalFormatting>
  <conditionalFormatting sqref="AT28">
    <cfRule type="cellIs" dxfId="6624" priority="1342" operator="lessThan">
      <formula>$C$4</formula>
    </cfRule>
  </conditionalFormatting>
  <conditionalFormatting sqref="AT29">
    <cfRule type="cellIs" dxfId="6623" priority="1343" operator="lessThan">
      <formula>$C$4</formula>
    </cfRule>
  </conditionalFormatting>
  <conditionalFormatting sqref="AT30">
    <cfRule type="cellIs" dxfId="6622" priority="1344" operator="lessThan">
      <formula>$C$4</formula>
    </cfRule>
  </conditionalFormatting>
  <conditionalFormatting sqref="AT31">
    <cfRule type="cellIs" dxfId="6621" priority="1345" operator="lessThan">
      <formula>$C$4</formula>
    </cfRule>
  </conditionalFormatting>
  <conditionalFormatting sqref="AT32">
    <cfRule type="cellIs" dxfId="6620" priority="1346" operator="lessThan">
      <formula>$C$4</formula>
    </cfRule>
  </conditionalFormatting>
  <conditionalFormatting sqref="AT33">
    <cfRule type="cellIs" dxfId="6619" priority="1347" operator="lessThan">
      <formula>$C$4</formula>
    </cfRule>
  </conditionalFormatting>
  <conditionalFormatting sqref="AT34">
    <cfRule type="cellIs" dxfId="6618" priority="1348" operator="lessThan">
      <formula>$C$4</formula>
    </cfRule>
  </conditionalFormatting>
  <conditionalFormatting sqref="AT35">
    <cfRule type="cellIs" dxfId="6617" priority="1349" operator="lessThan">
      <formula>$C$4</formula>
    </cfRule>
  </conditionalFormatting>
  <conditionalFormatting sqref="AT36">
    <cfRule type="cellIs" dxfId="6616" priority="1350" operator="lessThan">
      <formula>$C$4</formula>
    </cfRule>
  </conditionalFormatting>
  <conditionalFormatting sqref="AT37">
    <cfRule type="cellIs" dxfId="6615" priority="1351" operator="lessThan">
      <formula>$C$4</formula>
    </cfRule>
  </conditionalFormatting>
  <conditionalFormatting sqref="AT38">
    <cfRule type="cellIs" dxfId="6614" priority="1352" operator="lessThan">
      <formula>$C$4</formula>
    </cfRule>
  </conditionalFormatting>
  <conditionalFormatting sqref="AT39">
    <cfRule type="cellIs" dxfId="6613" priority="1353" operator="lessThan">
      <formula>$C$4</formula>
    </cfRule>
  </conditionalFormatting>
  <conditionalFormatting sqref="AT40">
    <cfRule type="cellIs" dxfId="6612" priority="1354" operator="lessThan">
      <formula>$C$4</formula>
    </cfRule>
  </conditionalFormatting>
  <conditionalFormatting sqref="AT41">
    <cfRule type="cellIs" dxfId="6611" priority="1355" operator="lessThan">
      <formula>$C$4</formula>
    </cfRule>
  </conditionalFormatting>
  <conditionalFormatting sqref="AT42">
    <cfRule type="cellIs" dxfId="6610" priority="1356" operator="lessThan">
      <formula>$C$4</formula>
    </cfRule>
  </conditionalFormatting>
  <conditionalFormatting sqref="AT43">
    <cfRule type="cellIs" dxfId="6609" priority="1357" operator="lessThan">
      <formula>$C$4</formula>
    </cfRule>
  </conditionalFormatting>
  <conditionalFormatting sqref="AT44">
    <cfRule type="cellIs" dxfId="6608" priority="1358" operator="lessThan">
      <formula>$C$4</formula>
    </cfRule>
  </conditionalFormatting>
  <conditionalFormatting sqref="AT45">
    <cfRule type="cellIs" dxfId="6607" priority="1359" operator="lessThan">
      <formula>$C$4</formula>
    </cfRule>
  </conditionalFormatting>
  <conditionalFormatting sqref="AT46">
    <cfRule type="cellIs" dxfId="6606" priority="1360" operator="lessThan">
      <formula>$C$4</formula>
    </cfRule>
  </conditionalFormatting>
  <conditionalFormatting sqref="AT47">
    <cfRule type="cellIs" dxfId="6605" priority="1361" operator="lessThan">
      <formula>$C$4</formula>
    </cfRule>
  </conditionalFormatting>
  <conditionalFormatting sqref="AT48">
    <cfRule type="cellIs" dxfId="6604" priority="1362" operator="lessThan">
      <formula>$C$4</formula>
    </cfRule>
  </conditionalFormatting>
  <conditionalFormatting sqref="AT49">
    <cfRule type="cellIs" dxfId="6603" priority="1363" operator="lessThan">
      <formula>$C$4</formula>
    </cfRule>
  </conditionalFormatting>
  <conditionalFormatting sqref="AT50">
    <cfRule type="cellIs" dxfId="6602" priority="1364" operator="lessThan">
      <formula>$C$4</formula>
    </cfRule>
  </conditionalFormatting>
  <conditionalFormatting sqref="AT51">
    <cfRule type="cellIs" dxfId="6601" priority="1365" operator="lessThan">
      <formula>$C$4</formula>
    </cfRule>
  </conditionalFormatting>
  <conditionalFormatting sqref="AT52">
    <cfRule type="cellIs" dxfId="6600" priority="1366" operator="lessThan">
      <formula>$C$4</formula>
    </cfRule>
  </conditionalFormatting>
  <conditionalFormatting sqref="AT53">
    <cfRule type="cellIs" dxfId="6599" priority="1367" operator="lessThan">
      <formula>$C$4</formula>
    </cfRule>
  </conditionalFormatting>
  <conditionalFormatting sqref="AT54">
    <cfRule type="cellIs" dxfId="6598" priority="1368" operator="lessThan">
      <formula>$C$4</formula>
    </cfRule>
  </conditionalFormatting>
  <conditionalFormatting sqref="AT55">
    <cfRule type="cellIs" dxfId="6597" priority="1369" operator="lessThan">
      <formula>$C$4</formula>
    </cfRule>
  </conditionalFormatting>
  <conditionalFormatting sqref="AT56">
    <cfRule type="cellIs" dxfId="6596" priority="1370" operator="lessThan">
      <formula>$C$4</formula>
    </cfRule>
  </conditionalFormatting>
  <conditionalFormatting sqref="AT57">
    <cfRule type="cellIs" dxfId="6595" priority="1371" operator="lessThan">
      <formula>$C$4</formula>
    </cfRule>
  </conditionalFormatting>
  <conditionalFormatting sqref="AT58">
    <cfRule type="cellIs" dxfId="6594" priority="1372" operator="lessThan">
      <formula>$C$4</formula>
    </cfRule>
  </conditionalFormatting>
  <conditionalFormatting sqref="AT59">
    <cfRule type="cellIs" dxfId="6593" priority="1373" operator="lessThan">
      <formula>$C$4</formula>
    </cfRule>
  </conditionalFormatting>
  <conditionalFormatting sqref="AT60">
    <cfRule type="cellIs" dxfId="6592" priority="1374" operator="lessThan">
      <formula>$C$4</formula>
    </cfRule>
  </conditionalFormatting>
  <conditionalFormatting sqref="AU11">
    <cfRule type="cellIs" dxfId="6591" priority="1375" operator="lessThan">
      <formula>$C$4</formula>
    </cfRule>
  </conditionalFormatting>
  <conditionalFormatting sqref="AU12">
    <cfRule type="cellIs" dxfId="6590" priority="1376" operator="lessThan">
      <formula>$C$4</formula>
    </cfRule>
  </conditionalFormatting>
  <conditionalFormatting sqref="AU13">
    <cfRule type="cellIs" dxfId="6589" priority="1377" operator="lessThan">
      <formula>$C$4</formula>
    </cfRule>
  </conditionalFormatting>
  <conditionalFormatting sqref="AU14">
    <cfRule type="cellIs" dxfId="6588" priority="1378" operator="lessThan">
      <formula>$C$4</formula>
    </cfRule>
  </conditionalFormatting>
  <conditionalFormatting sqref="AU15">
    <cfRule type="cellIs" dxfId="6587" priority="1379" operator="lessThan">
      <formula>$C$4</formula>
    </cfRule>
  </conditionalFormatting>
  <conditionalFormatting sqref="AU16">
    <cfRule type="cellIs" dxfId="6586" priority="1380" operator="lessThan">
      <formula>$C$4</formula>
    </cfRule>
  </conditionalFormatting>
  <conditionalFormatting sqref="AU17">
    <cfRule type="cellIs" dxfId="6585" priority="1381" operator="lessThan">
      <formula>$C$4</formula>
    </cfRule>
  </conditionalFormatting>
  <conditionalFormatting sqref="AU18">
    <cfRule type="cellIs" dxfId="6584" priority="1382" operator="lessThan">
      <formula>$C$4</formula>
    </cfRule>
  </conditionalFormatting>
  <conditionalFormatting sqref="AU19">
    <cfRule type="cellIs" dxfId="6583" priority="1383" operator="lessThan">
      <formula>$C$4</formula>
    </cfRule>
  </conditionalFormatting>
  <conditionalFormatting sqref="AU20">
    <cfRule type="cellIs" dxfId="6582" priority="1384" operator="lessThan">
      <formula>$C$4</formula>
    </cfRule>
  </conditionalFormatting>
  <conditionalFormatting sqref="AU21">
    <cfRule type="cellIs" dxfId="6581" priority="1385" operator="lessThan">
      <formula>$C$4</formula>
    </cfRule>
  </conditionalFormatting>
  <conditionalFormatting sqref="AU22">
    <cfRule type="cellIs" dxfId="6580" priority="1386" operator="lessThan">
      <formula>$C$4</formula>
    </cfRule>
  </conditionalFormatting>
  <conditionalFormatting sqref="AU23">
    <cfRule type="cellIs" dxfId="6579" priority="1387" operator="lessThan">
      <formula>$C$4</formula>
    </cfRule>
  </conditionalFormatting>
  <conditionalFormatting sqref="AU24">
    <cfRule type="cellIs" dxfId="6578" priority="1388" operator="lessThan">
      <formula>$C$4</formula>
    </cfRule>
  </conditionalFormatting>
  <conditionalFormatting sqref="AU25">
    <cfRule type="cellIs" dxfId="6577" priority="1389" operator="lessThan">
      <formula>$C$4</formula>
    </cfRule>
  </conditionalFormatting>
  <conditionalFormatting sqref="AU26">
    <cfRule type="cellIs" dxfId="6576" priority="1390" operator="lessThan">
      <formula>$C$4</formula>
    </cfRule>
  </conditionalFormatting>
  <conditionalFormatting sqref="AU27">
    <cfRule type="cellIs" dxfId="6575" priority="1391" operator="lessThan">
      <formula>$C$4</formula>
    </cfRule>
  </conditionalFormatting>
  <conditionalFormatting sqref="AU28">
    <cfRule type="cellIs" dxfId="6574" priority="1392" operator="lessThan">
      <formula>$C$4</formula>
    </cfRule>
  </conditionalFormatting>
  <conditionalFormatting sqref="AU29">
    <cfRule type="cellIs" dxfId="6573" priority="1393" operator="lessThan">
      <formula>$C$4</formula>
    </cfRule>
  </conditionalFormatting>
  <conditionalFormatting sqref="AU30">
    <cfRule type="cellIs" dxfId="6572" priority="1394" operator="lessThan">
      <formula>$C$4</formula>
    </cfRule>
  </conditionalFormatting>
  <conditionalFormatting sqref="AU31">
    <cfRule type="cellIs" dxfId="6571" priority="1395" operator="lessThan">
      <formula>$C$4</formula>
    </cfRule>
  </conditionalFormatting>
  <conditionalFormatting sqref="AU32">
    <cfRule type="cellIs" dxfId="6570" priority="1396" operator="lessThan">
      <formula>$C$4</formula>
    </cfRule>
  </conditionalFormatting>
  <conditionalFormatting sqref="AU33">
    <cfRule type="cellIs" dxfId="6569" priority="1397" operator="lessThan">
      <formula>$C$4</formula>
    </cfRule>
  </conditionalFormatting>
  <conditionalFormatting sqref="AU34">
    <cfRule type="cellIs" dxfId="6568" priority="1398" operator="lessThan">
      <formula>$C$4</formula>
    </cfRule>
  </conditionalFormatting>
  <conditionalFormatting sqref="AU35">
    <cfRule type="cellIs" dxfId="6567" priority="1399" operator="lessThan">
      <formula>$C$4</formula>
    </cfRule>
  </conditionalFormatting>
  <conditionalFormatting sqref="AU36">
    <cfRule type="cellIs" dxfId="6566" priority="1400" operator="lessThan">
      <formula>$C$4</formula>
    </cfRule>
  </conditionalFormatting>
  <conditionalFormatting sqref="AU37">
    <cfRule type="cellIs" dxfId="6565" priority="1401" operator="lessThan">
      <formula>$C$4</formula>
    </cfRule>
  </conditionalFormatting>
  <conditionalFormatting sqref="AU38">
    <cfRule type="cellIs" dxfId="6564" priority="1402" operator="lessThan">
      <formula>$C$4</formula>
    </cfRule>
  </conditionalFormatting>
  <conditionalFormatting sqref="AU39">
    <cfRule type="cellIs" dxfId="6563" priority="1403" operator="lessThan">
      <formula>$C$4</formula>
    </cfRule>
  </conditionalFormatting>
  <conditionalFormatting sqref="AU40">
    <cfRule type="cellIs" dxfId="6562" priority="1404" operator="lessThan">
      <formula>$C$4</formula>
    </cfRule>
  </conditionalFormatting>
  <conditionalFormatting sqref="AU41">
    <cfRule type="cellIs" dxfId="6561" priority="1405" operator="lessThan">
      <formula>$C$4</formula>
    </cfRule>
  </conditionalFormatting>
  <conditionalFormatting sqref="AU42">
    <cfRule type="cellIs" dxfId="6560" priority="1406" operator="lessThan">
      <formula>$C$4</formula>
    </cfRule>
  </conditionalFormatting>
  <conditionalFormatting sqref="AU43">
    <cfRule type="cellIs" dxfId="6559" priority="1407" operator="lessThan">
      <formula>$C$4</formula>
    </cfRule>
  </conditionalFormatting>
  <conditionalFormatting sqref="AU44">
    <cfRule type="cellIs" dxfId="6558" priority="1408" operator="lessThan">
      <formula>$C$4</formula>
    </cfRule>
  </conditionalFormatting>
  <conditionalFormatting sqref="AU45">
    <cfRule type="cellIs" dxfId="6557" priority="1409" operator="lessThan">
      <formula>$C$4</formula>
    </cfRule>
  </conditionalFormatting>
  <conditionalFormatting sqref="AU46">
    <cfRule type="cellIs" dxfId="6556" priority="1410" operator="lessThan">
      <formula>$C$4</formula>
    </cfRule>
  </conditionalFormatting>
  <conditionalFormatting sqref="AU47">
    <cfRule type="cellIs" dxfId="6555" priority="1411" operator="lessThan">
      <formula>$C$4</formula>
    </cfRule>
  </conditionalFormatting>
  <conditionalFormatting sqref="AU48">
    <cfRule type="cellIs" dxfId="6554" priority="1412" operator="lessThan">
      <formula>$C$4</formula>
    </cfRule>
  </conditionalFormatting>
  <conditionalFormatting sqref="AU49">
    <cfRule type="cellIs" dxfId="6553" priority="1413" operator="lessThan">
      <formula>$C$4</formula>
    </cfRule>
  </conditionalFormatting>
  <conditionalFormatting sqref="AU50">
    <cfRule type="cellIs" dxfId="6552" priority="1414" operator="lessThan">
      <formula>$C$4</formula>
    </cfRule>
  </conditionalFormatting>
  <conditionalFormatting sqref="AU51">
    <cfRule type="cellIs" dxfId="6551" priority="1415" operator="lessThan">
      <formula>$C$4</formula>
    </cfRule>
  </conditionalFormatting>
  <conditionalFormatting sqref="AU52">
    <cfRule type="cellIs" dxfId="6550" priority="1416" operator="lessThan">
      <formula>$C$4</formula>
    </cfRule>
  </conditionalFormatting>
  <conditionalFormatting sqref="AU53">
    <cfRule type="cellIs" dxfId="6549" priority="1417" operator="lessThan">
      <formula>$C$4</formula>
    </cfRule>
  </conditionalFormatting>
  <conditionalFormatting sqref="AU54">
    <cfRule type="cellIs" dxfId="6548" priority="1418" operator="lessThan">
      <formula>$C$4</formula>
    </cfRule>
  </conditionalFormatting>
  <conditionalFormatting sqref="AU55">
    <cfRule type="cellIs" dxfId="6547" priority="1419" operator="lessThan">
      <formula>$C$4</formula>
    </cfRule>
  </conditionalFormatting>
  <conditionalFormatting sqref="AU56">
    <cfRule type="cellIs" dxfId="6546" priority="1420" operator="lessThan">
      <formula>$C$4</formula>
    </cfRule>
  </conditionalFormatting>
  <conditionalFormatting sqref="AU57">
    <cfRule type="cellIs" dxfId="6545" priority="1421" operator="lessThan">
      <formula>$C$4</formula>
    </cfRule>
  </conditionalFormatting>
  <conditionalFormatting sqref="AU58">
    <cfRule type="cellIs" dxfId="6544" priority="1422" operator="lessThan">
      <formula>$C$4</formula>
    </cfRule>
  </conditionalFormatting>
  <conditionalFormatting sqref="AU59">
    <cfRule type="cellIs" dxfId="6543" priority="1423" operator="lessThan">
      <formula>$C$4</formula>
    </cfRule>
  </conditionalFormatting>
  <conditionalFormatting sqref="AU60">
    <cfRule type="cellIs" dxfId="6542" priority="1424" operator="lessThan">
      <formula>$C$4</formula>
    </cfRule>
  </conditionalFormatting>
  <conditionalFormatting sqref="AV11">
    <cfRule type="cellIs" dxfId="6541" priority="1425" operator="lessThan">
      <formula>$C$4</formula>
    </cfRule>
  </conditionalFormatting>
  <conditionalFormatting sqref="AV12">
    <cfRule type="cellIs" dxfId="6540" priority="1426" operator="lessThan">
      <formula>$C$4</formula>
    </cfRule>
  </conditionalFormatting>
  <conditionalFormatting sqref="AV13">
    <cfRule type="cellIs" dxfId="6539" priority="1427" operator="lessThan">
      <formula>$C$4</formula>
    </cfRule>
  </conditionalFormatting>
  <conditionalFormatting sqref="AV14">
    <cfRule type="cellIs" dxfId="6538" priority="1428" operator="lessThan">
      <formula>$C$4</formula>
    </cfRule>
  </conditionalFormatting>
  <conditionalFormatting sqref="AV15">
    <cfRule type="cellIs" dxfId="6537" priority="1429" operator="lessThan">
      <formula>$C$4</formula>
    </cfRule>
  </conditionalFormatting>
  <conditionalFormatting sqref="AV16">
    <cfRule type="cellIs" dxfId="6536" priority="1430" operator="lessThan">
      <formula>$C$4</formula>
    </cfRule>
  </conditionalFormatting>
  <conditionalFormatting sqref="AV17">
    <cfRule type="cellIs" dxfId="6535" priority="1431" operator="lessThan">
      <formula>$C$4</formula>
    </cfRule>
  </conditionalFormatting>
  <conditionalFormatting sqref="AV18">
    <cfRule type="cellIs" dxfId="6534" priority="1432" operator="lessThan">
      <formula>$C$4</formula>
    </cfRule>
  </conditionalFormatting>
  <conditionalFormatting sqref="AV19">
    <cfRule type="cellIs" dxfId="6533" priority="1433" operator="lessThan">
      <formula>$C$4</formula>
    </cfRule>
  </conditionalFormatting>
  <conditionalFormatting sqref="AV20">
    <cfRule type="cellIs" dxfId="6532" priority="1434" operator="lessThan">
      <formula>$C$4</formula>
    </cfRule>
  </conditionalFormatting>
  <conditionalFormatting sqref="AV21">
    <cfRule type="cellIs" dxfId="6531" priority="1435" operator="lessThan">
      <formula>$C$4</formula>
    </cfRule>
  </conditionalFormatting>
  <conditionalFormatting sqref="AV22">
    <cfRule type="cellIs" dxfId="6530" priority="1436" operator="lessThan">
      <formula>$C$4</formula>
    </cfRule>
  </conditionalFormatting>
  <conditionalFormatting sqref="AV23">
    <cfRule type="cellIs" dxfId="6529" priority="1437" operator="lessThan">
      <formula>$C$4</formula>
    </cfRule>
  </conditionalFormatting>
  <conditionalFormatting sqref="AV24">
    <cfRule type="cellIs" dxfId="6528" priority="1438" operator="lessThan">
      <formula>$C$4</formula>
    </cfRule>
  </conditionalFormatting>
  <conditionalFormatting sqref="AV25">
    <cfRule type="cellIs" dxfId="6527" priority="1439" operator="lessThan">
      <formula>$C$4</formula>
    </cfRule>
  </conditionalFormatting>
  <conditionalFormatting sqref="AV26">
    <cfRule type="cellIs" dxfId="6526" priority="1440" operator="lessThan">
      <formula>$C$4</formula>
    </cfRule>
  </conditionalFormatting>
  <conditionalFormatting sqref="AV27">
    <cfRule type="cellIs" dxfId="6525" priority="1441" operator="lessThan">
      <formula>$C$4</formula>
    </cfRule>
  </conditionalFormatting>
  <conditionalFormatting sqref="AV28">
    <cfRule type="cellIs" dxfId="6524" priority="1442" operator="lessThan">
      <formula>$C$4</formula>
    </cfRule>
  </conditionalFormatting>
  <conditionalFormatting sqref="AV29">
    <cfRule type="cellIs" dxfId="6523" priority="1443" operator="lessThan">
      <formula>$C$4</formula>
    </cfRule>
  </conditionalFormatting>
  <conditionalFormatting sqref="AV30">
    <cfRule type="cellIs" dxfId="6522" priority="1444" operator="lessThan">
      <formula>$C$4</formula>
    </cfRule>
  </conditionalFormatting>
  <conditionalFormatting sqref="AV31">
    <cfRule type="cellIs" dxfId="6521" priority="1445" operator="lessThan">
      <formula>$C$4</formula>
    </cfRule>
  </conditionalFormatting>
  <conditionalFormatting sqref="AV32">
    <cfRule type="cellIs" dxfId="6520" priority="1446" operator="lessThan">
      <formula>$C$4</formula>
    </cfRule>
  </conditionalFormatting>
  <conditionalFormatting sqref="AV33">
    <cfRule type="cellIs" dxfId="6519" priority="1447" operator="lessThan">
      <formula>$C$4</formula>
    </cfRule>
  </conditionalFormatting>
  <conditionalFormatting sqref="AV34">
    <cfRule type="cellIs" dxfId="6518" priority="1448" operator="lessThan">
      <formula>$C$4</formula>
    </cfRule>
  </conditionalFormatting>
  <conditionalFormatting sqref="AV35">
    <cfRule type="cellIs" dxfId="6517" priority="1449" operator="lessThan">
      <formula>$C$4</formula>
    </cfRule>
  </conditionalFormatting>
  <conditionalFormatting sqref="AV36">
    <cfRule type="cellIs" dxfId="6516" priority="1450" operator="lessThan">
      <formula>$C$4</formula>
    </cfRule>
  </conditionalFormatting>
  <conditionalFormatting sqref="AV37">
    <cfRule type="cellIs" dxfId="6515" priority="1451" operator="lessThan">
      <formula>$C$4</formula>
    </cfRule>
  </conditionalFormatting>
  <conditionalFormatting sqref="AV38">
    <cfRule type="cellIs" dxfId="6514" priority="1452" operator="lessThan">
      <formula>$C$4</formula>
    </cfRule>
  </conditionalFormatting>
  <conditionalFormatting sqref="AV39">
    <cfRule type="cellIs" dxfId="6513" priority="1453" operator="lessThan">
      <formula>$C$4</formula>
    </cfRule>
  </conditionalFormatting>
  <conditionalFormatting sqref="AV40">
    <cfRule type="cellIs" dxfId="6512" priority="1454" operator="lessThan">
      <formula>$C$4</formula>
    </cfRule>
  </conditionalFormatting>
  <conditionalFormatting sqref="AV41">
    <cfRule type="cellIs" dxfId="6511" priority="1455" operator="lessThan">
      <formula>$C$4</formula>
    </cfRule>
  </conditionalFormatting>
  <conditionalFormatting sqref="AV42">
    <cfRule type="cellIs" dxfId="6510" priority="1456" operator="lessThan">
      <formula>$C$4</formula>
    </cfRule>
  </conditionalFormatting>
  <conditionalFormatting sqref="AV43">
    <cfRule type="cellIs" dxfId="6509" priority="1457" operator="lessThan">
      <formula>$C$4</formula>
    </cfRule>
  </conditionalFormatting>
  <conditionalFormatting sqref="AV44">
    <cfRule type="cellIs" dxfId="6508" priority="1458" operator="lessThan">
      <formula>$C$4</formula>
    </cfRule>
  </conditionalFormatting>
  <conditionalFormatting sqref="AV45">
    <cfRule type="cellIs" dxfId="6507" priority="1459" operator="lessThan">
      <formula>$C$4</formula>
    </cfRule>
  </conditionalFormatting>
  <conditionalFormatting sqref="AV46">
    <cfRule type="cellIs" dxfId="6506" priority="1460" operator="lessThan">
      <formula>$C$4</formula>
    </cfRule>
  </conditionalFormatting>
  <conditionalFormatting sqref="AV47">
    <cfRule type="cellIs" dxfId="6505" priority="1461" operator="lessThan">
      <formula>$C$4</formula>
    </cfRule>
  </conditionalFormatting>
  <conditionalFormatting sqref="AV48">
    <cfRule type="cellIs" dxfId="6504" priority="1462" operator="lessThan">
      <formula>$C$4</formula>
    </cfRule>
  </conditionalFormatting>
  <conditionalFormatting sqref="AV49">
    <cfRule type="cellIs" dxfId="6503" priority="1463" operator="lessThan">
      <formula>$C$4</formula>
    </cfRule>
  </conditionalFormatting>
  <conditionalFormatting sqref="AV50">
    <cfRule type="cellIs" dxfId="6502" priority="1464" operator="lessThan">
      <formula>$C$4</formula>
    </cfRule>
  </conditionalFormatting>
  <conditionalFormatting sqref="AV51">
    <cfRule type="cellIs" dxfId="6501" priority="1465" operator="lessThan">
      <formula>$C$4</formula>
    </cfRule>
  </conditionalFormatting>
  <conditionalFormatting sqref="AV52">
    <cfRule type="cellIs" dxfId="6500" priority="1466" operator="lessThan">
      <formula>$C$4</formula>
    </cfRule>
  </conditionalFormatting>
  <conditionalFormatting sqref="AV53">
    <cfRule type="cellIs" dxfId="6499" priority="1467" operator="lessThan">
      <formula>$C$4</formula>
    </cfRule>
  </conditionalFormatting>
  <conditionalFormatting sqref="AV54">
    <cfRule type="cellIs" dxfId="6498" priority="1468" operator="lessThan">
      <formula>$C$4</formula>
    </cfRule>
  </conditionalFormatting>
  <conditionalFormatting sqref="AV55">
    <cfRule type="cellIs" dxfId="6497" priority="1469" operator="lessThan">
      <formula>$C$4</formula>
    </cfRule>
  </conditionalFormatting>
  <conditionalFormatting sqref="AV56">
    <cfRule type="cellIs" dxfId="6496" priority="1470" operator="lessThan">
      <formula>$C$4</formula>
    </cfRule>
  </conditionalFormatting>
  <conditionalFormatting sqref="AV57">
    <cfRule type="cellIs" dxfId="6495" priority="1471" operator="lessThan">
      <formula>$C$4</formula>
    </cfRule>
  </conditionalFormatting>
  <conditionalFormatting sqref="AV58">
    <cfRule type="cellIs" dxfId="6494" priority="1472" operator="lessThan">
      <formula>$C$4</formula>
    </cfRule>
  </conditionalFormatting>
  <conditionalFormatting sqref="AV59">
    <cfRule type="cellIs" dxfId="6493" priority="1473" operator="lessThan">
      <formula>$C$4</formula>
    </cfRule>
  </conditionalFormatting>
  <conditionalFormatting sqref="AV60">
    <cfRule type="cellIs" dxfId="6492" priority="1474" operator="lessThan">
      <formula>$C$4</formula>
    </cfRule>
  </conditionalFormatting>
  <conditionalFormatting sqref="AW11">
    <cfRule type="cellIs" dxfId="6491" priority="1475" operator="lessThan">
      <formula>$C$4</formula>
    </cfRule>
  </conditionalFormatting>
  <conditionalFormatting sqref="AW12">
    <cfRule type="cellIs" dxfId="6490" priority="1476" operator="lessThan">
      <formula>$C$4</formula>
    </cfRule>
  </conditionalFormatting>
  <conditionalFormatting sqref="AW13">
    <cfRule type="cellIs" dxfId="6489" priority="1477" operator="lessThan">
      <formula>$C$4</formula>
    </cfRule>
  </conditionalFormatting>
  <conditionalFormatting sqref="AW14">
    <cfRule type="cellIs" dxfId="6488" priority="1478" operator="lessThan">
      <formula>$C$4</formula>
    </cfRule>
  </conditionalFormatting>
  <conditionalFormatting sqref="AW15">
    <cfRule type="cellIs" dxfId="6487" priority="1479" operator="lessThan">
      <formula>$C$4</formula>
    </cfRule>
  </conditionalFormatting>
  <conditionalFormatting sqref="AW16">
    <cfRule type="cellIs" dxfId="6486" priority="1480" operator="lessThan">
      <formula>$C$4</formula>
    </cfRule>
  </conditionalFormatting>
  <conditionalFormatting sqref="AW17">
    <cfRule type="cellIs" dxfId="6485" priority="1481" operator="lessThan">
      <formula>$C$4</formula>
    </cfRule>
  </conditionalFormatting>
  <conditionalFormatting sqref="AW18">
    <cfRule type="cellIs" dxfId="6484" priority="1482" operator="lessThan">
      <formula>$C$4</formula>
    </cfRule>
  </conditionalFormatting>
  <conditionalFormatting sqref="AW19">
    <cfRule type="cellIs" dxfId="6483" priority="1483" operator="lessThan">
      <formula>$C$4</formula>
    </cfRule>
  </conditionalFormatting>
  <conditionalFormatting sqref="AW20">
    <cfRule type="cellIs" dxfId="6482" priority="1484" operator="lessThan">
      <formula>$C$4</formula>
    </cfRule>
  </conditionalFormatting>
  <conditionalFormatting sqref="AW21">
    <cfRule type="cellIs" dxfId="6481" priority="1485" operator="lessThan">
      <formula>$C$4</formula>
    </cfRule>
  </conditionalFormatting>
  <conditionalFormatting sqref="AW22">
    <cfRule type="cellIs" dxfId="6480" priority="1486" operator="lessThan">
      <formula>$C$4</formula>
    </cfRule>
  </conditionalFormatting>
  <conditionalFormatting sqref="AW23">
    <cfRule type="cellIs" dxfId="6479" priority="1487" operator="lessThan">
      <formula>$C$4</formula>
    </cfRule>
  </conditionalFormatting>
  <conditionalFormatting sqref="AW24">
    <cfRule type="cellIs" dxfId="6478" priority="1488" operator="lessThan">
      <formula>$C$4</formula>
    </cfRule>
  </conditionalFormatting>
  <conditionalFormatting sqref="AW25">
    <cfRule type="cellIs" dxfId="6477" priority="1489" operator="lessThan">
      <formula>$C$4</formula>
    </cfRule>
  </conditionalFormatting>
  <conditionalFormatting sqref="AW26">
    <cfRule type="cellIs" dxfId="6476" priority="1490" operator="lessThan">
      <formula>$C$4</formula>
    </cfRule>
  </conditionalFormatting>
  <conditionalFormatting sqref="AW27">
    <cfRule type="cellIs" dxfId="6475" priority="1491" operator="lessThan">
      <formula>$C$4</formula>
    </cfRule>
  </conditionalFormatting>
  <conditionalFormatting sqref="AW28">
    <cfRule type="cellIs" dxfId="6474" priority="1492" operator="lessThan">
      <formula>$C$4</formula>
    </cfRule>
  </conditionalFormatting>
  <conditionalFormatting sqref="AW29">
    <cfRule type="cellIs" dxfId="6473" priority="1493" operator="lessThan">
      <formula>$C$4</formula>
    </cfRule>
  </conditionalFormatting>
  <conditionalFormatting sqref="AW30">
    <cfRule type="cellIs" dxfId="6472" priority="1494" operator="lessThan">
      <formula>$C$4</formula>
    </cfRule>
  </conditionalFormatting>
  <conditionalFormatting sqref="AW31">
    <cfRule type="cellIs" dxfId="6471" priority="1495" operator="lessThan">
      <formula>$C$4</formula>
    </cfRule>
  </conditionalFormatting>
  <conditionalFormatting sqref="AW32">
    <cfRule type="cellIs" dxfId="6470" priority="1496" operator="lessThan">
      <formula>$C$4</formula>
    </cfRule>
  </conditionalFormatting>
  <conditionalFormatting sqref="AW33">
    <cfRule type="cellIs" dxfId="6469" priority="1497" operator="lessThan">
      <formula>$C$4</formula>
    </cfRule>
  </conditionalFormatting>
  <conditionalFormatting sqref="AW34">
    <cfRule type="cellIs" dxfId="6468" priority="1498" operator="lessThan">
      <formula>$C$4</formula>
    </cfRule>
  </conditionalFormatting>
  <conditionalFormatting sqref="AW35">
    <cfRule type="cellIs" dxfId="6467" priority="1499" operator="lessThan">
      <formula>$C$4</formula>
    </cfRule>
  </conditionalFormatting>
  <conditionalFormatting sqref="AW36">
    <cfRule type="cellIs" dxfId="6466" priority="1500" operator="lessThan">
      <formula>$C$4</formula>
    </cfRule>
  </conditionalFormatting>
  <conditionalFormatting sqref="AW37">
    <cfRule type="cellIs" dxfId="6465" priority="1501" operator="lessThan">
      <formula>$C$4</formula>
    </cfRule>
  </conditionalFormatting>
  <conditionalFormatting sqref="AW38">
    <cfRule type="cellIs" dxfId="6464" priority="1502" operator="lessThan">
      <formula>$C$4</formula>
    </cfRule>
  </conditionalFormatting>
  <conditionalFormatting sqref="AW39">
    <cfRule type="cellIs" dxfId="6463" priority="1503" operator="lessThan">
      <formula>$C$4</formula>
    </cfRule>
  </conditionalFormatting>
  <conditionalFormatting sqref="AW40">
    <cfRule type="cellIs" dxfId="6462" priority="1504" operator="lessThan">
      <formula>$C$4</formula>
    </cfRule>
  </conditionalFormatting>
  <conditionalFormatting sqref="AW41">
    <cfRule type="cellIs" dxfId="6461" priority="1505" operator="lessThan">
      <formula>$C$4</formula>
    </cfRule>
  </conditionalFormatting>
  <conditionalFormatting sqref="AW42">
    <cfRule type="cellIs" dxfId="6460" priority="1506" operator="lessThan">
      <formula>$C$4</formula>
    </cfRule>
  </conditionalFormatting>
  <conditionalFormatting sqref="AW43">
    <cfRule type="cellIs" dxfId="6459" priority="1507" operator="lessThan">
      <formula>$C$4</formula>
    </cfRule>
  </conditionalFormatting>
  <conditionalFormatting sqref="AW44">
    <cfRule type="cellIs" dxfId="6458" priority="1508" operator="lessThan">
      <formula>$C$4</formula>
    </cfRule>
  </conditionalFormatting>
  <conditionalFormatting sqref="AW45">
    <cfRule type="cellIs" dxfId="6457" priority="1509" operator="lessThan">
      <formula>$C$4</formula>
    </cfRule>
  </conditionalFormatting>
  <conditionalFormatting sqref="AW46">
    <cfRule type="cellIs" dxfId="6456" priority="1510" operator="lessThan">
      <formula>$C$4</formula>
    </cfRule>
  </conditionalFormatting>
  <conditionalFormatting sqref="AW47">
    <cfRule type="cellIs" dxfId="6455" priority="1511" operator="lessThan">
      <formula>$C$4</formula>
    </cfRule>
  </conditionalFormatting>
  <conditionalFormatting sqref="AW48">
    <cfRule type="cellIs" dxfId="6454" priority="1512" operator="lessThan">
      <formula>$C$4</formula>
    </cfRule>
  </conditionalFormatting>
  <conditionalFormatting sqref="AW49">
    <cfRule type="cellIs" dxfId="6453" priority="1513" operator="lessThan">
      <formula>$C$4</formula>
    </cfRule>
  </conditionalFormatting>
  <conditionalFormatting sqref="AW50">
    <cfRule type="cellIs" dxfId="6452" priority="1514" operator="lessThan">
      <formula>$C$4</formula>
    </cfRule>
  </conditionalFormatting>
  <conditionalFormatting sqref="AW51">
    <cfRule type="cellIs" dxfId="6451" priority="1515" operator="lessThan">
      <formula>$C$4</formula>
    </cfRule>
  </conditionalFormatting>
  <conditionalFormatting sqref="AW52">
    <cfRule type="cellIs" dxfId="6450" priority="1516" operator="lessThan">
      <formula>$C$4</formula>
    </cfRule>
  </conditionalFormatting>
  <conditionalFormatting sqref="AW53">
    <cfRule type="cellIs" dxfId="6449" priority="1517" operator="lessThan">
      <formula>$C$4</formula>
    </cfRule>
  </conditionalFormatting>
  <conditionalFormatting sqref="AW54">
    <cfRule type="cellIs" dxfId="6448" priority="1518" operator="lessThan">
      <formula>$C$4</formula>
    </cfRule>
  </conditionalFormatting>
  <conditionalFormatting sqref="AW55">
    <cfRule type="cellIs" dxfId="6447" priority="1519" operator="lessThan">
      <formula>$C$4</formula>
    </cfRule>
  </conditionalFormatting>
  <conditionalFormatting sqref="AW56">
    <cfRule type="cellIs" dxfId="6446" priority="1520" operator="lessThan">
      <formula>$C$4</formula>
    </cfRule>
  </conditionalFormatting>
  <conditionalFormatting sqref="AW57">
    <cfRule type="cellIs" dxfId="6445" priority="1521" operator="lessThan">
      <formula>$C$4</formula>
    </cfRule>
  </conditionalFormatting>
  <conditionalFormatting sqref="AW58">
    <cfRule type="cellIs" dxfId="6444" priority="1522" operator="lessThan">
      <formula>$C$4</formula>
    </cfRule>
  </conditionalFormatting>
  <conditionalFormatting sqref="AW59">
    <cfRule type="cellIs" dxfId="6443" priority="1523" operator="lessThan">
      <formula>$C$4</formula>
    </cfRule>
  </conditionalFormatting>
  <conditionalFormatting sqref="AW60">
    <cfRule type="cellIs" dxfId="6442" priority="1524" operator="lessThan">
      <formula>$C$4</formula>
    </cfRule>
  </conditionalFormatting>
  <conditionalFormatting sqref="AX11">
    <cfRule type="cellIs" dxfId="6441" priority="1525" operator="lessThan">
      <formula>$C$4</formula>
    </cfRule>
  </conditionalFormatting>
  <conditionalFormatting sqref="AX12">
    <cfRule type="cellIs" dxfId="6440" priority="1526" operator="lessThan">
      <formula>$C$4</formula>
    </cfRule>
  </conditionalFormatting>
  <conditionalFormatting sqref="AX13">
    <cfRule type="cellIs" dxfId="6439" priority="1527" operator="lessThan">
      <formula>$C$4</formula>
    </cfRule>
  </conditionalFormatting>
  <conditionalFormatting sqref="AX14">
    <cfRule type="cellIs" dxfId="6438" priority="1528" operator="lessThan">
      <formula>$C$4</formula>
    </cfRule>
  </conditionalFormatting>
  <conditionalFormatting sqref="AX15">
    <cfRule type="cellIs" dxfId="6437" priority="1529" operator="lessThan">
      <formula>$C$4</formula>
    </cfRule>
  </conditionalFormatting>
  <conditionalFormatting sqref="AX16">
    <cfRule type="cellIs" dxfId="6436" priority="1530" operator="lessThan">
      <formula>$C$4</formula>
    </cfRule>
  </conditionalFormatting>
  <conditionalFormatting sqref="AX17">
    <cfRule type="cellIs" dxfId="6435" priority="1531" operator="lessThan">
      <formula>$C$4</formula>
    </cfRule>
  </conditionalFormatting>
  <conditionalFormatting sqref="AX18">
    <cfRule type="cellIs" dxfId="6434" priority="1532" operator="lessThan">
      <formula>$C$4</formula>
    </cfRule>
  </conditionalFormatting>
  <conditionalFormatting sqref="AX19">
    <cfRule type="cellIs" dxfId="6433" priority="1533" operator="lessThan">
      <formula>$C$4</formula>
    </cfRule>
  </conditionalFormatting>
  <conditionalFormatting sqref="AX20">
    <cfRule type="cellIs" dxfId="6432" priority="1534" operator="lessThan">
      <formula>$C$4</formula>
    </cfRule>
  </conditionalFormatting>
  <conditionalFormatting sqref="AX21">
    <cfRule type="cellIs" dxfId="6431" priority="1535" operator="lessThan">
      <formula>$C$4</formula>
    </cfRule>
  </conditionalFormatting>
  <conditionalFormatting sqref="AX22">
    <cfRule type="cellIs" dxfId="6430" priority="1536" operator="lessThan">
      <formula>$C$4</formula>
    </cfRule>
  </conditionalFormatting>
  <conditionalFormatting sqref="AX23">
    <cfRule type="cellIs" dxfId="6429" priority="1537" operator="lessThan">
      <formula>$C$4</formula>
    </cfRule>
  </conditionalFormatting>
  <conditionalFormatting sqref="AX24">
    <cfRule type="cellIs" dxfId="6428" priority="1538" operator="lessThan">
      <formula>$C$4</formula>
    </cfRule>
  </conditionalFormatting>
  <conditionalFormatting sqref="AX25">
    <cfRule type="cellIs" dxfId="6427" priority="1539" operator="lessThan">
      <formula>$C$4</formula>
    </cfRule>
  </conditionalFormatting>
  <conditionalFormatting sqref="AX26">
    <cfRule type="cellIs" dxfId="6426" priority="1540" operator="lessThan">
      <formula>$C$4</formula>
    </cfRule>
  </conditionalFormatting>
  <conditionalFormatting sqref="AX27">
    <cfRule type="cellIs" dxfId="6425" priority="1541" operator="lessThan">
      <formula>$C$4</formula>
    </cfRule>
  </conditionalFormatting>
  <conditionalFormatting sqref="AX28">
    <cfRule type="cellIs" dxfId="6424" priority="1542" operator="lessThan">
      <formula>$C$4</formula>
    </cfRule>
  </conditionalFormatting>
  <conditionalFormatting sqref="AX29">
    <cfRule type="cellIs" dxfId="6423" priority="1543" operator="lessThan">
      <formula>$C$4</formula>
    </cfRule>
  </conditionalFormatting>
  <conditionalFormatting sqref="AX30">
    <cfRule type="cellIs" dxfId="6422" priority="1544" operator="lessThan">
      <formula>$C$4</formula>
    </cfRule>
  </conditionalFormatting>
  <conditionalFormatting sqref="AX31">
    <cfRule type="cellIs" dxfId="6421" priority="1545" operator="lessThan">
      <formula>$C$4</formula>
    </cfRule>
  </conditionalFormatting>
  <conditionalFormatting sqref="AX32">
    <cfRule type="cellIs" dxfId="6420" priority="1546" operator="lessThan">
      <formula>$C$4</formula>
    </cfRule>
  </conditionalFormatting>
  <conditionalFormatting sqref="AX33">
    <cfRule type="cellIs" dxfId="6419" priority="1547" operator="lessThan">
      <formula>$C$4</formula>
    </cfRule>
  </conditionalFormatting>
  <conditionalFormatting sqref="AX34">
    <cfRule type="cellIs" dxfId="6418" priority="1548" operator="lessThan">
      <formula>$C$4</formula>
    </cfRule>
  </conditionalFormatting>
  <conditionalFormatting sqref="AX35">
    <cfRule type="cellIs" dxfId="6417" priority="1549" operator="lessThan">
      <formula>$C$4</formula>
    </cfRule>
  </conditionalFormatting>
  <conditionalFormatting sqref="AX36">
    <cfRule type="cellIs" dxfId="6416" priority="1550" operator="lessThan">
      <formula>$C$4</formula>
    </cfRule>
  </conditionalFormatting>
  <conditionalFormatting sqref="AX37">
    <cfRule type="cellIs" dxfId="6415" priority="1551" operator="lessThan">
      <formula>$C$4</formula>
    </cfRule>
  </conditionalFormatting>
  <conditionalFormatting sqref="AX38">
    <cfRule type="cellIs" dxfId="6414" priority="1552" operator="lessThan">
      <formula>$C$4</formula>
    </cfRule>
  </conditionalFormatting>
  <conditionalFormatting sqref="AX39">
    <cfRule type="cellIs" dxfId="6413" priority="1553" operator="lessThan">
      <formula>$C$4</formula>
    </cfRule>
  </conditionalFormatting>
  <conditionalFormatting sqref="AX40">
    <cfRule type="cellIs" dxfId="6412" priority="1554" operator="lessThan">
      <formula>$C$4</formula>
    </cfRule>
  </conditionalFormatting>
  <conditionalFormatting sqref="AX41">
    <cfRule type="cellIs" dxfId="6411" priority="1555" operator="lessThan">
      <formula>$C$4</formula>
    </cfRule>
  </conditionalFormatting>
  <conditionalFormatting sqref="AX42">
    <cfRule type="cellIs" dxfId="6410" priority="1556" operator="lessThan">
      <formula>$C$4</formula>
    </cfRule>
  </conditionalFormatting>
  <conditionalFormatting sqref="AX43">
    <cfRule type="cellIs" dxfId="6409" priority="1557" operator="lessThan">
      <formula>$C$4</formula>
    </cfRule>
  </conditionalFormatting>
  <conditionalFormatting sqref="AX44">
    <cfRule type="cellIs" dxfId="6408" priority="1558" operator="lessThan">
      <formula>$C$4</formula>
    </cfRule>
  </conditionalFormatting>
  <conditionalFormatting sqref="AX45">
    <cfRule type="cellIs" dxfId="6407" priority="1559" operator="lessThan">
      <formula>$C$4</formula>
    </cfRule>
  </conditionalFormatting>
  <conditionalFormatting sqref="AX46">
    <cfRule type="cellIs" dxfId="6406" priority="1560" operator="lessThan">
      <formula>$C$4</formula>
    </cfRule>
  </conditionalFormatting>
  <conditionalFormatting sqref="AX47">
    <cfRule type="cellIs" dxfId="6405" priority="1561" operator="lessThan">
      <formula>$C$4</formula>
    </cfRule>
  </conditionalFormatting>
  <conditionalFormatting sqref="AX48">
    <cfRule type="cellIs" dxfId="6404" priority="1562" operator="lessThan">
      <formula>$C$4</formula>
    </cfRule>
  </conditionalFormatting>
  <conditionalFormatting sqref="AX49">
    <cfRule type="cellIs" dxfId="6403" priority="1563" operator="lessThan">
      <formula>$C$4</formula>
    </cfRule>
  </conditionalFormatting>
  <conditionalFormatting sqref="AX50">
    <cfRule type="cellIs" dxfId="6402" priority="1564" operator="lessThan">
      <formula>$C$4</formula>
    </cfRule>
  </conditionalFormatting>
  <conditionalFormatting sqref="AX51">
    <cfRule type="cellIs" dxfId="6401" priority="1565" operator="lessThan">
      <formula>$C$4</formula>
    </cfRule>
  </conditionalFormatting>
  <conditionalFormatting sqref="AX52">
    <cfRule type="cellIs" dxfId="6400" priority="1566" operator="lessThan">
      <formula>$C$4</formula>
    </cfRule>
  </conditionalFormatting>
  <conditionalFormatting sqref="AX53">
    <cfRule type="cellIs" dxfId="6399" priority="1567" operator="lessThan">
      <formula>$C$4</formula>
    </cfRule>
  </conditionalFormatting>
  <conditionalFormatting sqref="AX54">
    <cfRule type="cellIs" dxfId="6398" priority="1568" operator="lessThan">
      <formula>$C$4</formula>
    </cfRule>
  </conditionalFormatting>
  <conditionalFormatting sqref="AX55">
    <cfRule type="cellIs" dxfId="6397" priority="1569" operator="lessThan">
      <formula>$C$4</formula>
    </cfRule>
  </conditionalFormatting>
  <conditionalFormatting sqref="AX56">
    <cfRule type="cellIs" dxfId="6396" priority="1570" operator="lessThan">
      <formula>$C$4</formula>
    </cfRule>
  </conditionalFormatting>
  <conditionalFormatting sqref="AX57">
    <cfRule type="cellIs" dxfId="6395" priority="1571" operator="lessThan">
      <formula>$C$4</formula>
    </cfRule>
  </conditionalFormatting>
  <conditionalFormatting sqref="AX58">
    <cfRule type="cellIs" dxfId="6394" priority="1572" operator="lessThan">
      <formula>$C$4</formula>
    </cfRule>
  </conditionalFormatting>
  <conditionalFormatting sqref="AX59">
    <cfRule type="cellIs" dxfId="6393" priority="1573" operator="lessThan">
      <formula>$C$4</formula>
    </cfRule>
  </conditionalFormatting>
  <conditionalFormatting sqref="AX60">
    <cfRule type="cellIs" dxfId="6392" priority="1574" operator="lessThan">
      <formula>$C$4</formula>
    </cfRule>
  </conditionalFormatting>
  <conditionalFormatting sqref="AY11">
    <cfRule type="cellIs" dxfId="6391" priority="1575" operator="lessThan">
      <formula>$C$4</formula>
    </cfRule>
  </conditionalFormatting>
  <conditionalFormatting sqref="AY12">
    <cfRule type="cellIs" dxfId="6390" priority="1576" operator="lessThan">
      <formula>$C$4</formula>
    </cfRule>
  </conditionalFormatting>
  <conditionalFormatting sqref="AY13">
    <cfRule type="cellIs" dxfId="6389" priority="1577" operator="lessThan">
      <formula>$C$4</formula>
    </cfRule>
  </conditionalFormatting>
  <conditionalFormatting sqref="AY14">
    <cfRule type="cellIs" dxfId="6388" priority="1578" operator="lessThan">
      <formula>$C$4</formula>
    </cfRule>
  </conditionalFormatting>
  <conditionalFormatting sqref="AY15">
    <cfRule type="cellIs" dxfId="6387" priority="1579" operator="lessThan">
      <formula>$C$4</formula>
    </cfRule>
  </conditionalFormatting>
  <conditionalFormatting sqref="AY16">
    <cfRule type="cellIs" dxfId="6386" priority="1580" operator="lessThan">
      <formula>$C$4</formula>
    </cfRule>
  </conditionalFormatting>
  <conditionalFormatting sqref="AY17">
    <cfRule type="cellIs" dxfId="6385" priority="1581" operator="lessThan">
      <formula>$C$4</formula>
    </cfRule>
  </conditionalFormatting>
  <conditionalFormatting sqref="AY18">
    <cfRule type="cellIs" dxfId="6384" priority="1582" operator="lessThan">
      <formula>$C$4</formula>
    </cfRule>
  </conditionalFormatting>
  <conditionalFormatting sqref="AY19">
    <cfRule type="cellIs" dxfId="6383" priority="1583" operator="lessThan">
      <formula>$C$4</formula>
    </cfRule>
  </conditionalFormatting>
  <conditionalFormatting sqref="AY20">
    <cfRule type="cellIs" dxfId="6382" priority="1584" operator="lessThan">
      <formula>$C$4</formula>
    </cfRule>
  </conditionalFormatting>
  <conditionalFormatting sqref="AY21">
    <cfRule type="cellIs" dxfId="6381" priority="1585" operator="lessThan">
      <formula>$C$4</formula>
    </cfRule>
  </conditionalFormatting>
  <conditionalFormatting sqref="AY22">
    <cfRule type="cellIs" dxfId="6380" priority="1586" operator="lessThan">
      <formula>$C$4</formula>
    </cfRule>
  </conditionalFormatting>
  <conditionalFormatting sqref="AY23">
    <cfRule type="cellIs" dxfId="6379" priority="1587" operator="lessThan">
      <formula>$C$4</formula>
    </cfRule>
  </conditionalFormatting>
  <conditionalFormatting sqref="AY24">
    <cfRule type="cellIs" dxfId="6378" priority="1588" operator="lessThan">
      <formula>$C$4</formula>
    </cfRule>
  </conditionalFormatting>
  <conditionalFormatting sqref="AY25">
    <cfRule type="cellIs" dxfId="6377" priority="1589" operator="lessThan">
      <formula>$C$4</formula>
    </cfRule>
  </conditionalFormatting>
  <conditionalFormatting sqref="AY26">
    <cfRule type="cellIs" dxfId="6376" priority="1590" operator="lessThan">
      <formula>$C$4</formula>
    </cfRule>
  </conditionalFormatting>
  <conditionalFormatting sqref="AY27">
    <cfRule type="cellIs" dxfId="6375" priority="1591" operator="lessThan">
      <formula>$C$4</formula>
    </cfRule>
  </conditionalFormatting>
  <conditionalFormatting sqref="AY28">
    <cfRule type="cellIs" dxfId="6374" priority="1592" operator="lessThan">
      <formula>$C$4</formula>
    </cfRule>
  </conditionalFormatting>
  <conditionalFormatting sqref="AY29">
    <cfRule type="cellIs" dxfId="6373" priority="1593" operator="lessThan">
      <formula>$C$4</formula>
    </cfRule>
  </conditionalFormatting>
  <conditionalFormatting sqref="AY30">
    <cfRule type="cellIs" dxfId="6372" priority="1594" operator="lessThan">
      <formula>$C$4</formula>
    </cfRule>
  </conditionalFormatting>
  <conditionalFormatting sqref="AY31">
    <cfRule type="cellIs" dxfId="6371" priority="1595" operator="lessThan">
      <formula>$C$4</formula>
    </cfRule>
  </conditionalFormatting>
  <conditionalFormatting sqref="AY32">
    <cfRule type="cellIs" dxfId="6370" priority="1596" operator="lessThan">
      <formula>$C$4</formula>
    </cfRule>
  </conditionalFormatting>
  <conditionalFormatting sqref="AY33">
    <cfRule type="cellIs" dxfId="6369" priority="1597" operator="lessThan">
      <formula>$C$4</formula>
    </cfRule>
  </conditionalFormatting>
  <conditionalFormatting sqref="AY34">
    <cfRule type="cellIs" dxfId="6368" priority="1598" operator="lessThan">
      <formula>$C$4</formula>
    </cfRule>
  </conditionalFormatting>
  <conditionalFormatting sqref="AY35">
    <cfRule type="cellIs" dxfId="6367" priority="1599" operator="lessThan">
      <formula>$C$4</formula>
    </cfRule>
  </conditionalFormatting>
  <conditionalFormatting sqref="AY36">
    <cfRule type="cellIs" dxfId="6366" priority="1600" operator="lessThan">
      <formula>$C$4</formula>
    </cfRule>
  </conditionalFormatting>
  <conditionalFormatting sqref="AY37">
    <cfRule type="cellIs" dxfId="6365" priority="1601" operator="lessThan">
      <formula>$C$4</formula>
    </cfRule>
  </conditionalFormatting>
  <conditionalFormatting sqref="AY38">
    <cfRule type="cellIs" dxfId="6364" priority="1602" operator="lessThan">
      <formula>$C$4</formula>
    </cfRule>
  </conditionalFormatting>
  <conditionalFormatting sqref="AY39">
    <cfRule type="cellIs" dxfId="6363" priority="1603" operator="lessThan">
      <formula>$C$4</formula>
    </cfRule>
  </conditionalFormatting>
  <conditionalFormatting sqref="AY40">
    <cfRule type="cellIs" dxfId="6362" priority="1604" operator="lessThan">
      <formula>$C$4</formula>
    </cfRule>
  </conditionalFormatting>
  <conditionalFormatting sqref="AY41">
    <cfRule type="cellIs" dxfId="6361" priority="1605" operator="lessThan">
      <formula>$C$4</formula>
    </cfRule>
  </conditionalFormatting>
  <conditionalFormatting sqref="AY42">
    <cfRule type="cellIs" dxfId="6360" priority="1606" operator="lessThan">
      <formula>$C$4</formula>
    </cfRule>
  </conditionalFormatting>
  <conditionalFormatting sqref="AY43">
    <cfRule type="cellIs" dxfId="6359" priority="1607" operator="lessThan">
      <formula>$C$4</formula>
    </cfRule>
  </conditionalFormatting>
  <conditionalFormatting sqref="AY44">
    <cfRule type="cellIs" dxfId="6358" priority="1608" operator="lessThan">
      <formula>$C$4</formula>
    </cfRule>
  </conditionalFormatting>
  <conditionalFormatting sqref="AY45">
    <cfRule type="cellIs" dxfId="6357" priority="1609" operator="lessThan">
      <formula>$C$4</formula>
    </cfRule>
  </conditionalFormatting>
  <conditionalFormatting sqref="AY46">
    <cfRule type="cellIs" dxfId="6356" priority="1610" operator="lessThan">
      <formula>$C$4</formula>
    </cfRule>
  </conditionalFormatting>
  <conditionalFormatting sqref="AY47">
    <cfRule type="cellIs" dxfId="6355" priority="1611" operator="lessThan">
      <formula>$C$4</formula>
    </cfRule>
  </conditionalFormatting>
  <conditionalFormatting sqref="AY48">
    <cfRule type="cellIs" dxfId="6354" priority="1612" operator="lessThan">
      <formula>$C$4</formula>
    </cfRule>
  </conditionalFormatting>
  <conditionalFormatting sqref="AY49">
    <cfRule type="cellIs" dxfId="6353" priority="1613" operator="lessThan">
      <formula>$C$4</formula>
    </cfRule>
  </conditionalFormatting>
  <conditionalFormatting sqref="AY50">
    <cfRule type="cellIs" dxfId="6352" priority="1614" operator="lessThan">
      <formula>$C$4</formula>
    </cfRule>
  </conditionalFormatting>
  <conditionalFormatting sqref="AY51">
    <cfRule type="cellIs" dxfId="6351" priority="1615" operator="lessThan">
      <formula>$C$4</formula>
    </cfRule>
  </conditionalFormatting>
  <conditionalFormatting sqref="AY52">
    <cfRule type="cellIs" dxfId="6350" priority="1616" operator="lessThan">
      <formula>$C$4</formula>
    </cfRule>
  </conditionalFormatting>
  <conditionalFormatting sqref="AY53">
    <cfRule type="cellIs" dxfId="6349" priority="1617" operator="lessThan">
      <formula>$C$4</formula>
    </cfRule>
  </conditionalFormatting>
  <conditionalFormatting sqref="AY54">
    <cfRule type="cellIs" dxfId="6348" priority="1618" operator="lessThan">
      <formula>$C$4</formula>
    </cfRule>
  </conditionalFormatting>
  <conditionalFormatting sqref="AY55">
    <cfRule type="cellIs" dxfId="6347" priority="1619" operator="lessThan">
      <formula>$C$4</formula>
    </cfRule>
  </conditionalFormatting>
  <conditionalFormatting sqref="AY56">
    <cfRule type="cellIs" dxfId="6346" priority="1620" operator="lessThan">
      <formula>$C$4</formula>
    </cfRule>
  </conditionalFormatting>
  <conditionalFormatting sqref="AY57">
    <cfRule type="cellIs" dxfId="6345" priority="1621" operator="lessThan">
      <formula>$C$4</formula>
    </cfRule>
  </conditionalFormatting>
  <conditionalFormatting sqref="AY58">
    <cfRule type="cellIs" dxfId="6344" priority="1622" operator="lessThan">
      <formula>$C$4</formula>
    </cfRule>
  </conditionalFormatting>
  <conditionalFormatting sqref="AY59">
    <cfRule type="cellIs" dxfId="6343" priority="1623" operator="lessThan">
      <formula>$C$4</formula>
    </cfRule>
  </conditionalFormatting>
  <conditionalFormatting sqref="AY60">
    <cfRule type="cellIs" dxfId="6342" priority="1624" operator="lessThan">
      <formula>$C$4</formula>
    </cfRule>
  </conditionalFormatting>
  <conditionalFormatting sqref="BO11">
    <cfRule type="cellIs" dxfId="6341" priority="1625" operator="lessThan">
      <formula>$C$4</formula>
    </cfRule>
  </conditionalFormatting>
  <conditionalFormatting sqref="BO12">
    <cfRule type="cellIs" dxfId="6340" priority="1626" operator="lessThan">
      <formula>$C$4</formula>
    </cfRule>
  </conditionalFormatting>
  <conditionalFormatting sqref="BO13">
    <cfRule type="cellIs" dxfId="6339" priority="1627" operator="lessThan">
      <formula>$C$4</formula>
    </cfRule>
  </conditionalFormatting>
  <conditionalFormatting sqref="BO14">
    <cfRule type="cellIs" dxfId="6338" priority="1628" operator="lessThan">
      <formula>$C$4</formula>
    </cfRule>
  </conditionalFormatting>
  <conditionalFormatting sqref="BO15">
    <cfRule type="cellIs" dxfId="6337" priority="1629" operator="lessThan">
      <formula>$C$4</formula>
    </cfRule>
  </conditionalFormatting>
  <conditionalFormatting sqref="BO16">
    <cfRule type="cellIs" dxfId="6336" priority="1630" operator="lessThan">
      <formula>$C$4</formula>
    </cfRule>
  </conditionalFormatting>
  <conditionalFormatting sqref="BO17">
    <cfRule type="cellIs" dxfId="6335" priority="1631" operator="lessThan">
      <formula>$C$4</formula>
    </cfRule>
  </conditionalFormatting>
  <conditionalFormatting sqref="BO18">
    <cfRule type="cellIs" dxfId="6334" priority="1632" operator="lessThan">
      <formula>$C$4</formula>
    </cfRule>
  </conditionalFormatting>
  <conditionalFormatting sqref="BO19">
    <cfRule type="cellIs" dxfId="6333" priority="1633" operator="lessThan">
      <formula>$C$4</formula>
    </cfRule>
  </conditionalFormatting>
  <conditionalFormatting sqref="BO20">
    <cfRule type="cellIs" dxfId="6332" priority="1634" operator="lessThan">
      <formula>$C$4</formula>
    </cfRule>
  </conditionalFormatting>
  <conditionalFormatting sqref="BO21">
    <cfRule type="cellIs" dxfId="6331" priority="1635" operator="lessThan">
      <formula>$C$4</formula>
    </cfRule>
  </conditionalFormatting>
  <conditionalFormatting sqref="BO22">
    <cfRule type="cellIs" dxfId="6330" priority="1636" operator="lessThan">
      <formula>$C$4</formula>
    </cfRule>
  </conditionalFormatting>
  <conditionalFormatting sqref="BO23">
    <cfRule type="cellIs" dxfId="6329" priority="1637" operator="lessThan">
      <formula>$C$4</formula>
    </cfRule>
  </conditionalFormatting>
  <conditionalFormatting sqref="BO24">
    <cfRule type="cellIs" dxfId="6328" priority="1638" operator="lessThan">
      <formula>$C$4</formula>
    </cfRule>
  </conditionalFormatting>
  <conditionalFormatting sqref="BO25">
    <cfRule type="cellIs" dxfId="6327" priority="1639" operator="lessThan">
      <formula>$C$4</formula>
    </cfRule>
  </conditionalFormatting>
  <conditionalFormatting sqref="BO26">
    <cfRule type="cellIs" dxfId="6326" priority="1640" operator="lessThan">
      <formula>$C$4</formula>
    </cfRule>
  </conditionalFormatting>
  <conditionalFormatting sqref="BO27">
    <cfRule type="cellIs" dxfId="6325" priority="1641" operator="lessThan">
      <formula>$C$4</formula>
    </cfRule>
  </conditionalFormatting>
  <conditionalFormatting sqref="BO28">
    <cfRule type="cellIs" dxfId="6324" priority="1642" operator="lessThan">
      <formula>$C$4</formula>
    </cfRule>
  </conditionalFormatting>
  <conditionalFormatting sqref="BO29">
    <cfRule type="cellIs" dxfId="6323" priority="1643" operator="lessThan">
      <formula>$C$4</formula>
    </cfRule>
  </conditionalFormatting>
  <conditionalFormatting sqref="BO30">
    <cfRule type="cellIs" dxfId="6322" priority="1644" operator="lessThan">
      <formula>$C$4</formula>
    </cfRule>
  </conditionalFormatting>
  <conditionalFormatting sqref="BO31">
    <cfRule type="cellIs" dxfId="6321" priority="1645" operator="lessThan">
      <formula>$C$4</formula>
    </cfRule>
  </conditionalFormatting>
  <conditionalFormatting sqref="BO32">
    <cfRule type="cellIs" dxfId="6320" priority="1646" operator="lessThan">
      <formula>$C$4</formula>
    </cfRule>
  </conditionalFormatting>
  <conditionalFormatting sqref="BO33">
    <cfRule type="cellIs" dxfId="6319" priority="1647" operator="lessThan">
      <formula>$C$4</formula>
    </cfRule>
  </conditionalFormatting>
  <conditionalFormatting sqref="BO34">
    <cfRule type="cellIs" dxfId="6318" priority="1648" operator="lessThan">
      <formula>$C$4</formula>
    </cfRule>
  </conditionalFormatting>
  <conditionalFormatting sqref="BO35">
    <cfRule type="cellIs" dxfId="6317" priority="1649" operator="lessThan">
      <formula>$C$4</formula>
    </cfRule>
  </conditionalFormatting>
  <conditionalFormatting sqref="BO36">
    <cfRule type="cellIs" dxfId="6316" priority="1650" operator="lessThan">
      <formula>$C$4</formula>
    </cfRule>
  </conditionalFormatting>
  <conditionalFormatting sqref="BO37">
    <cfRule type="cellIs" dxfId="6315" priority="1651" operator="lessThan">
      <formula>$C$4</formula>
    </cfRule>
  </conditionalFormatting>
  <conditionalFormatting sqref="BO38">
    <cfRule type="cellIs" dxfId="6314" priority="1652" operator="lessThan">
      <formula>$C$4</formula>
    </cfRule>
  </conditionalFormatting>
  <conditionalFormatting sqref="BO39">
    <cfRule type="cellIs" dxfId="6313" priority="1653" operator="lessThan">
      <formula>$C$4</formula>
    </cfRule>
  </conditionalFormatting>
  <conditionalFormatting sqref="BO40">
    <cfRule type="cellIs" dxfId="6312" priority="1654" operator="lessThan">
      <formula>$C$4</formula>
    </cfRule>
  </conditionalFormatting>
  <conditionalFormatting sqref="BO41">
    <cfRule type="cellIs" dxfId="6311" priority="1655" operator="lessThan">
      <formula>$C$4</formula>
    </cfRule>
  </conditionalFormatting>
  <conditionalFormatting sqref="BO42">
    <cfRule type="cellIs" dxfId="6310" priority="1656" operator="lessThan">
      <formula>$C$4</formula>
    </cfRule>
  </conditionalFormatting>
  <conditionalFormatting sqref="BO43">
    <cfRule type="cellIs" dxfId="6309" priority="1657" operator="lessThan">
      <formula>$C$4</formula>
    </cfRule>
  </conditionalFormatting>
  <conditionalFormatting sqref="BO44">
    <cfRule type="cellIs" dxfId="6308" priority="1658" operator="lessThan">
      <formula>$C$4</formula>
    </cfRule>
  </conditionalFormatting>
  <conditionalFormatting sqref="BO45">
    <cfRule type="cellIs" dxfId="6307" priority="1659" operator="lessThan">
      <formula>$C$4</formula>
    </cfRule>
  </conditionalFormatting>
  <conditionalFormatting sqref="BO46">
    <cfRule type="cellIs" dxfId="6306" priority="1660" operator="lessThan">
      <formula>$C$4</formula>
    </cfRule>
  </conditionalFormatting>
  <conditionalFormatting sqref="BO47">
    <cfRule type="cellIs" dxfId="6305" priority="1661" operator="lessThan">
      <formula>$C$4</formula>
    </cfRule>
  </conditionalFormatting>
  <conditionalFormatting sqref="BO48">
    <cfRule type="cellIs" dxfId="6304" priority="1662" operator="lessThan">
      <formula>$C$4</formula>
    </cfRule>
  </conditionalFormatting>
  <conditionalFormatting sqref="BO49">
    <cfRule type="cellIs" dxfId="6303" priority="1663" operator="lessThan">
      <formula>$C$4</formula>
    </cfRule>
  </conditionalFormatting>
  <conditionalFormatting sqref="BO50">
    <cfRule type="cellIs" dxfId="6302" priority="1664" operator="lessThan">
      <formula>$C$4</formula>
    </cfRule>
  </conditionalFormatting>
  <conditionalFormatting sqref="BO51">
    <cfRule type="cellIs" dxfId="6301" priority="1665" operator="lessThan">
      <formula>$C$4</formula>
    </cfRule>
  </conditionalFormatting>
  <conditionalFormatting sqref="BO52">
    <cfRule type="cellIs" dxfId="6300" priority="1666" operator="lessThan">
      <formula>$C$4</formula>
    </cfRule>
  </conditionalFormatting>
  <conditionalFormatting sqref="BO53">
    <cfRule type="cellIs" dxfId="6299" priority="1667" operator="lessThan">
      <formula>$C$4</formula>
    </cfRule>
  </conditionalFormatting>
  <conditionalFormatting sqref="BO54">
    <cfRule type="cellIs" dxfId="6298" priority="1668" operator="lessThan">
      <formula>$C$4</formula>
    </cfRule>
  </conditionalFormatting>
  <conditionalFormatting sqref="BO55">
    <cfRule type="cellIs" dxfId="6297" priority="1669" operator="lessThan">
      <formula>$C$4</formula>
    </cfRule>
  </conditionalFormatting>
  <conditionalFormatting sqref="BO56">
    <cfRule type="cellIs" dxfId="6296" priority="1670" operator="lessThan">
      <formula>$C$4</formula>
    </cfRule>
  </conditionalFormatting>
  <conditionalFormatting sqref="BO57">
    <cfRule type="cellIs" dxfId="6295" priority="1671" operator="lessThan">
      <formula>$C$4</formula>
    </cfRule>
  </conditionalFormatting>
  <conditionalFormatting sqref="BO58">
    <cfRule type="cellIs" dxfId="6294" priority="1672" operator="lessThan">
      <formula>$C$4</formula>
    </cfRule>
  </conditionalFormatting>
  <conditionalFormatting sqref="BO59">
    <cfRule type="cellIs" dxfId="6293" priority="1673" operator="lessThan">
      <formula>$C$4</formula>
    </cfRule>
  </conditionalFormatting>
  <conditionalFormatting sqref="BO60">
    <cfRule type="cellIs" dxfId="6292" priority="1674" operator="lessThan">
      <formula>$C$4</formula>
    </cfRule>
  </conditionalFormatting>
  <conditionalFormatting sqref="BP11">
    <cfRule type="cellIs" dxfId="6291" priority="1675" operator="lessThan">
      <formula>$C$4</formula>
    </cfRule>
  </conditionalFormatting>
  <conditionalFormatting sqref="BP12">
    <cfRule type="cellIs" dxfId="6290" priority="1676" operator="lessThan">
      <formula>$C$4</formula>
    </cfRule>
  </conditionalFormatting>
  <conditionalFormatting sqref="BP13">
    <cfRule type="cellIs" dxfId="6289" priority="1677" operator="lessThan">
      <formula>$C$4</formula>
    </cfRule>
  </conditionalFormatting>
  <conditionalFormatting sqref="BP14">
    <cfRule type="cellIs" dxfId="6288" priority="1678" operator="lessThan">
      <formula>$C$4</formula>
    </cfRule>
  </conditionalFormatting>
  <conditionalFormatting sqref="BP15">
    <cfRule type="cellIs" dxfId="6287" priority="1679" operator="lessThan">
      <formula>$C$4</formula>
    </cfRule>
  </conditionalFormatting>
  <conditionalFormatting sqref="BP16">
    <cfRule type="cellIs" dxfId="6286" priority="1680" operator="lessThan">
      <formula>$C$4</formula>
    </cfRule>
  </conditionalFormatting>
  <conditionalFormatting sqref="BP17">
    <cfRule type="cellIs" dxfId="6285" priority="1681" operator="lessThan">
      <formula>$C$4</formula>
    </cfRule>
  </conditionalFormatting>
  <conditionalFormatting sqref="BP18">
    <cfRule type="cellIs" dxfId="6284" priority="1682" operator="lessThan">
      <formula>$C$4</formula>
    </cfRule>
  </conditionalFormatting>
  <conditionalFormatting sqref="BP19">
    <cfRule type="cellIs" dxfId="6283" priority="1683" operator="lessThan">
      <formula>$C$4</formula>
    </cfRule>
  </conditionalFormatting>
  <conditionalFormatting sqref="BP20">
    <cfRule type="cellIs" dxfId="6282" priority="1684" operator="lessThan">
      <formula>$C$4</formula>
    </cfRule>
  </conditionalFormatting>
  <conditionalFormatting sqref="BP21">
    <cfRule type="cellIs" dxfId="6281" priority="1685" operator="lessThan">
      <formula>$C$4</formula>
    </cfRule>
  </conditionalFormatting>
  <conditionalFormatting sqref="BP22">
    <cfRule type="cellIs" dxfId="6280" priority="1686" operator="lessThan">
      <formula>$C$4</formula>
    </cfRule>
  </conditionalFormatting>
  <conditionalFormatting sqref="BP23">
    <cfRule type="cellIs" dxfId="6279" priority="1687" operator="lessThan">
      <formula>$C$4</formula>
    </cfRule>
  </conditionalFormatting>
  <conditionalFormatting sqref="BP24">
    <cfRule type="cellIs" dxfId="6278" priority="1688" operator="lessThan">
      <formula>$C$4</formula>
    </cfRule>
  </conditionalFormatting>
  <conditionalFormatting sqref="BP25">
    <cfRule type="cellIs" dxfId="6277" priority="1689" operator="lessThan">
      <formula>$C$4</formula>
    </cfRule>
  </conditionalFormatting>
  <conditionalFormatting sqref="BP26">
    <cfRule type="cellIs" dxfId="6276" priority="1690" operator="lessThan">
      <formula>$C$4</formula>
    </cfRule>
  </conditionalFormatting>
  <conditionalFormatting sqref="BP27">
    <cfRule type="cellIs" dxfId="6275" priority="1691" operator="lessThan">
      <formula>$C$4</formula>
    </cfRule>
  </conditionalFormatting>
  <conditionalFormatting sqref="BP28">
    <cfRule type="cellIs" dxfId="6274" priority="1692" operator="lessThan">
      <formula>$C$4</formula>
    </cfRule>
  </conditionalFormatting>
  <conditionalFormatting sqref="BP29">
    <cfRule type="cellIs" dxfId="6273" priority="1693" operator="lessThan">
      <formula>$C$4</formula>
    </cfRule>
  </conditionalFormatting>
  <conditionalFormatting sqref="BP30">
    <cfRule type="cellIs" dxfId="6272" priority="1694" operator="lessThan">
      <formula>$C$4</formula>
    </cfRule>
  </conditionalFormatting>
  <conditionalFormatting sqref="BP31">
    <cfRule type="cellIs" dxfId="6271" priority="1695" operator="lessThan">
      <formula>$C$4</formula>
    </cfRule>
  </conditionalFormatting>
  <conditionalFormatting sqref="BP32">
    <cfRule type="cellIs" dxfId="6270" priority="1696" operator="lessThan">
      <formula>$C$4</formula>
    </cfRule>
  </conditionalFormatting>
  <conditionalFormatting sqref="BP33">
    <cfRule type="cellIs" dxfId="6269" priority="1697" operator="lessThan">
      <formula>$C$4</formula>
    </cfRule>
  </conditionalFormatting>
  <conditionalFormatting sqref="BP34">
    <cfRule type="cellIs" dxfId="6268" priority="1698" operator="lessThan">
      <formula>$C$4</formula>
    </cfRule>
  </conditionalFormatting>
  <conditionalFormatting sqref="BP35">
    <cfRule type="cellIs" dxfId="6267" priority="1699" operator="lessThan">
      <formula>$C$4</formula>
    </cfRule>
  </conditionalFormatting>
  <conditionalFormatting sqref="BP36">
    <cfRule type="cellIs" dxfId="6266" priority="1700" operator="lessThan">
      <formula>$C$4</formula>
    </cfRule>
  </conditionalFormatting>
  <conditionalFormatting sqref="BP37">
    <cfRule type="cellIs" dxfId="6265" priority="1701" operator="lessThan">
      <formula>$C$4</formula>
    </cfRule>
  </conditionalFormatting>
  <conditionalFormatting sqref="BP38">
    <cfRule type="cellIs" dxfId="6264" priority="1702" operator="lessThan">
      <formula>$C$4</formula>
    </cfRule>
  </conditionalFormatting>
  <conditionalFormatting sqref="BP39">
    <cfRule type="cellIs" dxfId="6263" priority="1703" operator="lessThan">
      <formula>$C$4</formula>
    </cfRule>
  </conditionalFormatting>
  <conditionalFormatting sqref="BP40">
    <cfRule type="cellIs" dxfId="6262" priority="1704" operator="lessThan">
      <formula>$C$4</formula>
    </cfRule>
  </conditionalFormatting>
  <conditionalFormatting sqref="BP41">
    <cfRule type="cellIs" dxfId="6261" priority="1705" operator="lessThan">
      <formula>$C$4</formula>
    </cfRule>
  </conditionalFormatting>
  <conditionalFormatting sqref="BP42">
    <cfRule type="cellIs" dxfId="6260" priority="1706" operator="lessThan">
      <formula>$C$4</formula>
    </cfRule>
  </conditionalFormatting>
  <conditionalFormatting sqref="BP43">
    <cfRule type="cellIs" dxfId="6259" priority="1707" operator="lessThan">
      <formula>$C$4</formula>
    </cfRule>
  </conditionalFormatting>
  <conditionalFormatting sqref="BP44">
    <cfRule type="cellIs" dxfId="6258" priority="1708" operator="lessThan">
      <formula>$C$4</formula>
    </cfRule>
  </conditionalFormatting>
  <conditionalFormatting sqref="BP45">
    <cfRule type="cellIs" dxfId="6257" priority="1709" operator="lessThan">
      <formula>$C$4</formula>
    </cfRule>
  </conditionalFormatting>
  <conditionalFormatting sqref="BP46">
    <cfRule type="cellIs" dxfId="6256" priority="1710" operator="lessThan">
      <formula>$C$4</formula>
    </cfRule>
  </conditionalFormatting>
  <conditionalFormatting sqref="BP47">
    <cfRule type="cellIs" dxfId="6255" priority="1711" operator="lessThan">
      <formula>$C$4</formula>
    </cfRule>
  </conditionalFormatting>
  <conditionalFormatting sqref="BP48">
    <cfRule type="cellIs" dxfId="6254" priority="1712" operator="lessThan">
      <formula>$C$4</formula>
    </cfRule>
  </conditionalFormatting>
  <conditionalFormatting sqref="BP49">
    <cfRule type="cellIs" dxfId="6253" priority="1713" operator="lessThan">
      <formula>$C$4</formula>
    </cfRule>
  </conditionalFormatting>
  <conditionalFormatting sqref="BP50">
    <cfRule type="cellIs" dxfId="6252" priority="1714" operator="lessThan">
      <formula>$C$4</formula>
    </cfRule>
  </conditionalFormatting>
  <conditionalFormatting sqref="BP51">
    <cfRule type="cellIs" dxfId="6251" priority="1715" operator="lessThan">
      <formula>$C$4</formula>
    </cfRule>
  </conditionalFormatting>
  <conditionalFormatting sqref="BP52">
    <cfRule type="cellIs" dxfId="6250" priority="1716" operator="lessThan">
      <formula>$C$4</formula>
    </cfRule>
  </conditionalFormatting>
  <conditionalFormatting sqref="BP53">
    <cfRule type="cellIs" dxfId="6249" priority="1717" operator="lessThan">
      <formula>$C$4</formula>
    </cfRule>
  </conditionalFormatting>
  <conditionalFormatting sqref="BP54">
    <cfRule type="cellIs" dxfId="6248" priority="1718" operator="lessThan">
      <formula>$C$4</formula>
    </cfRule>
  </conditionalFormatting>
  <conditionalFormatting sqref="BP55">
    <cfRule type="cellIs" dxfId="6247" priority="1719" operator="lessThan">
      <formula>$C$4</formula>
    </cfRule>
  </conditionalFormatting>
  <conditionalFormatting sqref="BP56">
    <cfRule type="cellIs" dxfId="6246" priority="1720" operator="lessThan">
      <formula>$C$4</formula>
    </cfRule>
  </conditionalFormatting>
  <conditionalFormatting sqref="BP57">
    <cfRule type="cellIs" dxfId="6245" priority="1721" operator="lessThan">
      <formula>$C$4</formula>
    </cfRule>
  </conditionalFormatting>
  <conditionalFormatting sqref="BP58">
    <cfRule type="cellIs" dxfId="6244" priority="1722" operator="lessThan">
      <formula>$C$4</formula>
    </cfRule>
  </conditionalFormatting>
  <conditionalFormatting sqref="BP59">
    <cfRule type="cellIs" dxfId="6243" priority="1723" operator="lessThan">
      <formula>$C$4</formula>
    </cfRule>
  </conditionalFormatting>
  <conditionalFormatting sqref="BP60">
    <cfRule type="cellIs" dxfId="6242" priority="1724" operator="lessThan">
      <formula>$C$4</formula>
    </cfRule>
  </conditionalFormatting>
  <conditionalFormatting sqref="BQ11">
    <cfRule type="cellIs" dxfId="6241" priority="1725" operator="lessThan">
      <formula>$C$4</formula>
    </cfRule>
  </conditionalFormatting>
  <conditionalFormatting sqref="BQ12">
    <cfRule type="cellIs" dxfId="6240" priority="1726" operator="lessThan">
      <formula>$C$4</formula>
    </cfRule>
  </conditionalFormatting>
  <conditionalFormatting sqref="BQ13">
    <cfRule type="cellIs" dxfId="6239" priority="1727" operator="lessThan">
      <formula>$C$4</formula>
    </cfRule>
  </conditionalFormatting>
  <conditionalFormatting sqref="BQ14">
    <cfRule type="cellIs" dxfId="6238" priority="1728" operator="lessThan">
      <formula>$C$4</formula>
    </cfRule>
  </conditionalFormatting>
  <conditionalFormatting sqref="BQ15">
    <cfRule type="cellIs" dxfId="6237" priority="1729" operator="lessThan">
      <formula>$C$4</formula>
    </cfRule>
  </conditionalFormatting>
  <conditionalFormatting sqref="BQ16">
    <cfRule type="cellIs" dxfId="6236" priority="1730" operator="lessThan">
      <formula>$C$4</formula>
    </cfRule>
  </conditionalFormatting>
  <conditionalFormatting sqref="BQ17">
    <cfRule type="cellIs" dxfId="6235" priority="1731" operator="lessThan">
      <formula>$C$4</formula>
    </cfRule>
  </conditionalFormatting>
  <conditionalFormatting sqref="BQ18">
    <cfRule type="cellIs" dxfId="6234" priority="1732" operator="lessThan">
      <formula>$C$4</formula>
    </cfRule>
  </conditionalFormatting>
  <conditionalFormatting sqref="BQ19">
    <cfRule type="cellIs" dxfId="6233" priority="1733" operator="lessThan">
      <formula>$C$4</formula>
    </cfRule>
  </conditionalFormatting>
  <conditionalFormatting sqref="BQ20">
    <cfRule type="cellIs" dxfId="6232" priority="1734" operator="lessThan">
      <formula>$C$4</formula>
    </cfRule>
  </conditionalFormatting>
  <conditionalFormatting sqref="BQ21">
    <cfRule type="cellIs" dxfId="6231" priority="1735" operator="lessThan">
      <formula>$C$4</formula>
    </cfRule>
  </conditionalFormatting>
  <conditionalFormatting sqref="BQ22">
    <cfRule type="cellIs" dxfId="6230" priority="1736" operator="lessThan">
      <formula>$C$4</formula>
    </cfRule>
  </conditionalFormatting>
  <conditionalFormatting sqref="BQ23">
    <cfRule type="cellIs" dxfId="6229" priority="1737" operator="lessThan">
      <formula>$C$4</formula>
    </cfRule>
  </conditionalFormatting>
  <conditionalFormatting sqref="BQ24">
    <cfRule type="cellIs" dxfId="6228" priority="1738" operator="lessThan">
      <formula>$C$4</formula>
    </cfRule>
  </conditionalFormatting>
  <conditionalFormatting sqref="BQ25">
    <cfRule type="cellIs" dxfId="6227" priority="1739" operator="lessThan">
      <formula>$C$4</formula>
    </cfRule>
  </conditionalFormatting>
  <conditionalFormatting sqref="BQ26">
    <cfRule type="cellIs" dxfId="6226" priority="1740" operator="lessThan">
      <formula>$C$4</formula>
    </cfRule>
  </conditionalFormatting>
  <conditionalFormatting sqref="BQ27">
    <cfRule type="cellIs" dxfId="6225" priority="1741" operator="lessThan">
      <formula>$C$4</formula>
    </cfRule>
  </conditionalFormatting>
  <conditionalFormatting sqref="BQ28">
    <cfRule type="cellIs" dxfId="6224" priority="1742" operator="lessThan">
      <formula>$C$4</formula>
    </cfRule>
  </conditionalFormatting>
  <conditionalFormatting sqref="BQ29">
    <cfRule type="cellIs" dxfId="6223" priority="1743" operator="lessThan">
      <formula>$C$4</formula>
    </cfRule>
  </conditionalFormatting>
  <conditionalFormatting sqref="BQ30">
    <cfRule type="cellIs" dxfId="6222" priority="1744" operator="lessThan">
      <formula>$C$4</formula>
    </cfRule>
  </conditionalFormatting>
  <conditionalFormatting sqref="BQ31">
    <cfRule type="cellIs" dxfId="6221" priority="1745" operator="lessThan">
      <formula>$C$4</formula>
    </cfRule>
  </conditionalFormatting>
  <conditionalFormatting sqref="BQ32">
    <cfRule type="cellIs" dxfId="6220" priority="1746" operator="lessThan">
      <formula>$C$4</formula>
    </cfRule>
  </conditionalFormatting>
  <conditionalFormatting sqref="BQ33">
    <cfRule type="cellIs" dxfId="6219" priority="1747" operator="lessThan">
      <formula>$C$4</formula>
    </cfRule>
  </conditionalFormatting>
  <conditionalFormatting sqref="BQ34">
    <cfRule type="cellIs" dxfId="6218" priority="1748" operator="lessThan">
      <formula>$C$4</formula>
    </cfRule>
  </conditionalFormatting>
  <conditionalFormatting sqref="BQ35">
    <cfRule type="cellIs" dxfId="6217" priority="1749" operator="lessThan">
      <formula>$C$4</formula>
    </cfRule>
  </conditionalFormatting>
  <conditionalFormatting sqref="BQ36">
    <cfRule type="cellIs" dxfId="6216" priority="1750" operator="lessThan">
      <formula>$C$4</formula>
    </cfRule>
  </conditionalFormatting>
  <conditionalFormatting sqref="BQ37">
    <cfRule type="cellIs" dxfId="6215" priority="1751" operator="lessThan">
      <formula>$C$4</formula>
    </cfRule>
  </conditionalFormatting>
  <conditionalFormatting sqref="BQ38">
    <cfRule type="cellIs" dxfId="6214" priority="1752" operator="lessThan">
      <formula>$C$4</formula>
    </cfRule>
  </conditionalFormatting>
  <conditionalFormatting sqref="BQ39">
    <cfRule type="cellIs" dxfId="6213" priority="1753" operator="lessThan">
      <formula>$C$4</formula>
    </cfRule>
  </conditionalFormatting>
  <conditionalFormatting sqref="BQ40">
    <cfRule type="cellIs" dxfId="6212" priority="1754" operator="lessThan">
      <formula>$C$4</formula>
    </cfRule>
  </conditionalFormatting>
  <conditionalFormatting sqref="BQ41">
    <cfRule type="cellIs" dxfId="6211" priority="1755" operator="lessThan">
      <formula>$C$4</formula>
    </cfRule>
  </conditionalFormatting>
  <conditionalFormatting sqref="BQ42">
    <cfRule type="cellIs" dxfId="6210" priority="1756" operator="lessThan">
      <formula>$C$4</formula>
    </cfRule>
  </conditionalFormatting>
  <conditionalFormatting sqref="BQ43">
    <cfRule type="cellIs" dxfId="6209" priority="1757" operator="lessThan">
      <formula>$C$4</formula>
    </cfRule>
  </conditionalFormatting>
  <conditionalFormatting sqref="BQ44">
    <cfRule type="cellIs" dxfId="6208" priority="1758" operator="lessThan">
      <formula>$C$4</formula>
    </cfRule>
  </conditionalFormatting>
  <conditionalFormatting sqref="BQ45">
    <cfRule type="cellIs" dxfId="6207" priority="1759" operator="lessThan">
      <formula>$C$4</formula>
    </cfRule>
  </conditionalFormatting>
  <conditionalFormatting sqref="BQ46">
    <cfRule type="cellIs" dxfId="6206" priority="1760" operator="lessThan">
      <formula>$C$4</formula>
    </cfRule>
  </conditionalFormatting>
  <conditionalFormatting sqref="BQ47">
    <cfRule type="cellIs" dxfId="6205" priority="1761" operator="lessThan">
      <formula>$C$4</formula>
    </cfRule>
  </conditionalFormatting>
  <conditionalFormatting sqref="BQ48">
    <cfRule type="cellIs" dxfId="6204" priority="1762" operator="lessThan">
      <formula>$C$4</formula>
    </cfRule>
  </conditionalFormatting>
  <conditionalFormatting sqref="BQ49">
    <cfRule type="cellIs" dxfId="6203" priority="1763" operator="lessThan">
      <formula>$C$4</formula>
    </cfRule>
  </conditionalFormatting>
  <conditionalFormatting sqref="BQ50">
    <cfRule type="cellIs" dxfId="6202" priority="1764" operator="lessThan">
      <formula>$C$4</formula>
    </cfRule>
  </conditionalFormatting>
  <conditionalFormatting sqref="BQ51">
    <cfRule type="cellIs" dxfId="6201" priority="1765" operator="lessThan">
      <formula>$C$4</formula>
    </cfRule>
  </conditionalFormatting>
  <conditionalFormatting sqref="BQ52">
    <cfRule type="cellIs" dxfId="6200" priority="1766" operator="lessThan">
      <formula>$C$4</formula>
    </cfRule>
  </conditionalFormatting>
  <conditionalFormatting sqref="BQ53">
    <cfRule type="cellIs" dxfId="6199" priority="1767" operator="lessThan">
      <formula>$C$4</formula>
    </cfRule>
  </conditionalFormatting>
  <conditionalFormatting sqref="BQ54">
    <cfRule type="cellIs" dxfId="6198" priority="1768" operator="lessThan">
      <formula>$C$4</formula>
    </cfRule>
  </conditionalFormatting>
  <conditionalFormatting sqref="BQ55">
    <cfRule type="cellIs" dxfId="6197" priority="1769" operator="lessThan">
      <formula>$C$4</formula>
    </cfRule>
  </conditionalFormatting>
  <conditionalFormatting sqref="BQ56">
    <cfRule type="cellIs" dxfId="6196" priority="1770" operator="lessThan">
      <formula>$C$4</formula>
    </cfRule>
  </conditionalFormatting>
  <conditionalFormatting sqref="BQ57">
    <cfRule type="cellIs" dxfId="6195" priority="1771" operator="lessThan">
      <formula>$C$4</formula>
    </cfRule>
  </conditionalFormatting>
  <conditionalFormatting sqref="BQ58">
    <cfRule type="cellIs" dxfId="6194" priority="1772" operator="lessThan">
      <formula>$C$4</formula>
    </cfRule>
  </conditionalFormatting>
  <conditionalFormatting sqref="BQ59">
    <cfRule type="cellIs" dxfId="6193" priority="1773" operator="lessThan">
      <formula>$C$4</formula>
    </cfRule>
  </conditionalFormatting>
  <conditionalFormatting sqref="BQ60">
    <cfRule type="cellIs" dxfId="6192" priority="1774" operator="lessThan">
      <formula>$C$4</formula>
    </cfRule>
  </conditionalFormatting>
  <conditionalFormatting sqref="BR11">
    <cfRule type="cellIs" dxfId="6191" priority="1775" operator="lessThan">
      <formula>$C$4</formula>
    </cfRule>
  </conditionalFormatting>
  <conditionalFormatting sqref="BR12">
    <cfRule type="cellIs" dxfId="6190" priority="1776" operator="lessThan">
      <formula>$C$4</formula>
    </cfRule>
  </conditionalFormatting>
  <conditionalFormatting sqref="BR13">
    <cfRule type="cellIs" dxfId="6189" priority="1777" operator="lessThan">
      <formula>$C$4</formula>
    </cfRule>
  </conditionalFormatting>
  <conditionalFormatting sqref="BR14">
    <cfRule type="cellIs" dxfId="6188" priority="1778" operator="lessThan">
      <formula>$C$4</formula>
    </cfRule>
  </conditionalFormatting>
  <conditionalFormatting sqref="BR15">
    <cfRule type="cellIs" dxfId="6187" priority="1779" operator="lessThan">
      <formula>$C$4</formula>
    </cfRule>
  </conditionalFormatting>
  <conditionalFormatting sqref="BR16">
    <cfRule type="cellIs" dxfId="6186" priority="1780" operator="lessThan">
      <formula>$C$4</formula>
    </cfRule>
  </conditionalFormatting>
  <conditionalFormatting sqref="BR17">
    <cfRule type="cellIs" dxfId="6185" priority="1781" operator="lessThan">
      <formula>$C$4</formula>
    </cfRule>
  </conditionalFormatting>
  <conditionalFormatting sqref="BR18">
    <cfRule type="cellIs" dxfId="6184" priority="1782" operator="lessThan">
      <formula>$C$4</formula>
    </cfRule>
  </conditionalFormatting>
  <conditionalFormatting sqref="BR19">
    <cfRule type="cellIs" dxfId="6183" priority="1783" operator="lessThan">
      <formula>$C$4</formula>
    </cfRule>
  </conditionalFormatting>
  <conditionalFormatting sqref="BR20">
    <cfRule type="cellIs" dxfId="6182" priority="1784" operator="lessThan">
      <formula>$C$4</formula>
    </cfRule>
  </conditionalFormatting>
  <conditionalFormatting sqref="BR21">
    <cfRule type="cellIs" dxfId="6181" priority="1785" operator="lessThan">
      <formula>$C$4</formula>
    </cfRule>
  </conditionalFormatting>
  <conditionalFormatting sqref="BR22">
    <cfRule type="cellIs" dxfId="6180" priority="1786" operator="lessThan">
      <formula>$C$4</formula>
    </cfRule>
  </conditionalFormatting>
  <conditionalFormatting sqref="BR23">
    <cfRule type="cellIs" dxfId="6179" priority="1787" operator="lessThan">
      <formula>$C$4</formula>
    </cfRule>
  </conditionalFormatting>
  <conditionalFormatting sqref="BR24">
    <cfRule type="cellIs" dxfId="6178" priority="1788" operator="lessThan">
      <formula>$C$4</formula>
    </cfRule>
  </conditionalFormatting>
  <conditionalFormatting sqref="BR25">
    <cfRule type="cellIs" dxfId="6177" priority="1789" operator="lessThan">
      <formula>$C$4</formula>
    </cfRule>
  </conditionalFormatting>
  <conditionalFormatting sqref="BR26">
    <cfRule type="cellIs" dxfId="6176" priority="1790" operator="lessThan">
      <formula>$C$4</formula>
    </cfRule>
  </conditionalFormatting>
  <conditionalFormatting sqref="BR27">
    <cfRule type="cellIs" dxfId="6175" priority="1791" operator="lessThan">
      <formula>$C$4</formula>
    </cfRule>
  </conditionalFormatting>
  <conditionalFormatting sqref="BR28">
    <cfRule type="cellIs" dxfId="6174" priority="1792" operator="lessThan">
      <formula>$C$4</formula>
    </cfRule>
  </conditionalFormatting>
  <conditionalFormatting sqref="BR29">
    <cfRule type="cellIs" dxfId="6173" priority="1793" operator="lessThan">
      <formula>$C$4</formula>
    </cfRule>
  </conditionalFormatting>
  <conditionalFormatting sqref="BR30">
    <cfRule type="cellIs" dxfId="6172" priority="1794" operator="lessThan">
      <formula>$C$4</formula>
    </cfRule>
  </conditionalFormatting>
  <conditionalFormatting sqref="BR31">
    <cfRule type="cellIs" dxfId="6171" priority="1795" operator="lessThan">
      <formula>$C$4</formula>
    </cfRule>
  </conditionalFormatting>
  <conditionalFormatting sqref="BR32">
    <cfRule type="cellIs" dxfId="6170" priority="1796" operator="lessThan">
      <formula>$C$4</formula>
    </cfRule>
  </conditionalFormatting>
  <conditionalFormatting sqref="BR33">
    <cfRule type="cellIs" dxfId="6169" priority="1797" operator="lessThan">
      <formula>$C$4</formula>
    </cfRule>
  </conditionalFormatting>
  <conditionalFormatting sqref="BR34">
    <cfRule type="cellIs" dxfId="6168" priority="1798" operator="lessThan">
      <formula>$C$4</formula>
    </cfRule>
  </conditionalFormatting>
  <conditionalFormatting sqref="BR35">
    <cfRule type="cellIs" dxfId="6167" priority="1799" operator="lessThan">
      <formula>$C$4</formula>
    </cfRule>
  </conditionalFormatting>
  <conditionalFormatting sqref="BR36">
    <cfRule type="cellIs" dxfId="6166" priority="1800" operator="lessThan">
      <formula>$C$4</formula>
    </cfRule>
  </conditionalFormatting>
  <conditionalFormatting sqref="BR37">
    <cfRule type="cellIs" dxfId="6165" priority="1801" operator="lessThan">
      <formula>$C$4</formula>
    </cfRule>
  </conditionalFormatting>
  <conditionalFormatting sqref="BR38">
    <cfRule type="cellIs" dxfId="6164" priority="1802" operator="lessThan">
      <formula>$C$4</formula>
    </cfRule>
  </conditionalFormatting>
  <conditionalFormatting sqref="BR39">
    <cfRule type="cellIs" dxfId="6163" priority="1803" operator="lessThan">
      <formula>$C$4</formula>
    </cfRule>
  </conditionalFormatting>
  <conditionalFormatting sqref="BR40">
    <cfRule type="cellIs" dxfId="6162" priority="1804" operator="lessThan">
      <formula>$C$4</formula>
    </cfRule>
  </conditionalFormatting>
  <conditionalFormatting sqref="BR41">
    <cfRule type="cellIs" dxfId="6161" priority="1805" operator="lessThan">
      <formula>$C$4</formula>
    </cfRule>
  </conditionalFormatting>
  <conditionalFormatting sqref="BR42">
    <cfRule type="cellIs" dxfId="6160" priority="1806" operator="lessThan">
      <formula>$C$4</formula>
    </cfRule>
  </conditionalFormatting>
  <conditionalFormatting sqref="BR43">
    <cfRule type="cellIs" dxfId="6159" priority="1807" operator="lessThan">
      <formula>$C$4</formula>
    </cfRule>
  </conditionalFormatting>
  <conditionalFormatting sqref="BR44">
    <cfRule type="cellIs" dxfId="6158" priority="1808" operator="lessThan">
      <formula>$C$4</formula>
    </cfRule>
  </conditionalFormatting>
  <conditionalFormatting sqref="BR45">
    <cfRule type="cellIs" dxfId="6157" priority="1809" operator="lessThan">
      <formula>$C$4</formula>
    </cfRule>
  </conditionalFormatting>
  <conditionalFormatting sqref="BR46">
    <cfRule type="cellIs" dxfId="6156" priority="1810" operator="lessThan">
      <formula>$C$4</formula>
    </cfRule>
  </conditionalFormatting>
  <conditionalFormatting sqref="BR47">
    <cfRule type="cellIs" dxfId="6155" priority="1811" operator="lessThan">
      <formula>$C$4</formula>
    </cfRule>
  </conditionalFormatting>
  <conditionalFormatting sqref="BR48">
    <cfRule type="cellIs" dxfId="6154" priority="1812" operator="lessThan">
      <formula>$C$4</formula>
    </cfRule>
  </conditionalFormatting>
  <conditionalFormatting sqref="BR49">
    <cfRule type="cellIs" dxfId="6153" priority="1813" operator="lessThan">
      <formula>$C$4</formula>
    </cfRule>
  </conditionalFormatting>
  <conditionalFormatting sqref="BR50">
    <cfRule type="cellIs" dxfId="6152" priority="1814" operator="lessThan">
      <formula>$C$4</formula>
    </cfRule>
  </conditionalFormatting>
  <conditionalFormatting sqref="BR51">
    <cfRule type="cellIs" dxfId="6151" priority="1815" operator="lessThan">
      <formula>$C$4</formula>
    </cfRule>
  </conditionalFormatting>
  <conditionalFormatting sqref="BR52">
    <cfRule type="cellIs" dxfId="6150" priority="1816" operator="lessThan">
      <formula>$C$4</formula>
    </cfRule>
  </conditionalFormatting>
  <conditionalFormatting sqref="BR53">
    <cfRule type="cellIs" dxfId="6149" priority="1817" operator="lessThan">
      <formula>$C$4</formula>
    </cfRule>
  </conditionalFormatting>
  <conditionalFormatting sqref="BR54">
    <cfRule type="cellIs" dxfId="6148" priority="1818" operator="lessThan">
      <formula>$C$4</formula>
    </cfRule>
  </conditionalFormatting>
  <conditionalFormatting sqref="BR55">
    <cfRule type="cellIs" dxfId="6147" priority="1819" operator="lessThan">
      <formula>$C$4</formula>
    </cfRule>
  </conditionalFormatting>
  <conditionalFormatting sqref="BR56">
    <cfRule type="cellIs" dxfId="6146" priority="1820" operator="lessThan">
      <formula>$C$4</formula>
    </cfRule>
  </conditionalFormatting>
  <conditionalFormatting sqref="BR57">
    <cfRule type="cellIs" dxfId="6145" priority="1821" operator="lessThan">
      <formula>$C$4</formula>
    </cfRule>
  </conditionalFormatting>
  <conditionalFormatting sqref="BR58">
    <cfRule type="cellIs" dxfId="6144" priority="1822" operator="lessThan">
      <formula>$C$4</formula>
    </cfRule>
  </conditionalFormatting>
  <conditionalFormatting sqref="BR59">
    <cfRule type="cellIs" dxfId="6143" priority="1823" operator="lessThan">
      <formula>$C$4</formula>
    </cfRule>
  </conditionalFormatting>
  <conditionalFormatting sqref="BR60">
    <cfRule type="cellIs" dxfId="6142" priority="1824" operator="lessThan">
      <formula>$C$4</formula>
    </cfRule>
  </conditionalFormatting>
  <conditionalFormatting sqref="BS11">
    <cfRule type="cellIs" dxfId="6141" priority="1825" operator="lessThan">
      <formula>$C$4</formula>
    </cfRule>
  </conditionalFormatting>
  <conditionalFormatting sqref="BS12">
    <cfRule type="cellIs" dxfId="6140" priority="1826" operator="lessThan">
      <formula>$C$4</formula>
    </cfRule>
  </conditionalFormatting>
  <conditionalFormatting sqref="BS13">
    <cfRule type="cellIs" dxfId="6139" priority="1827" operator="lessThan">
      <formula>$C$4</formula>
    </cfRule>
  </conditionalFormatting>
  <conditionalFormatting sqref="BS14">
    <cfRule type="cellIs" dxfId="6138" priority="1828" operator="lessThan">
      <formula>$C$4</formula>
    </cfRule>
  </conditionalFormatting>
  <conditionalFormatting sqref="BS15">
    <cfRule type="cellIs" dxfId="6137" priority="1829" operator="lessThan">
      <formula>$C$4</formula>
    </cfRule>
  </conditionalFormatting>
  <conditionalFormatting sqref="BS16">
    <cfRule type="cellIs" dxfId="6136" priority="1830" operator="lessThan">
      <formula>$C$4</formula>
    </cfRule>
  </conditionalFormatting>
  <conditionalFormatting sqref="BS17">
    <cfRule type="cellIs" dxfId="6135" priority="1831" operator="lessThan">
      <formula>$C$4</formula>
    </cfRule>
  </conditionalFormatting>
  <conditionalFormatting sqref="BS18">
    <cfRule type="cellIs" dxfId="6134" priority="1832" operator="lessThan">
      <formula>$C$4</formula>
    </cfRule>
  </conditionalFormatting>
  <conditionalFormatting sqref="BS19">
    <cfRule type="cellIs" dxfId="6133" priority="1833" operator="lessThan">
      <formula>$C$4</formula>
    </cfRule>
  </conditionalFormatting>
  <conditionalFormatting sqref="BS20">
    <cfRule type="cellIs" dxfId="6132" priority="1834" operator="lessThan">
      <formula>$C$4</formula>
    </cfRule>
  </conditionalFormatting>
  <conditionalFormatting sqref="BS21">
    <cfRule type="cellIs" dxfId="6131" priority="1835" operator="lessThan">
      <formula>$C$4</formula>
    </cfRule>
  </conditionalFormatting>
  <conditionalFormatting sqref="BS22">
    <cfRule type="cellIs" dxfId="6130" priority="1836" operator="lessThan">
      <formula>$C$4</formula>
    </cfRule>
  </conditionalFormatting>
  <conditionalFormatting sqref="BS23">
    <cfRule type="cellIs" dxfId="6129" priority="1837" operator="lessThan">
      <formula>$C$4</formula>
    </cfRule>
  </conditionalFormatting>
  <conditionalFormatting sqref="BS24">
    <cfRule type="cellIs" dxfId="6128" priority="1838" operator="lessThan">
      <formula>$C$4</formula>
    </cfRule>
  </conditionalFormatting>
  <conditionalFormatting sqref="BS25">
    <cfRule type="cellIs" dxfId="6127" priority="1839" operator="lessThan">
      <formula>$C$4</formula>
    </cfRule>
  </conditionalFormatting>
  <conditionalFormatting sqref="BS26">
    <cfRule type="cellIs" dxfId="6126" priority="1840" operator="lessThan">
      <formula>$C$4</formula>
    </cfRule>
  </conditionalFormatting>
  <conditionalFormatting sqref="BS27">
    <cfRule type="cellIs" dxfId="6125" priority="1841" operator="lessThan">
      <formula>$C$4</formula>
    </cfRule>
  </conditionalFormatting>
  <conditionalFormatting sqref="BS28">
    <cfRule type="cellIs" dxfId="6124" priority="1842" operator="lessThan">
      <formula>$C$4</formula>
    </cfRule>
  </conditionalFormatting>
  <conditionalFormatting sqref="BS29">
    <cfRule type="cellIs" dxfId="6123" priority="1843" operator="lessThan">
      <formula>$C$4</formula>
    </cfRule>
  </conditionalFormatting>
  <conditionalFormatting sqref="BS30">
    <cfRule type="cellIs" dxfId="6122" priority="1844" operator="lessThan">
      <formula>$C$4</formula>
    </cfRule>
  </conditionalFormatting>
  <conditionalFormatting sqref="BS31">
    <cfRule type="cellIs" dxfId="6121" priority="1845" operator="lessThan">
      <formula>$C$4</formula>
    </cfRule>
  </conditionalFormatting>
  <conditionalFormatting sqref="BS32">
    <cfRule type="cellIs" dxfId="6120" priority="1846" operator="lessThan">
      <formula>$C$4</formula>
    </cfRule>
  </conditionalFormatting>
  <conditionalFormatting sqref="BS33">
    <cfRule type="cellIs" dxfId="6119" priority="1847" operator="lessThan">
      <formula>$C$4</formula>
    </cfRule>
  </conditionalFormatting>
  <conditionalFormatting sqref="BS34">
    <cfRule type="cellIs" dxfId="6118" priority="1848" operator="lessThan">
      <formula>$C$4</formula>
    </cfRule>
  </conditionalFormatting>
  <conditionalFormatting sqref="BS35">
    <cfRule type="cellIs" dxfId="6117" priority="1849" operator="lessThan">
      <formula>$C$4</formula>
    </cfRule>
  </conditionalFormatting>
  <conditionalFormatting sqref="BS36">
    <cfRule type="cellIs" dxfId="6116" priority="1850" operator="lessThan">
      <formula>$C$4</formula>
    </cfRule>
  </conditionalFormatting>
  <conditionalFormatting sqref="BS37">
    <cfRule type="cellIs" dxfId="6115" priority="1851" operator="lessThan">
      <formula>$C$4</formula>
    </cfRule>
  </conditionalFormatting>
  <conditionalFormatting sqref="BS38">
    <cfRule type="cellIs" dxfId="6114" priority="1852" operator="lessThan">
      <formula>$C$4</formula>
    </cfRule>
  </conditionalFormatting>
  <conditionalFormatting sqref="BS39">
    <cfRule type="cellIs" dxfId="6113" priority="1853" operator="lessThan">
      <formula>$C$4</formula>
    </cfRule>
  </conditionalFormatting>
  <conditionalFormatting sqref="BS40">
    <cfRule type="cellIs" dxfId="6112" priority="1854" operator="lessThan">
      <formula>$C$4</formula>
    </cfRule>
  </conditionalFormatting>
  <conditionalFormatting sqref="BS41">
    <cfRule type="cellIs" dxfId="6111" priority="1855" operator="lessThan">
      <formula>$C$4</formula>
    </cfRule>
  </conditionalFormatting>
  <conditionalFormatting sqref="BS42">
    <cfRule type="cellIs" dxfId="6110" priority="1856" operator="lessThan">
      <formula>$C$4</formula>
    </cfRule>
  </conditionalFormatting>
  <conditionalFormatting sqref="BS43">
    <cfRule type="cellIs" dxfId="6109" priority="1857" operator="lessThan">
      <formula>$C$4</formula>
    </cfRule>
  </conditionalFormatting>
  <conditionalFormatting sqref="BS44">
    <cfRule type="cellIs" dxfId="6108" priority="1858" operator="lessThan">
      <formula>$C$4</formula>
    </cfRule>
  </conditionalFormatting>
  <conditionalFormatting sqref="BS45">
    <cfRule type="cellIs" dxfId="6107" priority="1859" operator="lessThan">
      <formula>$C$4</formula>
    </cfRule>
  </conditionalFormatting>
  <conditionalFormatting sqref="BS46">
    <cfRule type="cellIs" dxfId="6106" priority="1860" operator="lessThan">
      <formula>$C$4</formula>
    </cfRule>
  </conditionalFormatting>
  <conditionalFormatting sqref="BS47">
    <cfRule type="cellIs" dxfId="6105" priority="1861" operator="lessThan">
      <formula>$C$4</formula>
    </cfRule>
  </conditionalFormatting>
  <conditionalFormatting sqref="BS48">
    <cfRule type="cellIs" dxfId="6104" priority="1862" operator="lessThan">
      <formula>$C$4</formula>
    </cfRule>
  </conditionalFormatting>
  <conditionalFormatting sqref="BS49">
    <cfRule type="cellIs" dxfId="6103" priority="1863" operator="lessThan">
      <formula>$C$4</formula>
    </cfRule>
  </conditionalFormatting>
  <conditionalFormatting sqref="BS50">
    <cfRule type="cellIs" dxfId="6102" priority="1864" operator="lessThan">
      <formula>$C$4</formula>
    </cfRule>
  </conditionalFormatting>
  <conditionalFormatting sqref="BS51">
    <cfRule type="cellIs" dxfId="6101" priority="1865" operator="lessThan">
      <formula>$C$4</formula>
    </cfRule>
  </conditionalFormatting>
  <conditionalFormatting sqref="BS52">
    <cfRule type="cellIs" dxfId="6100" priority="1866" operator="lessThan">
      <formula>$C$4</formula>
    </cfRule>
  </conditionalFormatting>
  <conditionalFormatting sqref="BS53">
    <cfRule type="cellIs" dxfId="6099" priority="1867" operator="lessThan">
      <formula>$C$4</formula>
    </cfRule>
  </conditionalFormatting>
  <conditionalFormatting sqref="BS54">
    <cfRule type="cellIs" dxfId="6098" priority="1868" operator="lessThan">
      <formula>$C$4</formula>
    </cfRule>
  </conditionalFormatting>
  <conditionalFormatting sqref="BS55">
    <cfRule type="cellIs" dxfId="6097" priority="1869" operator="lessThan">
      <formula>$C$4</formula>
    </cfRule>
  </conditionalFormatting>
  <conditionalFormatting sqref="BS56">
    <cfRule type="cellIs" dxfId="6096" priority="1870" operator="lessThan">
      <formula>$C$4</formula>
    </cfRule>
  </conditionalFormatting>
  <conditionalFormatting sqref="BS57">
    <cfRule type="cellIs" dxfId="6095" priority="1871" operator="lessThan">
      <formula>$C$4</formula>
    </cfRule>
  </conditionalFormatting>
  <conditionalFormatting sqref="BS58">
    <cfRule type="cellIs" dxfId="6094" priority="1872" operator="lessThan">
      <formula>$C$4</formula>
    </cfRule>
  </conditionalFormatting>
  <conditionalFormatting sqref="BS59">
    <cfRule type="cellIs" dxfId="6093" priority="1873" operator="lessThan">
      <formula>$C$4</formula>
    </cfRule>
  </conditionalFormatting>
  <conditionalFormatting sqref="BS60">
    <cfRule type="cellIs" dxfId="6092" priority="1874" operator="lessThan">
      <formula>$C$4</formula>
    </cfRule>
  </conditionalFormatting>
  <conditionalFormatting sqref="BT11">
    <cfRule type="cellIs" dxfId="6091" priority="1875" operator="lessThan">
      <formula>$C$4</formula>
    </cfRule>
  </conditionalFormatting>
  <conditionalFormatting sqref="BT12">
    <cfRule type="cellIs" dxfId="6090" priority="1876" operator="lessThan">
      <formula>$C$4</formula>
    </cfRule>
  </conditionalFormatting>
  <conditionalFormatting sqref="BT13">
    <cfRule type="cellIs" dxfId="6089" priority="1877" operator="lessThan">
      <formula>$C$4</formula>
    </cfRule>
  </conditionalFormatting>
  <conditionalFormatting sqref="BT14">
    <cfRule type="cellIs" dxfId="6088" priority="1878" operator="lessThan">
      <formula>$C$4</formula>
    </cfRule>
  </conditionalFormatting>
  <conditionalFormatting sqref="BT15">
    <cfRule type="cellIs" dxfId="6087" priority="1879" operator="lessThan">
      <formula>$C$4</formula>
    </cfRule>
  </conditionalFormatting>
  <conditionalFormatting sqref="BT16">
    <cfRule type="cellIs" dxfId="6086" priority="1880" operator="lessThan">
      <formula>$C$4</formula>
    </cfRule>
  </conditionalFormatting>
  <conditionalFormatting sqref="BT17">
    <cfRule type="cellIs" dxfId="6085" priority="1881" operator="lessThan">
      <formula>$C$4</formula>
    </cfRule>
  </conditionalFormatting>
  <conditionalFormatting sqref="BT18">
    <cfRule type="cellIs" dxfId="6084" priority="1882" operator="lessThan">
      <formula>$C$4</formula>
    </cfRule>
  </conditionalFormatting>
  <conditionalFormatting sqref="BT19">
    <cfRule type="cellIs" dxfId="6083" priority="1883" operator="lessThan">
      <formula>$C$4</formula>
    </cfRule>
  </conditionalFormatting>
  <conditionalFormatting sqref="BT20">
    <cfRule type="cellIs" dxfId="6082" priority="1884" operator="lessThan">
      <formula>$C$4</formula>
    </cfRule>
  </conditionalFormatting>
  <conditionalFormatting sqref="BT21">
    <cfRule type="cellIs" dxfId="6081" priority="1885" operator="lessThan">
      <formula>$C$4</formula>
    </cfRule>
  </conditionalFormatting>
  <conditionalFormatting sqref="BT22">
    <cfRule type="cellIs" dxfId="6080" priority="1886" operator="lessThan">
      <formula>$C$4</formula>
    </cfRule>
  </conditionalFormatting>
  <conditionalFormatting sqref="BT23">
    <cfRule type="cellIs" dxfId="6079" priority="1887" operator="lessThan">
      <formula>$C$4</formula>
    </cfRule>
  </conditionalFormatting>
  <conditionalFormatting sqref="BT24">
    <cfRule type="cellIs" dxfId="6078" priority="1888" operator="lessThan">
      <formula>$C$4</formula>
    </cfRule>
  </conditionalFormatting>
  <conditionalFormatting sqref="BT25">
    <cfRule type="cellIs" dxfId="6077" priority="1889" operator="lessThan">
      <formula>$C$4</formula>
    </cfRule>
  </conditionalFormatting>
  <conditionalFormatting sqref="BT26">
    <cfRule type="cellIs" dxfId="6076" priority="1890" operator="lessThan">
      <formula>$C$4</formula>
    </cfRule>
  </conditionalFormatting>
  <conditionalFormatting sqref="BT27">
    <cfRule type="cellIs" dxfId="6075" priority="1891" operator="lessThan">
      <formula>$C$4</formula>
    </cfRule>
  </conditionalFormatting>
  <conditionalFormatting sqref="BT28">
    <cfRule type="cellIs" dxfId="6074" priority="1892" operator="lessThan">
      <formula>$C$4</formula>
    </cfRule>
  </conditionalFormatting>
  <conditionalFormatting sqref="BT29">
    <cfRule type="cellIs" dxfId="6073" priority="1893" operator="lessThan">
      <formula>$C$4</formula>
    </cfRule>
  </conditionalFormatting>
  <conditionalFormatting sqref="BT30">
    <cfRule type="cellIs" dxfId="6072" priority="1894" operator="lessThan">
      <formula>$C$4</formula>
    </cfRule>
  </conditionalFormatting>
  <conditionalFormatting sqref="BT31">
    <cfRule type="cellIs" dxfId="6071" priority="1895" operator="lessThan">
      <formula>$C$4</formula>
    </cfRule>
  </conditionalFormatting>
  <conditionalFormatting sqref="BT32">
    <cfRule type="cellIs" dxfId="6070" priority="1896" operator="lessThan">
      <formula>$C$4</formula>
    </cfRule>
  </conditionalFormatting>
  <conditionalFormatting sqref="BT33">
    <cfRule type="cellIs" dxfId="6069" priority="1897" operator="lessThan">
      <formula>$C$4</formula>
    </cfRule>
  </conditionalFormatting>
  <conditionalFormatting sqref="BT34">
    <cfRule type="cellIs" dxfId="6068" priority="1898" operator="lessThan">
      <formula>$C$4</formula>
    </cfRule>
  </conditionalFormatting>
  <conditionalFormatting sqref="BT35">
    <cfRule type="cellIs" dxfId="6067" priority="1899" operator="lessThan">
      <formula>$C$4</formula>
    </cfRule>
  </conditionalFormatting>
  <conditionalFormatting sqref="BT36">
    <cfRule type="cellIs" dxfId="6066" priority="1900" operator="lessThan">
      <formula>$C$4</formula>
    </cfRule>
  </conditionalFormatting>
  <conditionalFormatting sqref="BT37">
    <cfRule type="cellIs" dxfId="6065" priority="1901" operator="lessThan">
      <formula>$C$4</formula>
    </cfRule>
  </conditionalFormatting>
  <conditionalFormatting sqref="BT38">
    <cfRule type="cellIs" dxfId="6064" priority="1902" operator="lessThan">
      <formula>$C$4</formula>
    </cfRule>
  </conditionalFormatting>
  <conditionalFormatting sqref="BT39">
    <cfRule type="cellIs" dxfId="6063" priority="1903" operator="lessThan">
      <formula>$C$4</formula>
    </cfRule>
  </conditionalFormatting>
  <conditionalFormatting sqref="BT40">
    <cfRule type="cellIs" dxfId="6062" priority="1904" operator="lessThan">
      <formula>$C$4</formula>
    </cfRule>
  </conditionalFormatting>
  <conditionalFormatting sqref="BT41">
    <cfRule type="cellIs" dxfId="6061" priority="1905" operator="lessThan">
      <formula>$C$4</formula>
    </cfRule>
  </conditionalFormatting>
  <conditionalFormatting sqref="BT42">
    <cfRule type="cellIs" dxfId="6060" priority="1906" operator="lessThan">
      <formula>$C$4</formula>
    </cfRule>
  </conditionalFormatting>
  <conditionalFormatting sqref="BT43">
    <cfRule type="cellIs" dxfId="6059" priority="1907" operator="lessThan">
      <formula>$C$4</formula>
    </cfRule>
  </conditionalFormatting>
  <conditionalFormatting sqref="BT44">
    <cfRule type="cellIs" dxfId="6058" priority="1908" operator="lessThan">
      <formula>$C$4</formula>
    </cfRule>
  </conditionalFormatting>
  <conditionalFormatting sqref="BT45">
    <cfRule type="cellIs" dxfId="6057" priority="1909" operator="lessThan">
      <formula>$C$4</formula>
    </cfRule>
  </conditionalFormatting>
  <conditionalFormatting sqref="BT46">
    <cfRule type="cellIs" dxfId="6056" priority="1910" operator="lessThan">
      <formula>$C$4</formula>
    </cfRule>
  </conditionalFormatting>
  <conditionalFormatting sqref="BT47">
    <cfRule type="cellIs" dxfId="6055" priority="1911" operator="lessThan">
      <formula>$C$4</formula>
    </cfRule>
  </conditionalFormatting>
  <conditionalFormatting sqref="BT48">
    <cfRule type="cellIs" dxfId="6054" priority="1912" operator="lessThan">
      <formula>$C$4</formula>
    </cfRule>
  </conditionalFormatting>
  <conditionalFormatting sqref="BT49">
    <cfRule type="cellIs" dxfId="6053" priority="1913" operator="lessThan">
      <formula>$C$4</formula>
    </cfRule>
  </conditionalFormatting>
  <conditionalFormatting sqref="BT50">
    <cfRule type="cellIs" dxfId="6052" priority="1914" operator="lessThan">
      <formula>$C$4</formula>
    </cfRule>
  </conditionalFormatting>
  <conditionalFormatting sqref="BT51">
    <cfRule type="cellIs" dxfId="6051" priority="1915" operator="lessThan">
      <formula>$C$4</formula>
    </cfRule>
  </conditionalFormatting>
  <conditionalFormatting sqref="BT52">
    <cfRule type="cellIs" dxfId="6050" priority="1916" operator="lessThan">
      <formula>$C$4</formula>
    </cfRule>
  </conditionalFormatting>
  <conditionalFormatting sqref="BT53">
    <cfRule type="cellIs" dxfId="6049" priority="1917" operator="lessThan">
      <formula>$C$4</formula>
    </cfRule>
  </conditionalFormatting>
  <conditionalFormatting sqref="BT54">
    <cfRule type="cellIs" dxfId="6048" priority="1918" operator="lessThan">
      <formula>$C$4</formula>
    </cfRule>
  </conditionalFormatting>
  <conditionalFormatting sqref="BT55">
    <cfRule type="cellIs" dxfId="6047" priority="1919" operator="lessThan">
      <formula>$C$4</formula>
    </cfRule>
  </conditionalFormatting>
  <conditionalFormatting sqref="BT56">
    <cfRule type="cellIs" dxfId="6046" priority="1920" operator="lessThan">
      <formula>$C$4</formula>
    </cfRule>
  </conditionalFormatting>
  <conditionalFormatting sqref="BT57">
    <cfRule type="cellIs" dxfId="6045" priority="1921" operator="lessThan">
      <formula>$C$4</formula>
    </cfRule>
  </conditionalFormatting>
  <conditionalFormatting sqref="BT58">
    <cfRule type="cellIs" dxfId="6044" priority="1922" operator="lessThan">
      <formula>$C$4</formula>
    </cfRule>
  </conditionalFormatting>
  <conditionalFormatting sqref="BT59">
    <cfRule type="cellIs" dxfId="6043" priority="1923" operator="lessThan">
      <formula>$C$4</formula>
    </cfRule>
  </conditionalFormatting>
  <conditionalFormatting sqref="BT60">
    <cfRule type="cellIs" dxfId="6042" priority="1924" operator="lessThan">
      <formula>$C$4</formula>
    </cfRule>
  </conditionalFormatting>
  <conditionalFormatting sqref="BU11">
    <cfRule type="cellIs" dxfId="6041" priority="1925" operator="lessThan">
      <formula>$C$4</formula>
    </cfRule>
  </conditionalFormatting>
  <conditionalFormatting sqref="BU12">
    <cfRule type="cellIs" dxfId="6040" priority="1926" operator="lessThan">
      <formula>$C$4</formula>
    </cfRule>
  </conditionalFormatting>
  <conditionalFormatting sqref="BU13">
    <cfRule type="cellIs" dxfId="6039" priority="1927" operator="lessThan">
      <formula>$C$4</formula>
    </cfRule>
  </conditionalFormatting>
  <conditionalFormatting sqref="BU14">
    <cfRule type="cellIs" dxfId="6038" priority="1928" operator="lessThan">
      <formula>$C$4</formula>
    </cfRule>
  </conditionalFormatting>
  <conditionalFormatting sqref="BU15">
    <cfRule type="cellIs" dxfId="6037" priority="1929" operator="lessThan">
      <formula>$C$4</formula>
    </cfRule>
  </conditionalFormatting>
  <conditionalFormatting sqref="BU16">
    <cfRule type="cellIs" dxfId="6036" priority="1930" operator="lessThan">
      <formula>$C$4</formula>
    </cfRule>
  </conditionalFormatting>
  <conditionalFormatting sqref="BU17">
    <cfRule type="cellIs" dxfId="6035" priority="1931" operator="lessThan">
      <formula>$C$4</formula>
    </cfRule>
  </conditionalFormatting>
  <conditionalFormatting sqref="BU18">
    <cfRule type="cellIs" dxfId="6034" priority="1932" operator="lessThan">
      <formula>$C$4</formula>
    </cfRule>
  </conditionalFormatting>
  <conditionalFormatting sqref="BU19">
    <cfRule type="cellIs" dxfId="6033" priority="1933" operator="lessThan">
      <formula>$C$4</formula>
    </cfRule>
  </conditionalFormatting>
  <conditionalFormatting sqref="BU20">
    <cfRule type="cellIs" dxfId="6032" priority="1934" operator="lessThan">
      <formula>$C$4</formula>
    </cfRule>
  </conditionalFormatting>
  <conditionalFormatting sqref="BU21">
    <cfRule type="cellIs" dxfId="6031" priority="1935" operator="lessThan">
      <formula>$C$4</formula>
    </cfRule>
  </conditionalFormatting>
  <conditionalFormatting sqref="BU22">
    <cfRule type="cellIs" dxfId="6030" priority="1936" operator="lessThan">
      <formula>$C$4</formula>
    </cfRule>
  </conditionalFormatting>
  <conditionalFormatting sqref="BU23">
    <cfRule type="cellIs" dxfId="6029" priority="1937" operator="lessThan">
      <formula>$C$4</formula>
    </cfRule>
  </conditionalFormatting>
  <conditionalFormatting sqref="BU24">
    <cfRule type="cellIs" dxfId="6028" priority="1938" operator="lessThan">
      <formula>$C$4</formula>
    </cfRule>
  </conditionalFormatting>
  <conditionalFormatting sqref="BU25">
    <cfRule type="cellIs" dxfId="6027" priority="1939" operator="lessThan">
      <formula>$C$4</formula>
    </cfRule>
  </conditionalFormatting>
  <conditionalFormatting sqref="BU26">
    <cfRule type="cellIs" dxfId="6026" priority="1940" operator="lessThan">
      <formula>$C$4</formula>
    </cfRule>
  </conditionalFormatting>
  <conditionalFormatting sqref="BU27">
    <cfRule type="cellIs" dxfId="6025" priority="1941" operator="lessThan">
      <formula>$C$4</formula>
    </cfRule>
  </conditionalFormatting>
  <conditionalFormatting sqref="BU28">
    <cfRule type="cellIs" dxfId="6024" priority="1942" operator="lessThan">
      <formula>$C$4</formula>
    </cfRule>
  </conditionalFormatting>
  <conditionalFormatting sqref="BU29">
    <cfRule type="cellIs" dxfId="6023" priority="1943" operator="lessThan">
      <formula>$C$4</formula>
    </cfRule>
  </conditionalFormatting>
  <conditionalFormatting sqref="BU30">
    <cfRule type="cellIs" dxfId="6022" priority="1944" operator="lessThan">
      <formula>$C$4</formula>
    </cfRule>
  </conditionalFormatting>
  <conditionalFormatting sqref="BU31">
    <cfRule type="cellIs" dxfId="6021" priority="1945" operator="lessThan">
      <formula>$C$4</formula>
    </cfRule>
  </conditionalFormatting>
  <conditionalFormatting sqref="BU32">
    <cfRule type="cellIs" dxfId="6020" priority="1946" operator="lessThan">
      <formula>$C$4</formula>
    </cfRule>
  </conditionalFormatting>
  <conditionalFormatting sqref="BU33">
    <cfRule type="cellIs" dxfId="6019" priority="1947" operator="lessThan">
      <formula>$C$4</formula>
    </cfRule>
  </conditionalFormatting>
  <conditionalFormatting sqref="BU34">
    <cfRule type="cellIs" dxfId="6018" priority="1948" operator="lessThan">
      <formula>$C$4</formula>
    </cfRule>
  </conditionalFormatting>
  <conditionalFormatting sqref="BU35">
    <cfRule type="cellIs" dxfId="6017" priority="1949" operator="lessThan">
      <formula>$C$4</formula>
    </cfRule>
  </conditionalFormatting>
  <conditionalFormatting sqref="BU36">
    <cfRule type="cellIs" dxfId="6016" priority="1950" operator="lessThan">
      <formula>$C$4</formula>
    </cfRule>
  </conditionalFormatting>
  <conditionalFormatting sqref="BU37">
    <cfRule type="cellIs" dxfId="6015" priority="1951" operator="lessThan">
      <formula>$C$4</formula>
    </cfRule>
  </conditionalFormatting>
  <conditionalFormatting sqref="BU38">
    <cfRule type="cellIs" dxfId="6014" priority="1952" operator="lessThan">
      <formula>$C$4</formula>
    </cfRule>
  </conditionalFormatting>
  <conditionalFormatting sqref="BU39">
    <cfRule type="cellIs" dxfId="6013" priority="1953" operator="lessThan">
      <formula>$C$4</formula>
    </cfRule>
  </conditionalFormatting>
  <conditionalFormatting sqref="BU40">
    <cfRule type="cellIs" dxfId="6012" priority="1954" operator="lessThan">
      <formula>$C$4</formula>
    </cfRule>
  </conditionalFormatting>
  <conditionalFormatting sqref="BU41">
    <cfRule type="cellIs" dxfId="6011" priority="1955" operator="lessThan">
      <formula>$C$4</formula>
    </cfRule>
  </conditionalFormatting>
  <conditionalFormatting sqref="BU42">
    <cfRule type="cellIs" dxfId="6010" priority="1956" operator="lessThan">
      <formula>$C$4</formula>
    </cfRule>
  </conditionalFormatting>
  <conditionalFormatting sqref="BU43">
    <cfRule type="cellIs" dxfId="6009" priority="1957" operator="lessThan">
      <formula>$C$4</formula>
    </cfRule>
  </conditionalFormatting>
  <conditionalFormatting sqref="BU44">
    <cfRule type="cellIs" dxfId="6008" priority="1958" operator="lessThan">
      <formula>$C$4</formula>
    </cfRule>
  </conditionalFormatting>
  <conditionalFormatting sqref="BU45">
    <cfRule type="cellIs" dxfId="6007" priority="1959" operator="lessThan">
      <formula>$C$4</formula>
    </cfRule>
  </conditionalFormatting>
  <conditionalFormatting sqref="BU46">
    <cfRule type="cellIs" dxfId="6006" priority="1960" operator="lessThan">
      <formula>$C$4</formula>
    </cfRule>
  </conditionalFormatting>
  <conditionalFormatting sqref="BU47">
    <cfRule type="cellIs" dxfId="6005" priority="1961" operator="lessThan">
      <formula>$C$4</formula>
    </cfRule>
  </conditionalFormatting>
  <conditionalFormatting sqref="BU48">
    <cfRule type="cellIs" dxfId="6004" priority="1962" operator="lessThan">
      <formula>$C$4</formula>
    </cfRule>
  </conditionalFormatting>
  <conditionalFormatting sqref="BU49">
    <cfRule type="cellIs" dxfId="6003" priority="1963" operator="lessThan">
      <formula>$C$4</formula>
    </cfRule>
  </conditionalFormatting>
  <conditionalFormatting sqref="BU50">
    <cfRule type="cellIs" dxfId="6002" priority="1964" operator="lessThan">
      <formula>$C$4</formula>
    </cfRule>
  </conditionalFormatting>
  <conditionalFormatting sqref="BU51">
    <cfRule type="cellIs" dxfId="6001" priority="1965" operator="lessThan">
      <formula>$C$4</formula>
    </cfRule>
  </conditionalFormatting>
  <conditionalFormatting sqref="BU52">
    <cfRule type="cellIs" dxfId="6000" priority="1966" operator="lessThan">
      <formula>$C$4</formula>
    </cfRule>
  </conditionalFormatting>
  <conditionalFormatting sqref="BU53">
    <cfRule type="cellIs" dxfId="5999" priority="1967" operator="lessThan">
      <formula>$C$4</formula>
    </cfRule>
  </conditionalFormatting>
  <conditionalFormatting sqref="BU54">
    <cfRule type="cellIs" dxfId="5998" priority="1968" operator="lessThan">
      <formula>$C$4</formula>
    </cfRule>
  </conditionalFormatting>
  <conditionalFormatting sqref="BU55">
    <cfRule type="cellIs" dxfId="5997" priority="1969" operator="lessThan">
      <formula>$C$4</formula>
    </cfRule>
  </conditionalFormatting>
  <conditionalFormatting sqref="BU56">
    <cfRule type="cellIs" dxfId="5996" priority="1970" operator="lessThan">
      <formula>$C$4</formula>
    </cfRule>
  </conditionalFormatting>
  <conditionalFormatting sqref="BU57">
    <cfRule type="cellIs" dxfId="5995" priority="1971" operator="lessThan">
      <formula>$C$4</formula>
    </cfRule>
  </conditionalFormatting>
  <conditionalFormatting sqref="BU58">
    <cfRule type="cellIs" dxfId="5994" priority="1972" operator="lessThan">
      <formula>$C$4</formula>
    </cfRule>
  </conditionalFormatting>
  <conditionalFormatting sqref="BU59">
    <cfRule type="cellIs" dxfId="5993" priority="1973" operator="lessThan">
      <formula>$C$4</formula>
    </cfRule>
  </conditionalFormatting>
  <conditionalFormatting sqref="BU60">
    <cfRule type="cellIs" dxfId="5992" priority="1974" operator="lessThan">
      <formula>$C$4</formula>
    </cfRule>
  </conditionalFormatting>
  <conditionalFormatting sqref="BV11">
    <cfRule type="cellIs" dxfId="5991" priority="1975" operator="lessThan">
      <formula>$C$4</formula>
    </cfRule>
  </conditionalFormatting>
  <conditionalFormatting sqref="BV12">
    <cfRule type="cellIs" dxfId="5990" priority="1976" operator="lessThan">
      <formula>$C$4</formula>
    </cfRule>
  </conditionalFormatting>
  <conditionalFormatting sqref="BV13">
    <cfRule type="cellIs" dxfId="5989" priority="1977" operator="lessThan">
      <formula>$C$4</formula>
    </cfRule>
  </conditionalFormatting>
  <conditionalFormatting sqref="BV14">
    <cfRule type="cellIs" dxfId="5988" priority="1978" operator="lessThan">
      <formula>$C$4</formula>
    </cfRule>
  </conditionalFormatting>
  <conditionalFormatting sqref="BV15">
    <cfRule type="cellIs" dxfId="5987" priority="1979" operator="lessThan">
      <formula>$C$4</formula>
    </cfRule>
  </conditionalFormatting>
  <conditionalFormatting sqref="BV16">
    <cfRule type="cellIs" dxfId="5986" priority="1980" operator="lessThan">
      <formula>$C$4</formula>
    </cfRule>
  </conditionalFormatting>
  <conditionalFormatting sqref="BV17">
    <cfRule type="cellIs" dxfId="5985" priority="1981" operator="lessThan">
      <formula>$C$4</formula>
    </cfRule>
  </conditionalFormatting>
  <conditionalFormatting sqref="BV18">
    <cfRule type="cellIs" dxfId="5984" priority="1982" operator="lessThan">
      <formula>$C$4</formula>
    </cfRule>
  </conditionalFormatting>
  <conditionalFormatting sqref="BV19">
    <cfRule type="cellIs" dxfId="5983" priority="1983" operator="lessThan">
      <formula>$C$4</formula>
    </cfRule>
  </conditionalFormatting>
  <conditionalFormatting sqref="BV20">
    <cfRule type="cellIs" dxfId="5982" priority="1984" operator="lessThan">
      <formula>$C$4</formula>
    </cfRule>
  </conditionalFormatting>
  <conditionalFormatting sqref="BV21">
    <cfRule type="cellIs" dxfId="5981" priority="1985" operator="lessThan">
      <formula>$C$4</formula>
    </cfRule>
  </conditionalFormatting>
  <conditionalFormatting sqref="BV22">
    <cfRule type="cellIs" dxfId="5980" priority="1986" operator="lessThan">
      <formula>$C$4</formula>
    </cfRule>
  </conditionalFormatting>
  <conditionalFormatting sqref="BV23">
    <cfRule type="cellIs" dxfId="5979" priority="1987" operator="lessThan">
      <formula>$C$4</formula>
    </cfRule>
  </conditionalFormatting>
  <conditionalFormatting sqref="BV24">
    <cfRule type="cellIs" dxfId="5978" priority="1988" operator="lessThan">
      <formula>$C$4</formula>
    </cfRule>
  </conditionalFormatting>
  <conditionalFormatting sqref="BV25">
    <cfRule type="cellIs" dxfId="5977" priority="1989" operator="lessThan">
      <formula>$C$4</formula>
    </cfRule>
  </conditionalFormatting>
  <conditionalFormatting sqref="BV26">
    <cfRule type="cellIs" dxfId="5976" priority="1990" operator="lessThan">
      <formula>$C$4</formula>
    </cfRule>
  </conditionalFormatting>
  <conditionalFormatting sqref="BV27">
    <cfRule type="cellIs" dxfId="5975" priority="1991" operator="lessThan">
      <formula>$C$4</formula>
    </cfRule>
  </conditionalFormatting>
  <conditionalFormatting sqref="BV28">
    <cfRule type="cellIs" dxfId="5974" priority="1992" operator="lessThan">
      <formula>$C$4</formula>
    </cfRule>
  </conditionalFormatting>
  <conditionalFormatting sqref="BV29">
    <cfRule type="cellIs" dxfId="5973" priority="1993" operator="lessThan">
      <formula>$C$4</formula>
    </cfRule>
  </conditionalFormatting>
  <conditionalFormatting sqref="BV30">
    <cfRule type="cellIs" dxfId="5972" priority="1994" operator="lessThan">
      <formula>$C$4</formula>
    </cfRule>
  </conditionalFormatting>
  <conditionalFormatting sqref="BV31">
    <cfRule type="cellIs" dxfId="5971" priority="1995" operator="lessThan">
      <formula>$C$4</formula>
    </cfRule>
  </conditionalFormatting>
  <conditionalFormatting sqref="BV32">
    <cfRule type="cellIs" dxfId="5970" priority="1996" operator="lessThan">
      <formula>$C$4</formula>
    </cfRule>
  </conditionalFormatting>
  <conditionalFormatting sqref="BV33">
    <cfRule type="cellIs" dxfId="5969" priority="1997" operator="lessThan">
      <formula>$C$4</formula>
    </cfRule>
  </conditionalFormatting>
  <conditionalFormatting sqref="BV34">
    <cfRule type="cellIs" dxfId="5968" priority="1998" operator="lessThan">
      <formula>$C$4</formula>
    </cfRule>
  </conditionalFormatting>
  <conditionalFormatting sqref="BV35">
    <cfRule type="cellIs" dxfId="5967" priority="1999" operator="lessThan">
      <formula>$C$4</formula>
    </cfRule>
  </conditionalFormatting>
  <conditionalFormatting sqref="BV36">
    <cfRule type="cellIs" dxfId="5966" priority="2000" operator="lessThan">
      <formula>$C$4</formula>
    </cfRule>
  </conditionalFormatting>
  <conditionalFormatting sqref="BV37">
    <cfRule type="cellIs" dxfId="5965" priority="2001" operator="lessThan">
      <formula>$C$4</formula>
    </cfRule>
  </conditionalFormatting>
  <conditionalFormatting sqref="BV38">
    <cfRule type="cellIs" dxfId="5964" priority="2002" operator="lessThan">
      <formula>$C$4</formula>
    </cfRule>
  </conditionalFormatting>
  <conditionalFormatting sqref="BV39">
    <cfRule type="cellIs" dxfId="5963" priority="2003" operator="lessThan">
      <formula>$C$4</formula>
    </cfRule>
  </conditionalFormatting>
  <conditionalFormatting sqref="BV40">
    <cfRule type="cellIs" dxfId="5962" priority="2004" operator="lessThan">
      <formula>$C$4</formula>
    </cfRule>
  </conditionalFormatting>
  <conditionalFormatting sqref="BV41">
    <cfRule type="cellIs" dxfId="5961" priority="2005" operator="lessThan">
      <formula>$C$4</formula>
    </cfRule>
  </conditionalFormatting>
  <conditionalFormatting sqref="BV42">
    <cfRule type="cellIs" dxfId="5960" priority="2006" operator="lessThan">
      <formula>$C$4</formula>
    </cfRule>
  </conditionalFormatting>
  <conditionalFormatting sqref="BV43">
    <cfRule type="cellIs" dxfId="5959" priority="2007" operator="lessThan">
      <formula>$C$4</formula>
    </cfRule>
  </conditionalFormatting>
  <conditionalFormatting sqref="BV44">
    <cfRule type="cellIs" dxfId="5958" priority="2008" operator="lessThan">
      <formula>$C$4</formula>
    </cfRule>
  </conditionalFormatting>
  <conditionalFormatting sqref="BV45">
    <cfRule type="cellIs" dxfId="5957" priority="2009" operator="lessThan">
      <formula>$C$4</formula>
    </cfRule>
  </conditionalFormatting>
  <conditionalFormatting sqref="BV46">
    <cfRule type="cellIs" dxfId="5956" priority="2010" operator="lessThan">
      <formula>$C$4</formula>
    </cfRule>
  </conditionalFormatting>
  <conditionalFormatting sqref="BV47">
    <cfRule type="cellIs" dxfId="5955" priority="2011" operator="lessThan">
      <formula>$C$4</formula>
    </cfRule>
  </conditionalFormatting>
  <conditionalFormatting sqref="BV48">
    <cfRule type="cellIs" dxfId="5954" priority="2012" operator="lessThan">
      <formula>$C$4</formula>
    </cfRule>
  </conditionalFormatting>
  <conditionalFormatting sqref="BV49">
    <cfRule type="cellIs" dxfId="5953" priority="2013" operator="lessThan">
      <formula>$C$4</formula>
    </cfRule>
  </conditionalFormatting>
  <conditionalFormatting sqref="BV50">
    <cfRule type="cellIs" dxfId="5952" priority="2014" operator="lessThan">
      <formula>$C$4</formula>
    </cfRule>
  </conditionalFormatting>
  <conditionalFormatting sqref="BV51">
    <cfRule type="cellIs" dxfId="5951" priority="2015" operator="lessThan">
      <formula>$C$4</formula>
    </cfRule>
  </conditionalFormatting>
  <conditionalFormatting sqref="BV52">
    <cfRule type="cellIs" dxfId="5950" priority="2016" operator="lessThan">
      <formula>$C$4</formula>
    </cfRule>
  </conditionalFormatting>
  <conditionalFormatting sqref="BV53">
    <cfRule type="cellIs" dxfId="5949" priority="2017" operator="lessThan">
      <formula>$C$4</formula>
    </cfRule>
  </conditionalFormatting>
  <conditionalFormatting sqref="BV54">
    <cfRule type="cellIs" dxfId="5948" priority="2018" operator="lessThan">
      <formula>$C$4</formula>
    </cfRule>
  </conditionalFormatting>
  <conditionalFormatting sqref="BV55">
    <cfRule type="cellIs" dxfId="5947" priority="2019" operator="lessThan">
      <formula>$C$4</formula>
    </cfRule>
  </conditionalFormatting>
  <conditionalFormatting sqref="BV56">
    <cfRule type="cellIs" dxfId="5946" priority="2020" operator="lessThan">
      <formula>$C$4</formula>
    </cfRule>
  </conditionalFormatting>
  <conditionalFormatting sqref="BV57">
    <cfRule type="cellIs" dxfId="5945" priority="2021" operator="lessThan">
      <formula>$C$4</formula>
    </cfRule>
  </conditionalFormatting>
  <conditionalFormatting sqref="BV58">
    <cfRule type="cellIs" dxfId="5944" priority="2022" operator="lessThan">
      <formula>$C$4</formula>
    </cfRule>
  </conditionalFormatting>
  <conditionalFormatting sqref="BV59">
    <cfRule type="cellIs" dxfId="5943" priority="2023" operator="lessThan">
      <formula>$C$4</formula>
    </cfRule>
  </conditionalFormatting>
  <conditionalFormatting sqref="BV60">
    <cfRule type="cellIs" dxfId="5942" priority="2024" operator="lessThan">
      <formula>$C$4</formula>
    </cfRule>
  </conditionalFormatting>
  <conditionalFormatting sqref="BW11">
    <cfRule type="cellIs" dxfId="5941" priority="2025" operator="lessThan">
      <formula>$C$4</formula>
    </cfRule>
  </conditionalFormatting>
  <conditionalFormatting sqref="BW12">
    <cfRule type="cellIs" dxfId="5940" priority="2026" operator="lessThan">
      <formula>$C$4</formula>
    </cfRule>
  </conditionalFormatting>
  <conditionalFormatting sqref="BW13">
    <cfRule type="cellIs" dxfId="5939" priority="2027" operator="lessThan">
      <formula>$C$4</formula>
    </cfRule>
  </conditionalFormatting>
  <conditionalFormatting sqref="BW14">
    <cfRule type="cellIs" dxfId="5938" priority="2028" operator="lessThan">
      <formula>$C$4</formula>
    </cfRule>
  </conditionalFormatting>
  <conditionalFormatting sqref="BW15">
    <cfRule type="cellIs" dxfId="5937" priority="2029" operator="lessThan">
      <formula>$C$4</formula>
    </cfRule>
  </conditionalFormatting>
  <conditionalFormatting sqref="BW16">
    <cfRule type="cellIs" dxfId="5936" priority="2030" operator="lessThan">
      <formula>$C$4</formula>
    </cfRule>
  </conditionalFormatting>
  <conditionalFormatting sqref="BW17">
    <cfRule type="cellIs" dxfId="5935" priority="2031" operator="lessThan">
      <formula>$C$4</formula>
    </cfRule>
  </conditionalFormatting>
  <conditionalFormatting sqref="BW18">
    <cfRule type="cellIs" dxfId="5934" priority="2032" operator="lessThan">
      <formula>$C$4</formula>
    </cfRule>
  </conditionalFormatting>
  <conditionalFormatting sqref="BW19">
    <cfRule type="cellIs" dxfId="5933" priority="2033" operator="lessThan">
      <formula>$C$4</formula>
    </cfRule>
  </conditionalFormatting>
  <conditionalFormatting sqref="BW20">
    <cfRule type="cellIs" dxfId="5932" priority="2034" operator="lessThan">
      <formula>$C$4</formula>
    </cfRule>
  </conditionalFormatting>
  <conditionalFormatting sqref="BW21">
    <cfRule type="cellIs" dxfId="5931" priority="2035" operator="lessThan">
      <formula>$C$4</formula>
    </cfRule>
  </conditionalFormatting>
  <conditionalFormatting sqref="BW22">
    <cfRule type="cellIs" dxfId="5930" priority="2036" operator="lessThan">
      <formula>$C$4</formula>
    </cfRule>
  </conditionalFormatting>
  <conditionalFormatting sqref="BW23">
    <cfRule type="cellIs" dxfId="5929" priority="2037" operator="lessThan">
      <formula>$C$4</formula>
    </cfRule>
  </conditionalFormatting>
  <conditionalFormatting sqref="BW24">
    <cfRule type="cellIs" dxfId="5928" priority="2038" operator="lessThan">
      <formula>$C$4</formula>
    </cfRule>
  </conditionalFormatting>
  <conditionalFormatting sqref="BW25">
    <cfRule type="cellIs" dxfId="5927" priority="2039" operator="lessThan">
      <formula>$C$4</formula>
    </cfRule>
  </conditionalFormatting>
  <conditionalFormatting sqref="BW26">
    <cfRule type="cellIs" dxfId="5926" priority="2040" operator="lessThan">
      <formula>$C$4</formula>
    </cfRule>
  </conditionalFormatting>
  <conditionalFormatting sqref="BW27">
    <cfRule type="cellIs" dxfId="5925" priority="2041" operator="lessThan">
      <formula>$C$4</formula>
    </cfRule>
  </conditionalFormatting>
  <conditionalFormatting sqref="BW28">
    <cfRule type="cellIs" dxfId="5924" priority="2042" operator="lessThan">
      <formula>$C$4</formula>
    </cfRule>
  </conditionalFormatting>
  <conditionalFormatting sqref="BW29">
    <cfRule type="cellIs" dxfId="5923" priority="2043" operator="lessThan">
      <formula>$C$4</formula>
    </cfRule>
  </conditionalFormatting>
  <conditionalFormatting sqref="BW30">
    <cfRule type="cellIs" dxfId="5922" priority="2044" operator="lessThan">
      <formula>$C$4</formula>
    </cfRule>
  </conditionalFormatting>
  <conditionalFormatting sqref="BW31">
    <cfRule type="cellIs" dxfId="5921" priority="2045" operator="lessThan">
      <formula>$C$4</formula>
    </cfRule>
  </conditionalFormatting>
  <conditionalFormatting sqref="BW32">
    <cfRule type="cellIs" dxfId="5920" priority="2046" operator="lessThan">
      <formula>$C$4</formula>
    </cfRule>
  </conditionalFormatting>
  <conditionalFormatting sqref="BW33">
    <cfRule type="cellIs" dxfId="5919" priority="2047" operator="lessThan">
      <formula>$C$4</formula>
    </cfRule>
  </conditionalFormatting>
  <conditionalFormatting sqref="BW34">
    <cfRule type="cellIs" dxfId="5918" priority="2048" operator="lessThan">
      <formula>$C$4</formula>
    </cfRule>
  </conditionalFormatting>
  <conditionalFormatting sqref="BW35">
    <cfRule type="cellIs" dxfId="5917" priority="2049" operator="lessThan">
      <formula>$C$4</formula>
    </cfRule>
  </conditionalFormatting>
  <conditionalFormatting sqref="BW36">
    <cfRule type="cellIs" dxfId="5916" priority="2050" operator="lessThan">
      <formula>$C$4</formula>
    </cfRule>
  </conditionalFormatting>
  <conditionalFormatting sqref="BW37">
    <cfRule type="cellIs" dxfId="5915" priority="2051" operator="lessThan">
      <formula>$C$4</formula>
    </cfRule>
  </conditionalFormatting>
  <conditionalFormatting sqref="BW38">
    <cfRule type="cellIs" dxfId="5914" priority="2052" operator="lessThan">
      <formula>$C$4</formula>
    </cfRule>
  </conditionalFormatting>
  <conditionalFormatting sqref="BW39">
    <cfRule type="cellIs" dxfId="5913" priority="2053" operator="lessThan">
      <formula>$C$4</formula>
    </cfRule>
  </conditionalFormatting>
  <conditionalFormatting sqref="BW40">
    <cfRule type="cellIs" dxfId="5912" priority="2054" operator="lessThan">
      <formula>$C$4</formula>
    </cfRule>
  </conditionalFormatting>
  <conditionalFormatting sqref="BW41">
    <cfRule type="cellIs" dxfId="5911" priority="2055" operator="lessThan">
      <formula>$C$4</formula>
    </cfRule>
  </conditionalFormatting>
  <conditionalFormatting sqref="BW42">
    <cfRule type="cellIs" dxfId="5910" priority="2056" operator="lessThan">
      <formula>$C$4</formula>
    </cfRule>
  </conditionalFormatting>
  <conditionalFormatting sqref="BW43">
    <cfRule type="cellIs" dxfId="5909" priority="2057" operator="lessThan">
      <formula>$C$4</formula>
    </cfRule>
  </conditionalFormatting>
  <conditionalFormatting sqref="BW44">
    <cfRule type="cellIs" dxfId="5908" priority="2058" operator="lessThan">
      <formula>$C$4</formula>
    </cfRule>
  </conditionalFormatting>
  <conditionalFormatting sqref="BW45">
    <cfRule type="cellIs" dxfId="5907" priority="2059" operator="lessThan">
      <formula>$C$4</formula>
    </cfRule>
  </conditionalFormatting>
  <conditionalFormatting sqref="BW46">
    <cfRule type="cellIs" dxfId="5906" priority="2060" operator="lessThan">
      <formula>$C$4</formula>
    </cfRule>
  </conditionalFormatting>
  <conditionalFormatting sqref="BW47">
    <cfRule type="cellIs" dxfId="5905" priority="2061" operator="lessThan">
      <formula>$C$4</formula>
    </cfRule>
  </conditionalFormatting>
  <conditionalFormatting sqref="BW48">
    <cfRule type="cellIs" dxfId="5904" priority="2062" operator="lessThan">
      <formula>$C$4</formula>
    </cfRule>
  </conditionalFormatting>
  <conditionalFormatting sqref="BW49">
    <cfRule type="cellIs" dxfId="5903" priority="2063" operator="lessThan">
      <formula>$C$4</formula>
    </cfRule>
  </conditionalFormatting>
  <conditionalFormatting sqref="BW50">
    <cfRule type="cellIs" dxfId="5902" priority="2064" operator="lessThan">
      <formula>$C$4</formula>
    </cfRule>
  </conditionalFormatting>
  <conditionalFormatting sqref="BW51">
    <cfRule type="cellIs" dxfId="5901" priority="2065" operator="lessThan">
      <formula>$C$4</formula>
    </cfRule>
  </conditionalFormatting>
  <conditionalFormatting sqref="BW52">
    <cfRule type="cellIs" dxfId="5900" priority="2066" operator="lessThan">
      <formula>$C$4</formula>
    </cfRule>
  </conditionalFormatting>
  <conditionalFormatting sqref="BW53">
    <cfRule type="cellIs" dxfId="5899" priority="2067" operator="lessThan">
      <formula>$C$4</formula>
    </cfRule>
  </conditionalFormatting>
  <conditionalFormatting sqref="BW54">
    <cfRule type="cellIs" dxfId="5898" priority="2068" operator="lessThan">
      <formula>$C$4</formula>
    </cfRule>
  </conditionalFormatting>
  <conditionalFormatting sqref="BW55">
    <cfRule type="cellIs" dxfId="5897" priority="2069" operator="lessThan">
      <formula>$C$4</formula>
    </cfRule>
  </conditionalFormatting>
  <conditionalFormatting sqref="BW56">
    <cfRule type="cellIs" dxfId="5896" priority="2070" operator="lessThan">
      <formula>$C$4</formula>
    </cfRule>
  </conditionalFormatting>
  <conditionalFormatting sqref="BW57">
    <cfRule type="cellIs" dxfId="5895" priority="2071" operator="lessThan">
      <formula>$C$4</formula>
    </cfRule>
  </conditionalFormatting>
  <conditionalFormatting sqref="BW58">
    <cfRule type="cellIs" dxfId="5894" priority="2072" operator="lessThan">
      <formula>$C$4</formula>
    </cfRule>
  </conditionalFormatting>
  <conditionalFormatting sqref="BW59">
    <cfRule type="cellIs" dxfId="5893" priority="2073" operator="lessThan">
      <formula>$C$4</formula>
    </cfRule>
  </conditionalFormatting>
  <conditionalFormatting sqref="BW60">
    <cfRule type="cellIs" dxfId="5892" priority="2074" operator="lessThan">
      <formula>$C$4</formula>
    </cfRule>
  </conditionalFormatting>
  <conditionalFormatting sqref="BX11">
    <cfRule type="cellIs" dxfId="5891" priority="2075" operator="lessThan">
      <formula>$C$4</formula>
    </cfRule>
  </conditionalFormatting>
  <conditionalFormatting sqref="BX12">
    <cfRule type="cellIs" dxfId="5890" priority="2076" operator="lessThan">
      <formula>$C$4</formula>
    </cfRule>
  </conditionalFormatting>
  <conditionalFormatting sqref="BX13">
    <cfRule type="cellIs" dxfId="5889" priority="2077" operator="lessThan">
      <formula>$C$4</formula>
    </cfRule>
  </conditionalFormatting>
  <conditionalFormatting sqref="BX14">
    <cfRule type="cellIs" dxfId="5888" priority="2078" operator="lessThan">
      <formula>$C$4</formula>
    </cfRule>
  </conditionalFormatting>
  <conditionalFormatting sqref="BX15">
    <cfRule type="cellIs" dxfId="5887" priority="2079" operator="lessThan">
      <formula>$C$4</formula>
    </cfRule>
  </conditionalFormatting>
  <conditionalFormatting sqref="BX16">
    <cfRule type="cellIs" dxfId="5886" priority="2080" operator="lessThan">
      <formula>$C$4</formula>
    </cfRule>
  </conditionalFormatting>
  <conditionalFormatting sqref="BX17">
    <cfRule type="cellIs" dxfId="5885" priority="2081" operator="lessThan">
      <formula>$C$4</formula>
    </cfRule>
  </conditionalFormatting>
  <conditionalFormatting sqref="BX18">
    <cfRule type="cellIs" dxfId="5884" priority="2082" operator="lessThan">
      <formula>$C$4</formula>
    </cfRule>
  </conditionalFormatting>
  <conditionalFormatting sqref="BX19">
    <cfRule type="cellIs" dxfId="5883" priority="2083" operator="lessThan">
      <formula>$C$4</formula>
    </cfRule>
  </conditionalFormatting>
  <conditionalFormatting sqref="BX20">
    <cfRule type="cellIs" dxfId="5882" priority="2084" operator="lessThan">
      <formula>$C$4</formula>
    </cfRule>
  </conditionalFormatting>
  <conditionalFormatting sqref="BX21">
    <cfRule type="cellIs" dxfId="5881" priority="2085" operator="lessThan">
      <formula>$C$4</formula>
    </cfRule>
  </conditionalFormatting>
  <conditionalFormatting sqref="BX22">
    <cfRule type="cellIs" dxfId="5880" priority="2086" operator="lessThan">
      <formula>$C$4</formula>
    </cfRule>
  </conditionalFormatting>
  <conditionalFormatting sqref="BX23">
    <cfRule type="cellIs" dxfId="5879" priority="2087" operator="lessThan">
      <formula>$C$4</formula>
    </cfRule>
  </conditionalFormatting>
  <conditionalFormatting sqref="BX24">
    <cfRule type="cellIs" dxfId="5878" priority="2088" operator="lessThan">
      <formula>$C$4</formula>
    </cfRule>
  </conditionalFormatting>
  <conditionalFormatting sqref="BX25">
    <cfRule type="cellIs" dxfId="5877" priority="2089" operator="lessThan">
      <formula>$C$4</formula>
    </cfRule>
  </conditionalFormatting>
  <conditionalFormatting sqref="BX26">
    <cfRule type="cellIs" dxfId="5876" priority="2090" operator="lessThan">
      <formula>$C$4</formula>
    </cfRule>
  </conditionalFormatting>
  <conditionalFormatting sqref="BX27">
    <cfRule type="cellIs" dxfId="5875" priority="2091" operator="lessThan">
      <formula>$C$4</formula>
    </cfRule>
  </conditionalFormatting>
  <conditionalFormatting sqref="BX28">
    <cfRule type="cellIs" dxfId="5874" priority="2092" operator="lessThan">
      <formula>$C$4</formula>
    </cfRule>
  </conditionalFormatting>
  <conditionalFormatting sqref="BX29">
    <cfRule type="cellIs" dxfId="5873" priority="2093" operator="lessThan">
      <formula>$C$4</formula>
    </cfRule>
  </conditionalFormatting>
  <conditionalFormatting sqref="BX30">
    <cfRule type="cellIs" dxfId="5872" priority="2094" operator="lessThan">
      <formula>$C$4</formula>
    </cfRule>
  </conditionalFormatting>
  <conditionalFormatting sqref="BX31">
    <cfRule type="cellIs" dxfId="5871" priority="2095" operator="lessThan">
      <formula>$C$4</formula>
    </cfRule>
  </conditionalFormatting>
  <conditionalFormatting sqref="BX32">
    <cfRule type="cellIs" dxfId="5870" priority="2096" operator="lessThan">
      <formula>$C$4</formula>
    </cfRule>
  </conditionalFormatting>
  <conditionalFormatting sqref="BX33">
    <cfRule type="cellIs" dxfId="5869" priority="2097" operator="lessThan">
      <formula>$C$4</formula>
    </cfRule>
  </conditionalFormatting>
  <conditionalFormatting sqref="BX34">
    <cfRule type="cellIs" dxfId="5868" priority="2098" operator="lessThan">
      <formula>$C$4</formula>
    </cfRule>
  </conditionalFormatting>
  <conditionalFormatting sqref="BX35">
    <cfRule type="cellIs" dxfId="5867" priority="2099" operator="lessThan">
      <formula>$C$4</formula>
    </cfRule>
  </conditionalFormatting>
  <conditionalFormatting sqref="BX36">
    <cfRule type="cellIs" dxfId="5866" priority="2100" operator="lessThan">
      <formula>$C$4</formula>
    </cfRule>
  </conditionalFormatting>
  <conditionalFormatting sqref="BX37">
    <cfRule type="cellIs" dxfId="5865" priority="2101" operator="lessThan">
      <formula>$C$4</formula>
    </cfRule>
  </conditionalFormatting>
  <conditionalFormatting sqref="BX38">
    <cfRule type="cellIs" dxfId="5864" priority="2102" operator="lessThan">
      <formula>$C$4</formula>
    </cfRule>
  </conditionalFormatting>
  <conditionalFormatting sqref="BX39">
    <cfRule type="cellIs" dxfId="5863" priority="2103" operator="lessThan">
      <formula>$C$4</formula>
    </cfRule>
  </conditionalFormatting>
  <conditionalFormatting sqref="BX40">
    <cfRule type="cellIs" dxfId="5862" priority="2104" operator="lessThan">
      <formula>$C$4</formula>
    </cfRule>
  </conditionalFormatting>
  <conditionalFormatting sqref="BX41">
    <cfRule type="cellIs" dxfId="5861" priority="2105" operator="lessThan">
      <formula>$C$4</formula>
    </cfRule>
  </conditionalFormatting>
  <conditionalFormatting sqref="BX42">
    <cfRule type="cellIs" dxfId="5860" priority="2106" operator="lessThan">
      <formula>$C$4</formula>
    </cfRule>
  </conditionalFormatting>
  <conditionalFormatting sqref="BX43">
    <cfRule type="cellIs" dxfId="5859" priority="2107" operator="lessThan">
      <formula>$C$4</formula>
    </cfRule>
  </conditionalFormatting>
  <conditionalFormatting sqref="BX44">
    <cfRule type="cellIs" dxfId="5858" priority="2108" operator="lessThan">
      <formula>$C$4</formula>
    </cfRule>
  </conditionalFormatting>
  <conditionalFormatting sqref="BX45">
    <cfRule type="cellIs" dxfId="5857" priority="2109" operator="lessThan">
      <formula>$C$4</formula>
    </cfRule>
  </conditionalFormatting>
  <conditionalFormatting sqref="BX46">
    <cfRule type="cellIs" dxfId="5856" priority="2110" operator="lessThan">
      <formula>$C$4</formula>
    </cfRule>
  </conditionalFormatting>
  <conditionalFormatting sqref="BX47">
    <cfRule type="cellIs" dxfId="5855" priority="2111" operator="lessThan">
      <formula>$C$4</formula>
    </cfRule>
  </conditionalFormatting>
  <conditionalFormatting sqref="BX48">
    <cfRule type="cellIs" dxfId="5854" priority="2112" operator="lessThan">
      <formula>$C$4</formula>
    </cfRule>
  </conditionalFormatting>
  <conditionalFormatting sqref="BX49">
    <cfRule type="cellIs" dxfId="5853" priority="2113" operator="lessThan">
      <formula>$C$4</formula>
    </cfRule>
  </conditionalFormatting>
  <conditionalFormatting sqref="BX50">
    <cfRule type="cellIs" dxfId="5852" priority="2114" operator="lessThan">
      <formula>$C$4</formula>
    </cfRule>
  </conditionalFormatting>
  <conditionalFormatting sqref="BX51">
    <cfRule type="cellIs" dxfId="5851" priority="2115" operator="lessThan">
      <formula>$C$4</formula>
    </cfRule>
  </conditionalFormatting>
  <conditionalFormatting sqref="BX52">
    <cfRule type="cellIs" dxfId="5850" priority="2116" operator="lessThan">
      <formula>$C$4</formula>
    </cfRule>
  </conditionalFormatting>
  <conditionalFormatting sqref="BX53">
    <cfRule type="cellIs" dxfId="5849" priority="2117" operator="lessThan">
      <formula>$C$4</formula>
    </cfRule>
  </conditionalFormatting>
  <conditionalFormatting sqref="BX54">
    <cfRule type="cellIs" dxfId="5848" priority="2118" operator="lessThan">
      <formula>$C$4</formula>
    </cfRule>
  </conditionalFormatting>
  <conditionalFormatting sqref="BX55">
    <cfRule type="cellIs" dxfId="5847" priority="2119" operator="lessThan">
      <formula>$C$4</formula>
    </cfRule>
  </conditionalFormatting>
  <conditionalFormatting sqref="BX56">
    <cfRule type="cellIs" dxfId="5846" priority="2120" operator="lessThan">
      <formula>$C$4</formula>
    </cfRule>
  </conditionalFormatting>
  <conditionalFormatting sqref="BX57">
    <cfRule type="cellIs" dxfId="5845" priority="2121" operator="lessThan">
      <formula>$C$4</formula>
    </cfRule>
  </conditionalFormatting>
  <conditionalFormatting sqref="BX58">
    <cfRule type="cellIs" dxfId="5844" priority="2122" operator="lessThan">
      <formula>$C$4</formula>
    </cfRule>
  </conditionalFormatting>
  <conditionalFormatting sqref="BX59">
    <cfRule type="cellIs" dxfId="5843" priority="2123" operator="lessThan">
      <formula>$C$4</formula>
    </cfRule>
  </conditionalFormatting>
  <conditionalFormatting sqref="BX60">
    <cfRule type="cellIs" dxfId="5842" priority="2124" operator="lessThan">
      <formula>$C$4</formula>
    </cfRule>
  </conditionalFormatting>
  <conditionalFormatting sqref="BY11">
    <cfRule type="cellIs" dxfId="5841" priority="2125" operator="lessThan">
      <formula>$C$4</formula>
    </cfRule>
  </conditionalFormatting>
  <conditionalFormatting sqref="BY12">
    <cfRule type="cellIs" dxfId="5840" priority="2126" operator="lessThan">
      <formula>$C$4</formula>
    </cfRule>
  </conditionalFormatting>
  <conditionalFormatting sqref="BY13">
    <cfRule type="cellIs" dxfId="5839" priority="2127" operator="lessThan">
      <formula>$C$4</formula>
    </cfRule>
  </conditionalFormatting>
  <conditionalFormatting sqref="BY14">
    <cfRule type="cellIs" dxfId="5838" priority="2128" operator="lessThan">
      <formula>$C$4</formula>
    </cfRule>
  </conditionalFormatting>
  <conditionalFormatting sqref="BY15">
    <cfRule type="cellIs" dxfId="5837" priority="2129" operator="lessThan">
      <formula>$C$4</formula>
    </cfRule>
  </conditionalFormatting>
  <conditionalFormatting sqref="BY16">
    <cfRule type="cellIs" dxfId="5836" priority="2130" operator="lessThan">
      <formula>$C$4</formula>
    </cfRule>
  </conditionalFormatting>
  <conditionalFormatting sqref="BY17">
    <cfRule type="cellIs" dxfId="5835" priority="2131" operator="lessThan">
      <formula>$C$4</formula>
    </cfRule>
  </conditionalFormatting>
  <conditionalFormatting sqref="BY18">
    <cfRule type="cellIs" dxfId="5834" priority="2132" operator="lessThan">
      <formula>$C$4</formula>
    </cfRule>
  </conditionalFormatting>
  <conditionalFormatting sqref="BY19">
    <cfRule type="cellIs" dxfId="5833" priority="2133" operator="lessThan">
      <formula>$C$4</formula>
    </cfRule>
  </conditionalFormatting>
  <conditionalFormatting sqref="BY20">
    <cfRule type="cellIs" dxfId="5832" priority="2134" operator="lessThan">
      <formula>$C$4</formula>
    </cfRule>
  </conditionalFormatting>
  <conditionalFormatting sqref="BY21">
    <cfRule type="cellIs" dxfId="5831" priority="2135" operator="lessThan">
      <formula>$C$4</formula>
    </cfRule>
  </conditionalFormatting>
  <conditionalFormatting sqref="BY22">
    <cfRule type="cellIs" dxfId="5830" priority="2136" operator="lessThan">
      <formula>$C$4</formula>
    </cfRule>
  </conditionalFormatting>
  <conditionalFormatting sqref="BY23">
    <cfRule type="cellIs" dxfId="5829" priority="2137" operator="lessThan">
      <formula>$C$4</formula>
    </cfRule>
  </conditionalFormatting>
  <conditionalFormatting sqref="BY24">
    <cfRule type="cellIs" dxfId="5828" priority="2138" operator="lessThan">
      <formula>$C$4</formula>
    </cfRule>
  </conditionalFormatting>
  <conditionalFormatting sqref="BY25">
    <cfRule type="cellIs" dxfId="5827" priority="2139" operator="lessThan">
      <formula>$C$4</formula>
    </cfRule>
  </conditionalFormatting>
  <conditionalFormatting sqref="BY26">
    <cfRule type="cellIs" dxfId="5826" priority="2140" operator="lessThan">
      <formula>$C$4</formula>
    </cfRule>
  </conditionalFormatting>
  <conditionalFormatting sqref="BY27">
    <cfRule type="cellIs" dxfId="5825" priority="2141" operator="lessThan">
      <formula>$C$4</formula>
    </cfRule>
  </conditionalFormatting>
  <conditionalFormatting sqref="BY28">
    <cfRule type="cellIs" dxfId="5824" priority="2142" operator="lessThan">
      <formula>$C$4</formula>
    </cfRule>
  </conditionalFormatting>
  <conditionalFormatting sqref="BY29">
    <cfRule type="cellIs" dxfId="5823" priority="2143" operator="lessThan">
      <formula>$C$4</formula>
    </cfRule>
  </conditionalFormatting>
  <conditionalFormatting sqref="BY30">
    <cfRule type="cellIs" dxfId="5822" priority="2144" operator="lessThan">
      <formula>$C$4</formula>
    </cfRule>
  </conditionalFormatting>
  <conditionalFormatting sqref="BY31">
    <cfRule type="cellIs" dxfId="5821" priority="2145" operator="lessThan">
      <formula>$C$4</formula>
    </cfRule>
  </conditionalFormatting>
  <conditionalFormatting sqref="BY32">
    <cfRule type="cellIs" dxfId="5820" priority="2146" operator="lessThan">
      <formula>$C$4</formula>
    </cfRule>
  </conditionalFormatting>
  <conditionalFormatting sqref="BY33">
    <cfRule type="cellIs" dxfId="5819" priority="2147" operator="lessThan">
      <formula>$C$4</formula>
    </cfRule>
  </conditionalFormatting>
  <conditionalFormatting sqref="BY34">
    <cfRule type="cellIs" dxfId="5818" priority="2148" operator="lessThan">
      <formula>$C$4</formula>
    </cfRule>
  </conditionalFormatting>
  <conditionalFormatting sqref="BY35">
    <cfRule type="cellIs" dxfId="5817" priority="2149" operator="lessThan">
      <formula>$C$4</formula>
    </cfRule>
  </conditionalFormatting>
  <conditionalFormatting sqref="BY36">
    <cfRule type="cellIs" dxfId="5816" priority="2150" operator="lessThan">
      <formula>$C$4</formula>
    </cfRule>
  </conditionalFormatting>
  <conditionalFormatting sqref="BY37">
    <cfRule type="cellIs" dxfId="5815" priority="2151" operator="lessThan">
      <formula>$C$4</formula>
    </cfRule>
  </conditionalFormatting>
  <conditionalFormatting sqref="BY38">
    <cfRule type="cellIs" dxfId="5814" priority="2152" operator="lessThan">
      <formula>$C$4</formula>
    </cfRule>
  </conditionalFormatting>
  <conditionalFormatting sqref="BY39">
    <cfRule type="cellIs" dxfId="5813" priority="2153" operator="lessThan">
      <formula>$C$4</formula>
    </cfRule>
  </conditionalFormatting>
  <conditionalFormatting sqref="BY40">
    <cfRule type="cellIs" dxfId="5812" priority="2154" operator="lessThan">
      <formula>$C$4</formula>
    </cfRule>
  </conditionalFormatting>
  <conditionalFormatting sqref="BY41">
    <cfRule type="cellIs" dxfId="5811" priority="2155" operator="lessThan">
      <formula>$C$4</formula>
    </cfRule>
  </conditionalFormatting>
  <conditionalFormatting sqref="BY42">
    <cfRule type="cellIs" dxfId="5810" priority="2156" operator="lessThan">
      <formula>$C$4</formula>
    </cfRule>
  </conditionalFormatting>
  <conditionalFormatting sqref="BY43">
    <cfRule type="cellIs" dxfId="5809" priority="2157" operator="lessThan">
      <formula>$C$4</formula>
    </cfRule>
  </conditionalFormatting>
  <conditionalFormatting sqref="BY44">
    <cfRule type="cellIs" dxfId="5808" priority="2158" operator="lessThan">
      <formula>$C$4</formula>
    </cfRule>
  </conditionalFormatting>
  <conditionalFormatting sqref="BY45">
    <cfRule type="cellIs" dxfId="5807" priority="2159" operator="lessThan">
      <formula>$C$4</formula>
    </cfRule>
  </conditionalFormatting>
  <conditionalFormatting sqref="BY46">
    <cfRule type="cellIs" dxfId="5806" priority="2160" operator="lessThan">
      <formula>$C$4</formula>
    </cfRule>
  </conditionalFormatting>
  <conditionalFormatting sqref="BY47">
    <cfRule type="cellIs" dxfId="5805" priority="2161" operator="lessThan">
      <formula>$C$4</formula>
    </cfRule>
  </conditionalFormatting>
  <conditionalFormatting sqref="BY48">
    <cfRule type="cellIs" dxfId="5804" priority="2162" operator="lessThan">
      <formula>$C$4</formula>
    </cfRule>
  </conditionalFormatting>
  <conditionalFormatting sqref="BY49">
    <cfRule type="cellIs" dxfId="5803" priority="2163" operator="lessThan">
      <formula>$C$4</formula>
    </cfRule>
  </conditionalFormatting>
  <conditionalFormatting sqref="BY50">
    <cfRule type="cellIs" dxfId="5802" priority="2164" operator="lessThan">
      <formula>$C$4</formula>
    </cfRule>
  </conditionalFormatting>
  <conditionalFormatting sqref="BY51">
    <cfRule type="cellIs" dxfId="5801" priority="2165" operator="lessThan">
      <formula>$C$4</formula>
    </cfRule>
  </conditionalFormatting>
  <conditionalFormatting sqref="BY52">
    <cfRule type="cellIs" dxfId="5800" priority="2166" operator="lessThan">
      <formula>$C$4</formula>
    </cfRule>
  </conditionalFormatting>
  <conditionalFormatting sqref="BY53">
    <cfRule type="cellIs" dxfId="5799" priority="2167" operator="lessThan">
      <formula>$C$4</formula>
    </cfRule>
  </conditionalFormatting>
  <conditionalFormatting sqref="BY54">
    <cfRule type="cellIs" dxfId="5798" priority="2168" operator="lessThan">
      <formula>$C$4</formula>
    </cfRule>
  </conditionalFormatting>
  <conditionalFormatting sqref="BY55">
    <cfRule type="cellIs" dxfId="5797" priority="2169" operator="lessThan">
      <formula>$C$4</formula>
    </cfRule>
  </conditionalFormatting>
  <conditionalFormatting sqref="BY56">
    <cfRule type="cellIs" dxfId="5796" priority="2170" operator="lessThan">
      <formula>$C$4</formula>
    </cfRule>
  </conditionalFormatting>
  <conditionalFormatting sqref="BY57">
    <cfRule type="cellIs" dxfId="5795" priority="2171" operator="lessThan">
      <formula>$C$4</formula>
    </cfRule>
  </conditionalFormatting>
  <conditionalFormatting sqref="BY58">
    <cfRule type="cellIs" dxfId="5794" priority="2172" operator="lessThan">
      <formula>$C$4</formula>
    </cfRule>
  </conditionalFormatting>
  <conditionalFormatting sqref="BY59">
    <cfRule type="cellIs" dxfId="5793" priority="2173" operator="lessThan">
      <formula>$C$4</formula>
    </cfRule>
  </conditionalFormatting>
  <conditionalFormatting sqref="BY60">
    <cfRule type="cellIs" dxfId="5792" priority="2174" operator="lessThan">
      <formula>$C$4</formula>
    </cfRule>
  </conditionalFormatting>
  <conditionalFormatting sqref="BZ11">
    <cfRule type="cellIs" dxfId="5791" priority="2175" operator="lessThan">
      <formula>$C$4</formula>
    </cfRule>
  </conditionalFormatting>
  <conditionalFormatting sqref="BZ12">
    <cfRule type="cellIs" dxfId="5790" priority="2176" operator="lessThan">
      <formula>$C$4</formula>
    </cfRule>
  </conditionalFormatting>
  <conditionalFormatting sqref="BZ13">
    <cfRule type="cellIs" dxfId="5789" priority="2177" operator="lessThan">
      <formula>$C$4</formula>
    </cfRule>
  </conditionalFormatting>
  <conditionalFormatting sqref="BZ14">
    <cfRule type="cellIs" dxfId="5788" priority="2178" operator="lessThan">
      <formula>$C$4</formula>
    </cfRule>
  </conditionalFormatting>
  <conditionalFormatting sqref="BZ15">
    <cfRule type="cellIs" dxfId="5787" priority="2179" operator="lessThan">
      <formula>$C$4</formula>
    </cfRule>
  </conditionalFormatting>
  <conditionalFormatting sqref="BZ16">
    <cfRule type="cellIs" dxfId="5786" priority="2180" operator="lessThan">
      <formula>$C$4</formula>
    </cfRule>
  </conditionalFormatting>
  <conditionalFormatting sqref="BZ17">
    <cfRule type="cellIs" dxfId="5785" priority="2181" operator="lessThan">
      <formula>$C$4</formula>
    </cfRule>
  </conditionalFormatting>
  <conditionalFormatting sqref="BZ18">
    <cfRule type="cellIs" dxfId="5784" priority="2182" operator="lessThan">
      <formula>$C$4</formula>
    </cfRule>
  </conditionalFormatting>
  <conditionalFormatting sqref="BZ19">
    <cfRule type="cellIs" dxfId="5783" priority="2183" operator="lessThan">
      <formula>$C$4</formula>
    </cfRule>
  </conditionalFormatting>
  <conditionalFormatting sqref="BZ20">
    <cfRule type="cellIs" dxfId="5782" priority="2184" operator="lessThan">
      <formula>$C$4</formula>
    </cfRule>
  </conditionalFormatting>
  <conditionalFormatting sqref="BZ21">
    <cfRule type="cellIs" dxfId="5781" priority="2185" operator="lessThan">
      <formula>$C$4</formula>
    </cfRule>
  </conditionalFormatting>
  <conditionalFormatting sqref="BZ22">
    <cfRule type="cellIs" dxfId="5780" priority="2186" operator="lessThan">
      <formula>$C$4</formula>
    </cfRule>
  </conditionalFormatting>
  <conditionalFormatting sqref="BZ23">
    <cfRule type="cellIs" dxfId="5779" priority="2187" operator="lessThan">
      <formula>$C$4</formula>
    </cfRule>
  </conditionalFormatting>
  <conditionalFormatting sqref="BZ24">
    <cfRule type="cellIs" dxfId="5778" priority="2188" operator="lessThan">
      <formula>$C$4</formula>
    </cfRule>
  </conditionalFormatting>
  <conditionalFormatting sqref="BZ25">
    <cfRule type="cellIs" dxfId="5777" priority="2189" operator="lessThan">
      <formula>$C$4</formula>
    </cfRule>
  </conditionalFormatting>
  <conditionalFormatting sqref="BZ26">
    <cfRule type="cellIs" dxfId="5776" priority="2190" operator="lessThan">
      <formula>$C$4</formula>
    </cfRule>
  </conditionalFormatting>
  <conditionalFormatting sqref="BZ27">
    <cfRule type="cellIs" dxfId="5775" priority="2191" operator="lessThan">
      <formula>$C$4</formula>
    </cfRule>
  </conditionalFormatting>
  <conditionalFormatting sqref="BZ28">
    <cfRule type="cellIs" dxfId="5774" priority="2192" operator="lessThan">
      <formula>$C$4</formula>
    </cfRule>
  </conditionalFormatting>
  <conditionalFormatting sqref="BZ29">
    <cfRule type="cellIs" dxfId="5773" priority="2193" operator="lessThan">
      <formula>$C$4</formula>
    </cfRule>
  </conditionalFormatting>
  <conditionalFormatting sqref="BZ30">
    <cfRule type="cellIs" dxfId="5772" priority="2194" operator="lessThan">
      <formula>$C$4</formula>
    </cfRule>
  </conditionalFormatting>
  <conditionalFormatting sqref="BZ31">
    <cfRule type="cellIs" dxfId="5771" priority="2195" operator="lessThan">
      <formula>$C$4</formula>
    </cfRule>
  </conditionalFormatting>
  <conditionalFormatting sqref="BZ32">
    <cfRule type="cellIs" dxfId="5770" priority="2196" operator="lessThan">
      <formula>$C$4</formula>
    </cfRule>
  </conditionalFormatting>
  <conditionalFormatting sqref="BZ33">
    <cfRule type="cellIs" dxfId="5769" priority="2197" operator="lessThan">
      <formula>$C$4</formula>
    </cfRule>
  </conditionalFormatting>
  <conditionalFormatting sqref="BZ34">
    <cfRule type="cellIs" dxfId="5768" priority="2198" operator="lessThan">
      <formula>$C$4</formula>
    </cfRule>
  </conditionalFormatting>
  <conditionalFormatting sqref="BZ35">
    <cfRule type="cellIs" dxfId="5767" priority="2199" operator="lessThan">
      <formula>$C$4</formula>
    </cfRule>
  </conditionalFormatting>
  <conditionalFormatting sqref="BZ36">
    <cfRule type="cellIs" dxfId="5766" priority="2200" operator="lessThan">
      <formula>$C$4</formula>
    </cfRule>
  </conditionalFormatting>
  <conditionalFormatting sqref="BZ37">
    <cfRule type="cellIs" dxfId="5765" priority="2201" operator="lessThan">
      <formula>$C$4</formula>
    </cfRule>
  </conditionalFormatting>
  <conditionalFormatting sqref="BZ38">
    <cfRule type="cellIs" dxfId="5764" priority="2202" operator="lessThan">
      <formula>$C$4</formula>
    </cfRule>
  </conditionalFormatting>
  <conditionalFormatting sqref="BZ39">
    <cfRule type="cellIs" dxfId="5763" priority="2203" operator="lessThan">
      <formula>$C$4</formula>
    </cfRule>
  </conditionalFormatting>
  <conditionalFormatting sqref="BZ40">
    <cfRule type="cellIs" dxfId="5762" priority="2204" operator="lessThan">
      <formula>$C$4</formula>
    </cfRule>
  </conditionalFormatting>
  <conditionalFormatting sqref="BZ41">
    <cfRule type="cellIs" dxfId="5761" priority="2205" operator="lessThan">
      <formula>$C$4</formula>
    </cfRule>
  </conditionalFormatting>
  <conditionalFormatting sqref="BZ42">
    <cfRule type="cellIs" dxfId="5760" priority="2206" operator="lessThan">
      <formula>$C$4</formula>
    </cfRule>
  </conditionalFormatting>
  <conditionalFormatting sqref="BZ43">
    <cfRule type="cellIs" dxfId="5759" priority="2207" operator="lessThan">
      <formula>$C$4</formula>
    </cfRule>
  </conditionalFormatting>
  <conditionalFormatting sqref="BZ44">
    <cfRule type="cellIs" dxfId="5758" priority="2208" operator="lessThan">
      <formula>$C$4</formula>
    </cfRule>
  </conditionalFormatting>
  <conditionalFormatting sqref="BZ45">
    <cfRule type="cellIs" dxfId="5757" priority="2209" operator="lessThan">
      <formula>$C$4</formula>
    </cfRule>
  </conditionalFormatting>
  <conditionalFormatting sqref="BZ46">
    <cfRule type="cellIs" dxfId="5756" priority="2210" operator="lessThan">
      <formula>$C$4</formula>
    </cfRule>
  </conditionalFormatting>
  <conditionalFormatting sqref="BZ47">
    <cfRule type="cellIs" dxfId="5755" priority="2211" operator="lessThan">
      <formula>$C$4</formula>
    </cfRule>
  </conditionalFormatting>
  <conditionalFormatting sqref="BZ48">
    <cfRule type="cellIs" dxfId="5754" priority="2212" operator="lessThan">
      <formula>$C$4</formula>
    </cfRule>
  </conditionalFormatting>
  <conditionalFormatting sqref="BZ49">
    <cfRule type="cellIs" dxfId="5753" priority="2213" operator="lessThan">
      <formula>$C$4</formula>
    </cfRule>
  </conditionalFormatting>
  <conditionalFormatting sqref="BZ50">
    <cfRule type="cellIs" dxfId="5752" priority="2214" operator="lessThan">
      <formula>$C$4</formula>
    </cfRule>
  </conditionalFormatting>
  <conditionalFormatting sqref="BZ51">
    <cfRule type="cellIs" dxfId="5751" priority="2215" operator="lessThan">
      <formula>$C$4</formula>
    </cfRule>
  </conditionalFormatting>
  <conditionalFormatting sqref="BZ52">
    <cfRule type="cellIs" dxfId="5750" priority="2216" operator="lessThan">
      <formula>$C$4</formula>
    </cfRule>
  </conditionalFormatting>
  <conditionalFormatting sqref="BZ53">
    <cfRule type="cellIs" dxfId="5749" priority="2217" operator="lessThan">
      <formula>$C$4</formula>
    </cfRule>
  </conditionalFormatting>
  <conditionalFormatting sqref="BZ54">
    <cfRule type="cellIs" dxfId="5748" priority="2218" operator="lessThan">
      <formula>$C$4</formula>
    </cfRule>
  </conditionalFormatting>
  <conditionalFormatting sqref="BZ55">
    <cfRule type="cellIs" dxfId="5747" priority="2219" operator="lessThan">
      <formula>$C$4</formula>
    </cfRule>
  </conditionalFormatting>
  <conditionalFormatting sqref="BZ56">
    <cfRule type="cellIs" dxfId="5746" priority="2220" operator="lessThan">
      <formula>$C$4</formula>
    </cfRule>
  </conditionalFormatting>
  <conditionalFormatting sqref="BZ57">
    <cfRule type="cellIs" dxfId="5745" priority="2221" operator="lessThan">
      <formula>$C$4</formula>
    </cfRule>
  </conditionalFormatting>
  <conditionalFormatting sqref="BZ58">
    <cfRule type="cellIs" dxfId="5744" priority="2222" operator="lessThan">
      <formula>$C$4</formula>
    </cfRule>
  </conditionalFormatting>
  <conditionalFormatting sqref="BZ59">
    <cfRule type="cellIs" dxfId="5743" priority="2223" operator="lessThan">
      <formula>$C$4</formula>
    </cfRule>
  </conditionalFormatting>
  <conditionalFormatting sqref="BZ60">
    <cfRule type="cellIs" dxfId="5742" priority="2224" operator="lessThan">
      <formula>$C$4</formula>
    </cfRule>
  </conditionalFormatting>
  <conditionalFormatting sqref="CA11">
    <cfRule type="cellIs" dxfId="5741" priority="2225" operator="lessThan">
      <formula>$C$4</formula>
    </cfRule>
  </conditionalFormatting>
  <conditionalFormatting sqref="CA12">
    <cfRule type="cellIs" dxfId="5740" priority="2226" operator="lessThan">
      <formula>$C$4</formula>
    </cfRule>
  </conditionalFormatting>
  <conditionalFormatting sqref="CA13">
    <cfRule type="cellIs" dxfId="5739" priority="2227" operator="lessThan">
      <formula>$C$4</formula>
    </cfRule>
  </conditionalFormatting>
  <conditionalFormatting sqref="CA14">
    <cfRule type="cellIs" dxfId="5738" priority="2228" operator="lessThan">
      <formula>$C$4</formula>
    </cfRule>
  </conditionalFormatting>
  <conditionalFormatting sqref="CA15">
    <cfRule type="cellIs" dxfId="5737" priority="2229" operator="lessThan">
      <formula>$C$4</formula>
    </cfRule>
  </conditionalFormatting>
  <conditionalFormatting sqref="CA16">
    <cfRule type="cellIs" dxfId="5736" priority="2230" operator="lessThan">
      <formula>$C$4</formula>
    </cfRule>
  </conditionalFormatting>
  <conditionalFormatting sqref="CA17">
    <cfRule type="cellIs" dxfId="5735" priority="2231" operator="lessThan">
      <formula>$C$4</formula>
    </cfRule>
  </conditionalFormatting>
  <conditionalFormatting sqref="CA18">
    <cfRule type="cellIs" dxfId="5734" priority="2232" operator="lessThan">
      <formula>$C$4</formula>
    </cfRule>
  </conditionalFormatting>
  <conditionalFormatting sqref="CA19">
    <cfRule type="cellIs" dxfId="5733" priority="2233" operator="lessThan">
      <formula>$C$4</formula>
    </cfRule>
  </conditionalFormatting>
  <conditionalFormatting sqref="CA20">
    <cfRule type="cellIs" dxfId="5732" priority="2234" operator="lessThan">
      <formula>$C$4</formula>
    </cfRule>
  </conditionalFormatting>
  <conditionalFormatting sqref="CA21">
    <cfRule type="cellIs" dxfId="5731" priority="2235" operator="lessThan">
      <formula>$C$4</formula>
    </cfRule>
  </conditionalFormatting>
  <conditionalFormatting sqref="CA22">
    <cfRule type="cellIs" dxfId="5730" priority="2236" operator="lessThan">
      <formula>$C$4</formula>
    </cfRule>
  </conditionalFormatting>
  <conditionalFormatting sqref="CA23">
    <cfRule type="cellIs" dxfId="5729" priority="2237" operator="lessThan">
      <formula>$C$4</formula>
    </cfRule>
  </conditionalFormatting>
  <conditionalFormatting sqref="CA24">
    <cfRule type="cellIs" dxfId="5728" priority="2238" operator="lessThan">
      <formula>$C$4</formula>
    </cfRule>
  </conditionalFormatting>
  <conditionalFormatting sqref="CA25">
    <cfRule type="cellIs" dxfId="5727" priority="2239" operator="lessThan">
      <formula>$C$4</formula>
    </cfRule>
  </conditionalFormatting>
  <conditionalFormatting sqref="CA26">
    <cfRule type="cellIs" dxfId="5726" priority="2240" operator="lessThan">
      <formula>$C$4</formula>
    </cfRule>
  </conditionalFormatting>
  <conditionalFormatting sqref="CA27">
    <cfRule type="cellIs" dxfId="5725" priority="2241" operator="lessThan">
      <formula>$C$4</formula>
    </cfRule>
  </conditionalFormatting>
  <conditionalFormatting sqref="CA28">
    <cfRule type="cellIs" dxfId="5724" priority="2242" operator="lessThan">
      <formula>$C$4</formula>
    </cfRule>
  </conditionalFormatting>
  <conditionalFormatting sqref="CA29">
    <cfRule type="cellIs" dxfId="5723" priority="2243" operator="lessThan">
      <formula>$C$4</formula>
    </cfRule>
  </conditionalFormatting>
  <conditionalFormatting sqref="CA30">
    <cfRule type="cellIs" dxfId="5722" priority="2244" operator="lessThan">
      <formula>$C$4</formula>
    </cfRule>
  </conditionalFormatting>
  <conditionalFormatting sqref="CA31">
    <cfRule type="cellIs" dxfId="5721" priority="2245" operator="lessThan">
      <formula>$C$4</formula>
    </cfRule>
  </conditionalFormatting>
  <conditionalFormatting sqref="CA32">
    <cfRule type="cellIs" dxfId="5720" priority="2246" operator="lessThan">
      <formula>$C$4</formula>
    </cfRule>
  </conditionalFormatting>
  <conditionalFormatting sqref="CA33">
    <cfRule type="cellIs" dxfId="5719" priority="2247" operator="lessThan">
      <formula>$C$4</formula>
    </cfRule>
  </conditionalFormatting>
  <conditionalFormatting sqref="CA34">
    <cfRule type="cellIs" dxfId="5718" priority="2248" operator="lessThan">
      <formula>$C$4</formula>
    </cfRule>
  </conditionalFormatting>
  <conditionalFormatting sqref="CA35">
    <cfRule type="cellIs" dxfId="5717" priority="2249" operator="lessThan">
      <formula>$C$4</formula>
    </cfRule>
  </conditionalFormatting>
  <conditionalFormatting sqref="CA36">
    <cfRule type="cellIs" dxfId="5716" priority="2250" operator="lessThan">
      <formula>$C$4</formula>
    </cfRule>
  </conditionalFormatting>
  <conditionalFormatting sqref="CA37">
    <cfRule type="cellIs" dxfId="5715" priority="2251" operator="lessThan">
      <formula>$C$4</formula>
    </cfRule>
  </conditionalFormatting>
  <conditionalFormatting sqref="CA38">
    <cfRule type="cellIs" dxfId="5714" priority="2252" operator="lessThan">
      <formula>$C$4</formula>
    </cfRule>
  </conditionalFormatting>
  <conditionalFormatting sqref="CA39">
    <cfRule type="cellIs" dxfId="5713" priority="2253" operator="lessThan">
      <formula>$C$4</formula>
    </cfRule>
  </conditionalFormatting>
  <conditionalFormatting sqref="CA40">
    <cfRule type="cellIs" dxfId="5712" priority="2254" operator="lessThan">
      <formula>$C$4</formula>
    </cfRule>
  </conditionalFormatting>
  <conditionalFormatting sqref="CA41">
    <cfRule type="cellIs" dxfId="5711" priority="2255" operator="lessThan">
      <formula>$C$4</formula>
    </cfRule>
  </conditionalFormatting>
  <conditionalFormatting sqref="CA42">
    <cfRule type="cellIs" dxfId="5710" priority="2256" operator="lessThan">
      <formula>$C$4</formula>
    </cfRule>
  </conditionalFormatting>
  <conditionalFormatting sqref="CA43">
    <cfRule type="cellIs" dxfId="5709" priority="2257" operator="lessThan">
      <formula>$C$4</formula>
    </cfRule>
  </conditionalFormatting>
  <conditionalFormatting sqref="CA44">
    <cfRule type="cellIs" dxfId="5708" priority="2258" operator="lessThan">
      <formula>$C$4</formula>
    </cfRule>
  </conditionalFormatting>
  <conditionalFormatting sqref="CA45">
    <cfRule type="cellIs" dxfId="5707" priority="2259" operator="lessThan">
      <formula>$C$4</formula>
    </cfRule>
  </conditionalFormatting>
  <conditionalFormatting sqref="CA46">
    <cfRule type="cellIs" dxfId="5706" priority="2260" operator="lessThan">
      <formula>$C$4</formula>
    </cfRule>
  </conditionalFormatting>
  <conditionalFormatting sqref="CA47">
    <cfRule type="cellIs" dxfId="5705" priority="2261" operator="lessThan">
      <formula>$C$4</formula>
    </cfRule>
  </conditionalFormatting>
  <conditionalFormatting sqref="CA48">
    <cfRule type="cellIs" dxfId="5704" priority="2262" operator="lessThan">
      <formula>$C$4</formula>
    </cfRule>
  </conditionalFormatting>
  <conditionalFormatting sqref="CA49">
    <cfRule type="cellIs" dxfId="5703" priority="2263" operator="lessThan">
      <formula>$C$4</formula>
    </cfRule>
  </conditionalFormatting>
  <conditionalFormatting sqref="CA50">
    <cfRule type="cellIs" dxfId="5702" priority="2264" operator="lessThan">
      <formula>$C$4</formula>
    </cfRule>
  </conditionalFormatting>
  <conditionalFormatting sqref="CA51">
    <cfRule type="cellIs" dxfId="5701" priority="2265" operator="lessThan">
      <formula>$C$4</formula>
    </cfRule>
  </conditionalFormatting>
  <conditionalFormatting sqref="CA52">
    <cfRule type="cellIs" dxfId="5700" priority="2266" operator="lessThan">
      <formula>$C$4</formula>
    </cfRule>
  </conditionalFormatting>
  <conditionalFormatting sqref="CA53">
    <cfRule type="cellIs" dxfId="5699" priority="2267" operator="lessThan">
      <formula>$C$4</formula>
    </cfRule>
  </conditionalFormatting>
  <conditionalFormatting sqref="CA54">
    <cfRule type="cellIs" dxfId="5698" priority="2268" operator="lessThan">
      <formula>$C$4</formula>
    </cfRule>
  </conditionalFormatting>
  <conditionalFormatting sqref="CA55">
    <cfRule type="cellIs" dxfId="5697" priority="2269" operator="lessThan">
      <formula>$C$4</formula>
    </cfRule>
  </conditionalFormatting>
  <conditionalFormatting sqref="CA56">
    <cfRule type="cellIs" dxfId="5696" priority="2270" operator="lessThan">
      <formula>$C$4</formula>
    </cfRule>
  </conditionalFormatting>
  <conditionalFormatting sqref="CA57">
    <cfRule type="cellIs" dxfId="5695" priority="2271" operator="lessThan">
      <formula>$C$4</formula>
    </cfRule>
  </conditionalFormatting>
  <conditionalFormatting sqref="CA58">
    <cfRule type="cellIs" dxfId="5694" priority="2272" operator="lessThan">
      <formula>$C$4</formula>
    </cfRule>
  </conditionalFormatting>
  <conditionalFormatting sqref="CA59">
    <cfRule type="cellIs" dxfId="5693" priority="2273" operator="lessThan">
      <formula>$C$4</formula>
    </cfRule>
  </conditionalFormatting>
  <conditionalFormatting sqref="CA60">
    <cfRule type="cellIs" dxfId="5692" priority="2274" operator="lessThan">
      <formula>$C$4</formula>
    </cfRule>
  </conditionalFormatting>
  <conditionalFormatting sqref="CB11">
    <cfRule type="cellIs" dxfId="5691" priority="2275" operator="lessThan">
      <formula>$C$4</formula>
    </cfRule>
  </conditionalFormatting>
  <conditionalFormatting sqref="CB12">
    <cfRule type="cellIs" dxfId="5690" priority="2276" operator="lessThan">
      <formula>$C$4</formula>
    </cfRule>
  </conditionalFormatting>
  <conditionalFormatting sqref="CB13">
    <cfRule type="cellIs" dxfId="5689" priority="2277" operator="lessThan">
      <formula>$C$4</formula>
    </cfRule>
  </conditionalFormatting>
  <conditionalFormatting sqref="CB14">
    <cfRule type="cellIs" dxfId="5688" priority="2278" operator="lessThan">
      <formula>$C$4</formula>
    </cfRule>
  </conditionalFormatting>
  <conditionalFormatting sqref="CB15">
    <cfRule type="cellIs" dxfId="5687" priority="2279" operator="lessThan">
      <formula>$C$4</formula>
    </cfRule>
  </conditionalFormatting>
  <conditionalFormatting sqref="CB16">
    <cfRule type="cellIs" dxfId="5686" priority="2280" operator="lessThan">
      <formula>$C$4</formula>
    </cfRule>
  </conditionalFormatting>
  <conditionalFormatting sqref="CB17">
    <cfRule type="cellIs" dxfId="5685" priority="2281" operator="lessThan">
      <formula>$C$4</formula>
    </cfRule>
  </conditionalFormatting>
  <conditionalFormatting sqref="CB18">
    <cfRule type="cellIs" dxfId="5684" priority="2282" operator="lessThan">
      <formula>$C$4</formula>
    </cfRule>
  </conditionalFormatting>
  <conditionalFormatting sqref="CB19">
    <cfRule type="cellIs" dxfId="5683" priority="2283" operator="lessThan">
      <formula>$C$4</formula>
    </cfRule>
  </conditionalFormatting>
  <conditionalFormatting sqref="CB20">
    <cfRule type="cellIs" dxfId="5682" priority="2284" operator="lessThan">
      <formula>$C$4</formula>
    </cfRule>
  </conditionalFormatting>
  <conditionalFormatting sqref="CB21">
    <cfRule type="cellIs" dxfId="5681" priority="2285" operator="lessThan">
      <formula>$C$4</formula>
    </cfRule>
  </conditionalFormatting>
  <conditionalFormatting sqref="CB22">
    <cfRule type="cellIs" dxfId="5680" priority="2286" operator="lessThan">
      <formula>$C$4</formula>
    </cfRule>
  </conditionalFormatting>
  <conditionalFormatting sqref="CB23">
    <cfRule type="cellIs" dxfId="5679" priority="2287" operator="lessThan">
      <formula>$C$4</formula>
    </cfRule>
  </conditionalFormatting>
  <conditionalFormatting sqref="CB24">
    <cfRule type="cellIs" dxfId="5678" priority="2288" operator="lessThan">
      <formula>$C$4</formula>
    </cfRule>
  </conditionalFormatting>
  <conditionalFormatting sqref="CB25">
    <cfRule type="cellIs" dxfId="5677" priority="2289" operator="lessThan">
      <formula>$C$4</formula>
    </cfRule>
  </conditionalFormatting>
  <conditionalFormatting sqref="CB26">
    <cfRule type="cellIs" dxfId="5676" priority="2290" operator="lessThan">
      <formula>$C$4</formula>
    </cfRule>
  </conditionalFormatting>
  <conditionalFormatting sqref="CB27">
    <cfRule type="cellIs" dxfId="5675" priority="2291" operator="lessThan">
      <formula>$C$4</formula>
    </cfRule>
  </conditionalFormatting>
  <conditionalFormatting sqref="CB28">
    <cfRule type="cellIs" dxfId="5674" priority="2292" operator="lessThan">
      <formula>$C$4</formula>
    </cfRule>
  </conditionalFormatting>
  <conditionalFormatting sqref="CB29">
    <cfRule type="cellIs" dxfId="5673" priority="2293" operator="lessThan">
      <formula>$C$4</formula>
    </cfRule>
  </conditionalFormatting>
  <conditionalFormatting sqref="CB30">
    <cfRule type="cellIs" dxfId="5672" priority="2294" operator="lessThan">
      <formula>$C$4</formula>
    </cfRule>
  </conditionalFormatting>
  <conditionalFormatting sqref="CB31">
    <cfRule type="cellIs" dxfId="5671" priority="2295" operator="lessThan">
      <formula>$C$4</formula>
    </cfRule>
  </conditionalFormatting>
  <conditionalFormatting sqref="CB32">
    <cfRule type="cellIs" dxfId="5670" priority="2296" operator="lessThan">
      <formula>$C$4</formula>
    </cfRule>
  </conditionalFormatting>
  <conditionalFormatting sqref="CB33">
    <cfRule type="cellIs" dxfId="5669" priority="2297" operator="lessThan">
      <formula>$C$4</formula>
    </cfRule>
  </conditionalFormatting>
  <conditionalFormatting sqref="CB34">
    <cfRule type="cellIs" dxfId="5668" priority="2298" operator="lessThan">
      <formula>$C$4</formula>
    </cfRule>
  </conditionalFormatting>
  <conditionalFormatting sqref="CB35">
    <cfRule type="cellIs" dxfId="5667" priority="2299" operator="lessThan">
      <formula>$C$4</formula>
    </cfRule>
  </conditionalFormatting>
  <conditionalFormatting sqref="CB36">
    <cfRule type="cellIs" dxfId="5666" priority="2300" operator="lessThan">
      <formula>$C$4</formula>
    </cfRule>
  </conditionalFormatting>
  <conditionalFormatting sqref="CB37">
    <cfRule type="cellIs" dxfId="5665" priority="2301" operator="lessThan">
      <formula>$C$4</formula>
    </cfRule>
  </conditionalFormatting>
  <conditionalFormatting sqref="CB38">
    <cfRule type="cellIs" dxfId="5664" priority="2302" operator="lessThan">
      <formula>$C$4</formula>
    </cfRule>
  </conditionalFormatting>
  <conditionalFormatting sqref="CB39">
    <cfRule type="cellIs" dxfId="5663" priority="2303" operator="lessThan">
      <formula>$C$4</formula>
    </cfRule>
  </conditionalFormatting>
  <conditionalFormatting sqref="CB40">
    <cfRule type="cellIs" dxfId="5662" priority="2304" operator="lessThan">
      <formula>$C$4</formula>
    </cfRule>
  </conditionalFormatting>
  <conditionalFormatting sqref="CB41">
    <cfRule type="cellIs" dxfId="5661" priority="2305" operator="lessThan">
      <formula>$C$4</formula>
    </cfRule>
  </conditionalFormatting>
  <conditionalFormatting sqref="CB42">
    <cfRule type="cellIs" dxfId="5660" priority="2306" operator="lessThan">
      <formula>$C$4</formula>
    </cfRule>
  </conditionalFormatting>
  <conditionalFormatting sqref="CB43">
    <cfRule type="cellIs" dxfId="5659" priority="2307" operator="lessThan">
      <formula>$C$4</formula>
    </cfRule>
  </conditionalFormatting>
  <conditionalFormatting sqref="CB44">
    <cfRule type="cellIs" dxfId="5658" priority="2308" operator="lessThan">
      <formula>$C$4</formula>
    </cfRule>
  </conditionalFormatting>
  <conditionalFormatting sqref="CB45">
    <cfRule type="cellIs" dxfId="5657" priority="2309" operator="lessThan">
      <formula>$C$4</formula>
    </cfRule>
  </conditionalFormatting>
  <conditionalFormatting sqref="CB46">
    <cfRule type="cellIs" dxfId="5656" priority="2310" operator="lessThan">
      <formula>$C$4</formula>
    </cfRule>
  </conditionalFormatting>
  <conditionalFormatting sqref="CB47">
    <cfRule type="cellIs" dxfId="5655" priority="2311" operator="lessThan">
      <formula>$C$4</formula>
    </cfRule>
  </conditionalFormatting>
  <conditionalFormatting sqref="CB48">
    <cfRule type="cellIs" dxfId="5654" priority="2312" operator="lessThan">
      <formula>$C$4</formula>
    </cfRule>
  </conditionalFormatting>
  <conditionalFormatting sqref="CB49">
    <cfRule type="cellIs" dxfId="5653" priority="2313" operator="lessThan">
      <formula>$C$4</formula>
    </cfRule>
  </conditionalFormatting>
  <conditionalFormatting sqref="CB50">
    <cfRule type="cellIs" dxfId="5652" priority="2314" operator="lessThan">
      <formula>$C$4</formula>
    </cfRule>
  </conditionalFormatting>
  <conditionalFormatting sqref="CB51">
    <cfRule type="cellIs" dxfId="5651" priority="2315" operator="lessThan">
      <formula>$C$4</formula>
    </cfRule>
  </conditionalFormatting>
  <conditionalFormatting sqref="CB52">
    <cfRule type="cellIs" dxfId="5650" priority="2316" operator="lessThan">
      <formula>$C$4</formula>
    </cfRule>
  </conditionalFormatting>
  <conditionalFormatting sqref="CB53">
    <cfRule type="cellIs" dxfId="5649" priority="2317" operator="lessThan">
      <formula>$C$4</formula>
    </cfRule>
  </conditionalFormatting>
  <conditionalFormatting sqref="CB54">
    <cfRule type="cellIs" dxfId="5648" priority="2318" operator="lessThan">
      <formula>$C$4</formula>
    </cfRule>
  </conditionalFormatting>
  <conditionalFormatting sqref="CB55">
    <cfRule type="cellIs" dxfId="5647" priority="2319" operator="lessThan">
      <formula>$C$4</formula>
    </cfRule>
  </conditionalFormatting>
  <conditionalFormatting sqref="CB56">
    <cfRule type="cellIs" dxfId="5646" priority="2320" operator="lessThan">
      <formula>$C$4</formula>
    </cfRule>
  </conditionalFormatting>
  <conditionalFormatting sqref="CB57">
    <cfRule type="cellIs" dxfId="5645" priority="2321" operator="lessThan">
      <formula>$C$4</formula>
    </cfRule>
  </conditionalFormatting>
  <conditionalFormatting sqref="CB58">
    <cfRule type="cellIs" dxfId="5644" priority="2322" operator="lessThan">
      <formula>$C$4</formula>
    </cfRule>
  </conditionalFormatting>
  <conditionalFormatting sqref="CB59">
    <cfRule type="cellIs" dxfId="5643" priority="2323" operator="lessThan">
      <formula>$C$4</formula>
    </cfRule>
  </conditionalFormatting>
  <conditionalFormatting sqref="CB60">
    <cfRule type="cellIs" dxfId="5642" priority="2324" operator="lessThan">
      <formula>$C$4</formula>
    </cfRule>
  </conditionalFormatting>
  <conditionalFormatting sqref="CC11">
    <cfRule type="cellIs" dxfId="5641" priority="2325" operator="lessThan">
      <formula>$C$4</formula>
    </cfRule>
  </conditionalFormatting>
  <conditionalFormatting sqref="CC12">
    <cfRule type="cellIs" dxfId="5640" priority="2326" operator="lessThan">
      <formula>$C$4</formula>
    </cfRule>
  </conditionalFormatting>
  <conditionalFormatting sqref="CC13">
    <cfRule type="cellIs" dxfId="5639" priority="2327" operator="lessThan">
      <formula>$C$4</formula>
    </cfRule>
  </conditionalFormatting>
  <conditionalFormatting sqref="CC14">
    <cfRule type="cellIs" dxfId="5638" priority="2328" operator="lessThan">
      <formula>$C$4</formula>
    </cfRule>
  </conditionalFormatting>
  <conditionalFormatting sqref="CC15">
    <cfRule type="cellIs" dxfId="5637" priority="2329" operator="lessThan">
      <formula>$C$4</formula>
    </cfRule>
  </conditionalFormatting>
  <conditionalFormatting sqref="CC16">
    <cfRule type="cellIs" dxfId="5636" priority="2330" operator="lessThan">
      <formula>$C$4</formula>
    </cfRule>
  </conditionalFormatting>
  <conditionalFormatting sqref="CC17">
    <cfRule type="cellIs" dxfId="5635" priority="2331" operator="lessThan">
      <formula>$C$4</formula>
    </cfRule>
  </conditionalFormatting>
  <conditionalFormatting sqref="CC18">
    <cfRule type="cellIs" dxfId="5634" priority="2332" operator="lessThan">
      <formula>$C$4</formula>
    </cfRule>
  </conditionalFormatting>
  <conditionalFormatting sqref="CC19">
    <cfRule type="cellIs" dxfId="5633" priority="2333" operator="lessThan">
      <formula>$C$4</formula>
    </cfRule>
  </conditionalFormatting>
  <conditionalFormatting sqref="CC20">
    <cfRule type="cellIs" dxfId="5632" priority="2334" operator="lessThan">
      <formula>$C$4</formula>
    </cfRule>
  </conditionalFormatting>
  <conditionalFormatting sqref="CC21">
    <cfRule type="cellIs" dxfId="5631" priority="2335" operator="lessThan">
      <formula>$C$4</formula>
    </cfRule>
  </conditionalFormatting>
  <conditionalFormatting sqref="CC22">
    <cfRule type="cellIs" dxfId="5630" priority="2336" operator="lessThan">
      <formula>$C$4</formula>
    </cfRule>
  </conditionalFormatting>
  <conditionalFormatting sqref="CC23">
    <cfRule type="cellIs" dxfId="5629" priority="2337" operator="lessThan">
      <formula>$C$4</formula>
    </cfRule>
  </conditionalFormatting>
  <conditionalFormatting sqref="CC24">
    <cfRule type="cellIs" dxfId="5628" priority="2338" operator="lessThan">
      <formula>$C$4</formula>
    </cfRule>
  </conditionalFormatting>
  <conditionalFormatting sqref="CC25">
    <cfRule type="cellIs" dxfId="5627" priority="2339" operator="lessThan">
      <formula>$C$4</formula>
    </cfRule>
  </conditionalFormatting>
  <conditionalFormatting sqref="CC26">
    <cfRule type="cellIs" dxfId="5626" priority="2340" operator="lessThan">
      <formula>$C$4</formula>
    </cfRule>
  </conditionalFormatting>
  <conditionalFormatting sqref="CC27">
    <cfRule type="cellIs" dxfId="5625" priority="2341" operator="lessThan">
      <formula>$C$4</formula>
    </cfRule>
  </conditionalFormatting>
  <conditionalFormatting sqref="CC28">
    <cfRule type="cellIs" dxfId="5624" priority="2342" operator="lessThan">
      <formula>$C$4</formula>
    </cfRule>
  </conditionalFormatting>
  <conditionalFormatting sqref="CC29">
    <cfRule type="cellIs" dxfId="5623" priority="2343" operator="lessThan">
      <formula>$C$4</formula>
    </cfRule>
  </conditionalFormatting>
  <conditionalFormatting sqref="CC30">
    <cfRule type="cellIs" dxfId="5622" priority="2344" operator="lessThan">
      <formula>$C$4</formula>
    </cfRule>
  </conditionalFormatting>
  <conditionalFormatting sqref="CC31">
    <cfRule type="cellIs" dxfId="5621" priority="2345" operator="lessThan">
      <formula>$C$4</formula>
    </cfRule>
  </conditionalFormatting>
  <conditionalFormatting sqref="CC32">
    <cfRule type="cellIs" dxfId="5620" priority="2346" operator="lessThan">
      <formula>$C$4</formula>
    </cfRule>
  </conditionalFormatting>
  <conditionalFormatting sqref="CC33">
    <cfRule type="cellIs" dxfId="5619" priority="2347" operator="lessThan">
      <formula>$C$4</formula>
    </cfRule>
  </conditionalFormatting>
  <conditionalFormatting sqref="CC34">
    <cfRule type="cellIs" dxfId="5618" priority="2348" operator="lessThan">
      <formula>$C$4</formula>
    </cfRule>
  </conditionalFormatting>
  <conditionalFormatting sqref="CC35">
    <cfRule type="cellIs" dxfId="5617" priority="2349" operator="lessThan">
      <formula>$C$4</formula>
    </cfRule>
  </conditionalFormatting>
  <conditionalFormatting sqref="CC36">
    <cfRule type="cellIs" dxfId="5616" priority="2350" operator="lessThan">
      <formula>$C$4</formula>
    </cfRule>
  </conditionalFormatting>
  <conditionalFormatting sqref="CC37">
    <cfRule type="cellIs" dxfId="5615" priority="2351" operator="lessThan">
      <formula>$C$4</formula>
    </cfRule>
  </conditionalFormatting>
  <conditionalFormatting sqref="CC38">
    <cfRule type="cellIs" dxfId="5614" priority="2352" operator="lessThan">
      <formula>$C$4</formula>
    </cfRule>
  </conditionalFormatting>
  <conditionalFormatting sqref="CC39">
    <cfRule type="cellIs" dxfId="5613" priority="2353" operator="lessThan">
      <formula>$C$4</formula>
    </cfRule>
  </conditionalFormatting>
  <conditionalFormatting sqref="CC40">
    <cfRule type="cellIs" dxfId="5612" priority="2354" operator="lessThan">
      <formula>$C$4</formula>
    </cfRule>
  </conditionalFormatting>
  <conditionalFormatting sqref="CC41">
    <cfRule type="cellIs" dxfId="5611" priority="2355" operator="lessThan">
      <formula>$C$4</formula>
    </cfRule>
  </conditionalFormatting>
  <conditionalFormatting sqref="CC42">
    <cfRule type="cellIs" dxfId="5610" priority="2356" operator="lessThan">
      <formula>$C$4</formula>
    </cfRule>
  </conditionalFormatting>
  <conditionalFormatting sqref="CC43">
    <cfRule type="cellIs" dxfId="5609" priority="2357" operator="lessThan">
      <formula>$C$4</formula>
    </cfRule>
  </conditionalFormatting>
  <conditionalFormatting sqref="CC44">
    <cfRule type="cellIs" dxfId="5608" priority="2358" operator="lessThan">
      <formula>$C$4</formula>
    </cfRule>
  </conditionalFormatting>
  <conditionalFormatting sqref="CC45">
    <cfRule type="cellIs" dxfId="5607" priority="2359" operator="lessThan">
      <formula>$C$4</formula>
    </cfRule>
  </conditionalFormatting>
  <conditionalFormatting sqref="CC46">
    <cfRule type="cellIs" dxfId="5606" priority="2360" operator="lessThan">
      <formula>$C$4</formula>
    </cfRule>
  </conditionalFormatting>
  <conditionalFormatting sqref="CC47">
    <cfRule type="cellIs" dxfId="5605" priority="2361" operator="lessThan">
      <formula>$C$4</formula>
    </cfRule>
  </conditionalFormatting>
  <conditionalFormatting sqref="CC48">
    <cfRule type="cellIs" dxfId="5604" priority="2362" operator="lessThan">
      <formula>$C$4</formula>
    </cfRule>
  </conditionalFormatting>
  <conditionalFormatting sqref="CC49">
    <cfRule type="cellIs" dxfId="5603" priority="2363" operator="lessThan">
      <formula>$C$4</formula>
    </cfRule>
  </conditionalFormatting>
  <conditionalFormatting sqref="CC50">
    <cfRule type="cellIs" dxfId="5602" priority="2364" operator="lessThan">
      <formula>$C$4</formula>
    </cfRule>
  </conditionalFormatting>
  <conditionalFormatting sqref="CC51">
    <cfRule type="cellIs" dxfId="5601" priority="2365" operator="lessThan">
      <formula>$C$4</formula>
    </cfRule>
  </conditionalFormatting>
  <conditionalFormatting sqref="CC52">
    <cfRule type="cellIs" dxfId="5600" priority="2366" operator="lessThan">
      <formula>$C$4</formula>
    </cfRule>
  </conditionalFormatting>
  <conditionalFormatting sqref="CC53">
    <cfRule type="cellIs" dxfId="5599" priority="2367" operator="lessThan">
      <formula>$C$4</formula>
    </cfRule>
  </conditionalFormatting>
  <conditionalFormatting sqref="CC54">
    <cfRule type="cellIs" dxfId="5598" priority="2368" operator="lessThan">
      <formula>$C$4</formula>
    </cfRule>
  </conditionalFormatting>
  <conditionalFormatting sqref="CC55">
    <cfRule type="cellIs" dxfId="5597" priority="2369" operator="lessThan">
      <formula>$C$4</formula>
    </cfRule>
  </conditionalFormatting>
  <conditionalFormatting sqref="CC56">
    <cfRule type="cellIs" dxfId="5596" priority="2370" operator="lessThan">
      <formula>$C$4</formula>
    </cfRule>
  </conditionalFormatting>
  <conditionalFormatting sqref="CC57">
    <cfRule type="cellIs" dxfId="5595" priority="2371" operator="lessThan">
      <formula>$C$4</formula>
    </cfRule>
  </conditionalFormatting>
  <conditionalFormatting sqref="CC58">
    <cfRule type="cellIs" dxfId="5594" priority="2372" operator="lessThan">
      <formula>$C$4</formula>
    </cfRule>
  </conditionalFormatting>
  <conditionalFormatting sqref="CC59">
    <cfRule type="cellIs" dxfId="5593" priority="2373" operator="lessThan">
      <formula>$C$4</formula>
    </cfRule>
  </conditionalFormatting>
  <conditionalFormatting sqref="CC60">
    <cfRule type="cellIs" dxfId="5592" priority="2374" operator="lessThan">
      <formula>$C$4</formula>
    </cfRule>
  </conditionalFormatting>
  <conditionalFormatting sqref="CD11">
    <cfRule type="cellIs" dxfId="5591" priority="2375" operator="lessThan">
      <formula>$C$4</formula>
    </cfRule>
  </conditionalFormatting>
  <conditionalFormatting sqref="CD12">
    <cfRule type="cellIs" dxfId="5590" priority="2376" operator="lessThan">
      <formula>$C$4</formula>
    </cfRule>
  </conditionalFormatting>
  <conditionalFormatting sqref="CD13">
    <cfRule type="cellIs" dxfId="5589" priority="2377" operator="lessThan">
      <formula>$C$4</formula>
    </cfRule>
  </conditionalFormatting>
  <conditionalFormatting sqref="CD14">
    <cfRule type="cellIs" dxfId="5588" priority="2378" operator="lessThan">
      <formula>$C$4</formula>
    </cfRule>
  </conditionalFormatting>
  <conditionalFormatting sqref="CD15">
    <cfRule type="cellIs" dxfId="5587" priority="2379" operator="lessThan">
      <formula>$C$4</formula>
    </cfRule>
  </conditionalFormatting>
  <conditionalFormatting sqref="CD16">
    <cfRule type="cellIs" dxfId="5586" priority="2380" operator="lessThan">
      <formula>$C$4</formula>
    </cfRule>
  </conditionalFormatting>
  <conditionalFormatting sqref="CD17">
    <cfRule type="cellIs" dxfId="5585" priority="2381" operator="lessThan">
      <formula>$C$4</formula>
    </cfRule>
  </conditionalFormatting>
  <conditionalFormatting sqref="CD18">
    <cfRule type="cellIs" dxfId="5584" priority="2382" operator="lessThan">
      <formula>$C$4</formula>
    </cfRule>
  </conditionalFormatting>
  <conditionalFormatting sqref="CD19">
    <cfRule type="cellIs" dxfId="5583" priority="2383" operator="lessThan">
      <formula>$C$4</formula>
    </cfRule>
  </conditionalFormatting>
  <conditionalFormatting sqref="CD20">
    <cfRule type="cellIs" dxfId="5582" priority="2384" operator="lessThan">
      <formula>$C$4</formula>
    </cfRule>
  </conditionalFormatting>
  <conditionalFormatting sqref="CD21">
    <cfRule type="cellIs" dxfId="5581" priority="2385" operator="lessThan">
      <formula>$C$4</formula>
    </cfRule>
  </conditionalFormatting>
  <conditionalFormatting sqref="CD22">
    <cfRule type="cellIs" dxfId="5580" priority="2386" operator="lessThan">
      <formula>$C$4</formula>
    </cfRule>
  </conditionalFormatting>
  <conditionalFormatting sqref="CD23">
    <cfRule type="cellIs" dxfId="5579" priority="2387" operator="lessThan">
      <formula>$C$4</formula>
    </cfRule>
  </conditionalFormatting>
  <conditionalFormatting sqref="CD24">
    <cfRule type="cellIs" dxfId="5578" priority="2388" operator="lessThan">
      <formula>$C$4</formula>
    </cfRule>
  </conditionalFormatting>
  <conditionalFormatting sqref="CD25">
    <cfRule type="cellIs" dxfId="5577" priority="2389" operator="lessThan">
      <formula>$C$4</formula>
    </cfRule>
  </conditionalFormatting>
  <conditionalFormatting sqref="CD26">
    <cfRule type="cellIs" dxfId="5576" priority="2390" operator="lessThan">
      <formula>$C$4</formula>
    </cfRule>
  </conditionalFormatting>
  <conditionalFormatting sqref="CD27">
    <cfRule type="cellIs" dxfId="5575" priority="2391" operator="lessThan">
      <formula>$C$4</formula>
    </cfRule>
  </conditionalFormatting>
  <conditionalFormatting sqref="CD28">
    <cfRule type="cellIs" dxfId="5574" priority="2392" operator="lessThan">
      <formula>$C$4</formula>
    </cfRule>
  </conditionalFormatting>
  <conditionalFormatting sqref="CD29">
    <cfRule type="cellIs" dxfId="5573" priority="2393" operator="lessThan">
      <formula>$C$4</formula>
    </cfRule>
  </conditionalFormatting>
  <conditionalFormatting sqref="CD30">
    <cfRule type="cellIs" dxfId="5572" priority="2394" operator="lessThan">
      <formula>$C$4</formula>
    </cfRule>
  </conditionalFormatting>
  <conditionalFormatting sqref="CD31">
    <cfRule type="cellIs" dxfId="5571" priority="2395" operator="lessThan">
      <formula>$C$4</formula>
    </cfRule>
  </conditionalFormatting>
  <conditionalFormatting sqref="CD32">
    <cfRule type="cellIs" dxfId="5570" priority="2396" operator="lessThan">
      <formula>$C$4</formula>
    </cfRule>
  </conditionalFormatting>
  <conditionalFormatting sqref="CD33">
    <cfRule type="cellIs" dxfId="5569" priority="2397" operator="lessThan">
      <formula>$C$4</formula>
    </cfRule>
  </conditionalFormatting>
  <conditionalFormatting sqref="CD34">
    <cfRule type="cellIs" dxfId="5568" priority="2398" operator="lessThan">
      <formula>$C$4</formula>
    </cfRule>
  </conditionalFormatting>
  <conditionalFormatting sqref="CD35">
    <cfRule type="cellIs" dxfId="5567" priority="2399" operator="lessThan">
      <formula>$C$4</formula>
    </cfRule>
  </conditionalFormatting>
  <conditionalFormatting sqref="CD36">
    <cfRule type="cellIs" dxfId="5566" priority="2400" operator="lessThan">
      <formula>$C$4</formula>
    </cfRule>
  </conditionalFormatting>
  <conditionalFormatting sqref="CD37">
    <cfRule type="cellIs" dxfId="5565" priority="2401" operator="lessThan">
      <formula>$C$4</formula>
    </cfRule>
  </conditionalFormatting>
  <conditionalFormatting sqref="CD38">
    <cfRule type="cellIs" dxfId="5564" priority="2402" operator="lessThan">
      <formula>$C$4</formula>
    </cfRule>
  </conditionalFormatting>
  <conditionalFormatting sqref="CD39">
    <cfRule type="cellIs" dxfId="5563" priority="2403" operator="lessThan">
      <formula>$C$4</formula>
    </cfRule>
  </conditionalFormatting>
  <conditionalFormatting sqref="CD40">
    <cfRule type="cellIs" dxfId="5562" priority="2404" operator="lessThan">
      <formula>$C$4</formula>
    </cfRule>
  </conditionalFormatting>
  <conditionalFormatting sqref="CD41">
    <cfRule type="cellIs" dxfId="5561" priority="2405" operator="lessThan">
      <formula>$C$4</formula>
    </cfRule>
  </conditionalFormatting>
  <conditionalFormatting sqref="CD42">
    <cfRule type="cellIs" dxfId="5560" priority="2406" operator="lessThan">
      <formula>$C$4</formula>
    </cfRule>
  </conditionalFormatting>
  <conditionalFormatting sqref="CD43">
    <cfRule type="cellIs" dxfId="5559" priority="2407" operator="lessThan">
      <formula>$C$4</formula>
    </cfRule>
  </conditionalFormatting>
  <conditionalFormatting sqref="CD44">
    <cfRule type="cellIs" dxfId="5558" priority="2408" operator="lessThan">
      <formula>$C$4</formula>
    </cfRule>
  </conditionalFormatting>
  <conditionalFormatting sqref="CD45">
    <cfRule type="cellIs" dxfId="5557" priority="2409" operator="lessThan">
      <formula>$C$4</formula>
    </cfRule>
  </conditionalFormatting>
  <conditionalFormatting sqref="CD46">
    <cfRule type="cellIs" dxfId="5556" priority="2410" operator="lessThan">
      <formula>$C$4</formula>
    </cfRule>
  </conditionalFormatting>
  <conditionalFormatting sqref="CD47">
    <cfRule type="cellIs" dxfId="5555" priority="2411" operator="lessThan">
      <formula>$C$4</formula>
    </cfRule>
  </conditionalFormatting>
  <conditionalFormatting sqref="CD48">
    <cfRule type="cellIs" dxfId="5554" priority="2412" operator="lessThan">
      <formula>$C$4</formula>
    </cfRule>
  </conditionalFormatting>
  <conditionalFormatting sqref="CD49">
    <cfRule type="cellIs" dxfId="5553" priority="2413" operator="lessThan">
      <formula>$C$4</formula>
    </cfRule>
  </conditionalFormatting>
  <conditionalFormatting sqref="CD50">
    <cfRule type="cellIs" dxfId="5552" priority="2414" operator="lessThan">
      <formula>$C$4</formula>
    </cfRule>
  </conditionalFormatting>
  <conditionalFormatting sqref="CD51">
    <cfRule type="cellIs" dxfId="5551" priority="2415" operator="lessThan">
      <formula>$C$4</formula>
    </cfRule>
  </conditionalFormatting>
  <conditionalFormatting sqref="CD52">
    <cfRule type="cellIs" dxfId="5550" priority="2416" operator="lessThan">
      <formula>$C$4</formula>
    </cfRule>
  </conditionalFormatting>
  <conditionalFormatting sqref="CD53">
    <cfRule type="cellIs" dxfId="5549" priority="2417" operator="lessThan">
      <formula>$C$4</formula>
    </cfRule>
  </conditionalFormatting>
  <conditionalFormatting sqref="CD54">
    <cfRule type="cellIs" dxfId="5548" priority="2418" operator="lessThan">
      <formula>$C$4</formula>
    </cfRule>
  </conditionalFormatting>
  <conditionalFormatting sqref="CD55">
    <cfRule type="cellIs" dxfId="5547" priority="2419" operator="lessThan">
      <formula>$C$4</formula>
    </cfRule>
  </conditionalFormatting>
  <conditionalFormatting sqref="CD56">
    <cfRule type="cellIs" dxfId="5546" priority="2420" operator="lessThan">
      <formula>$C$4</formula>
    </cfRule>
  </conditionalFormatting>
  <conditionalFormatting sqref="CD57">
    <cfRule type="cellIs" dxfId="5545" priority="2421" operator="lessThan">
      <formula>$C$4</formula>
    </cfRule>
  </conditionalFormatting>
  <conditionalFormatting sqref="CD58">
    <cfRule type="cellIs" dxfId="5544" priority="2422" operator="lessThan">
      <formula>$C$4</formula>
    </cfRule>
  </conditionalFormatting>
  <conditionalFormatting sqref="CD59">
    <cfRule type="cellIs" dxfId="5543" priority="2423" operator="lessThan">
      <formula>$C$4</formula>
    </cfRule>
  </conditionalFormatting>
  <conditionalFormatting sqref="CD60">
    <cfRule type="cellIs" dxfId="5542" priority="2424" operator="lessThan">
      <formula>$C$4</formula>
    </cfRule>
  </conditionalFormatting>
  <conditionalFormatting sqref="CE11">
    <cfRule type="cellIs" dxfId="5541" priority="2425" operator="lessThan">
      <formula>$C$4</formula>
    </cfRule>
  </conditionalFormatting>
  <conditionalFormatting sqref="CE12">
    <cfRule type="cellIs" dxfId="5540" priority="2426" operator="lessThan">
      <formula>$C$4</formula>
    </cfRule>
  </conditionalFormatting>
  <conditionalFormatting sqref="CE13">
    <cfRule type="cellIs" dxfId="5539" priority="2427" operator="lessThan">
      <formula>$C$4</formula>
    </cfRule>
  </conditionalFormatting>
  <conditionalFormatting sqref="CE14">
    <cfRule type="cellIs" dxfId="5538" priority="2428" operator="lessThan">
      <formula>$C$4</formula>
    </cfRule>
  </conditionalFormatting>
  <conditionalFormatting sqref="CE15">
    <cfRule type="cellIs" dxfId="5537" priority="2429" operator="lessThan">
      <formula>$C$4</formula>
    </cfRule>
  </conditionalFormatting>
  <conditionalFormatting sqref="CE16">
    <cfRule type="cellIs" dxfId="5536" priority="2430" operator="lessThan">
      <formula>$C$4</formula>
    </cfRule>
  </conditionalFormatting>
  <conditionalFormatting sqref="CE17">
    <cfRule type="cellIs" dxfId="5535" priority="2431" operator="lessThan">
      <formula>$C$4</formula>
    </cfRule>
  </conditionalFormatting>
  <conditionalFormatting sqref="CE18">
    <cfRule type="cellIs" dxfId="5534" priority="2432" operator="lessThan">
      <formula>$C$4</formula>
    </cfRule>
  </conditionalFormatting>
  <conditionalFormatting sqref="CE19">
    <cfRule type="cellIs" dxfId="5533" priority="2433" operator="lessThan">
      <formula>$C$4</formula>
    </cfRule>
  </conditionalFormatting>
  <conditionalFormatting sqref="CE20">
    <cfRule type="cellIs" dxfId="5532" priority="2434" operator="lessThan">
      <formula>$C$4</formula>
    </cfRule>
  </conditionalFormatting>
  <conditionalFormatting sqref="CE21">
    <cfRule type="cellIs" dxfId="5531" priority="2435" operator="lessThan">
      <formula>$C$4</formula>
    </cfRule>
  </conditionalFormatting>
  <conditionalFormatting sqref="CE22">
    <cfRule type="cellIs" dxfId="5530" priority="2436" operator="lessThan">
      <formula>$C$4</formula>
    </cfRule>
  </conditionalFormatting>
  <conditionalFormatting sqref="CE23">
    <cfRule type="cellIs" dxfId="5529" priority="2437" operator="lessThan">
      <formula>$C$4</formula>
    </cfRule>
  </conditionalFormatting>
  <conditionalFormatting sqref="CE24">
    <cfRule type="cellIs" dxfId="5528" priority="2438" operator="lessThan">
      <formula>$C$4</formula>
    </cfRule>
  </conditionalFormatting>
  <conditionalFormatting sqref="CE25">
    <cfRule type="cellIs" dxfId="5527" priority="2439" operator="lessThan">
      <formula>$C$4</formula>
    </cfRule>
  </conditionalFormatting>
  <conditionalFormatting sqref="CE26">
    <cfRule type="cellIs" dxfId="5526" priority="2440" operator="lessThan">
      <formula>$C$4</formula>
    </cfRule>
  </conditionalFormatting>
  <conditionalFormatting sqref="CE27">
    <cfRule type="cellIs" dxfId="5525" priority="2441" operator="lessThan">
      <formula>$C$4</formula>
    </cfRule>
  </conditionalFormatting>
  <conditionalFormatting sqref="CE28">
    <cfRule type="cellIs" dxfId="5524" priority="2442" operator="lessThan">
      <formula>$C$4</formula>
    </cfRule>
  </conditionalFormatting>
  <conditionalFormatting sqref="CE29">
    <cfRule type="cellIs" dxfId="5523" priority="2443" operator="lessThan">
      <formula>$C$4</formula>
    </cfRule>
  </conditionalFormatting>
  <conditionalFormatting sqref="CE30">
    <cfRule type="cellIs" dxfId="5522" priority="2444" operator="lessThan">
      <formula>$C$4</formula>
    </cfRule>
  </conditionalFormatting>
  <conditionalFormatting sqref="CE31">
    <cfRule type="cellIs" dxfId="5521" priority="2445" operator="lessThan">
      <formula>$C$4</formula>
    </cfRule>
  </conditionalFormatting>
  <conditionalFormatting sqref="CE32">
    <cfRule type="cellIs" dxfId="5520" priority="2446" operator="lessThan">
      <formula>$C$4</formula>
    </cfRule>
  </conditionalFormatting>
  <conditionalFormatting sqref="CE33">
    <cfRule type="cellIs" dxfId="5519" priority="2447" operator="lessThan">
      <formula>$C$4</formula>
    </cfRule>
  </conditionalFormatting>
  <conditionalFormatting sqref="CE34">
    <cfRule type="cellIs" dxfId="5518" priority="2448" operator="lessThan">
      <formula>$C$4</formula>
    </cfRule>
  </conditionalFormatting>
  <conditionalFormatting sqref="CE35">
    <cfRule type="cellIs" dxfId="5517" priority="2449" operator="lessThan">
      <formula>$C$4</formula>
    </cfRule>
  </conditionalFormatting>
  <conditionalFormatting sqref="CE36">
    <cfRule type="cellIs" dxfId="5516" priority="2450" operator="lessThan">
      <formula>$C$4</formula>
    </cfRule>
  </conditionalFormatting>
  <conditionalFormatting sqref="CE37">
    <cfRule type="cellIs" dxfId="5515" priority="2451" operator="lessThan">
      <formula>$C$4</formula>
    </cfRule>
  </conditionalFormatting>
  <conditionalFormatting sqref="CE38">
    <cfRule type="cellIs" dxfId="5514" priority="2452" operator="lessThan">
      <formula>$C$4</formula>
    </cfRule>
  </conditionalFormatting>
  <conditionalFormatting sqref="CE39">
    <cfRule type="cellIs" dxfId="5513" priority="2453" operator="lessThan">
      <formula>$C$4</formula>
    </cfRule>
  </conditionalFormatting>
  <conditionalFormatting sqref="CE40">
    <cfRule type="cellIs" dxfId="5512" priority="2454" operator="lessThan">
      <formula>$C$4</formula>
    </cfRule>
  </conditionalFormatting>
  <conditionalFormatting sqref="CE41">
    <cfRule type="cellIs" dxfId="5511" priority="2455" operator="lessThan">
      <formula>$C$4</formula>
    </cfRule>
  </conditionalFormatting>
  <conditionalFormatting sqref="CE42">
    <cfRule type="cellIs" dxfId="5510" priority="2456" operator="lessThan">
      <formula>$C$4</formula>
    </cfRule>
  </conditionalFormatting>
  <conditionalFormatting sqref="CE43">
    <cfRule type="cellIs" dxfId="5509" priority="2457" operator="lessThan">
      <formula>$C$4</formula>
    </cfRule>
  </conditionalFormatting>
  <conditionalFormatting sqref="CE44">
    <cfRule type="cellIs" dxfId="5508" priority="2458" operator="lessThan">
      <formula>$C$4</formula>
    </cfRule>
  </conditionalFormatting>
  <conditionalFormatting sqref="CE45">
    <cfRule type="cellIs" dxfId="5507" priority="2459" operator="lessThan">
      <formula>$C$4</formula>
    </cfRule>
  </conditionalFormatting>
  <conditionalFormatting sqref="CE46">
    <cfRule type="cellIs" dxfId="5506" priority="2460" operator="lessThan">
      <formula>$C$4</formula>
    </cfRule>
  </conditionalFormatting>
  <conditionalFormatting sqref="CE47">
    <cfRule type="cellIs" dxfId="5505" priority="2461" operator="lessThan">
      <formula>$C$4</formula>
    </cfRule>
  </conditionalFormatting>
  <conditionalFormatting sqref="CE48">
    <cfRule type="cellIs" dxfId="5504" priority="2462" operator="lessThan">
      <formula>$C$4</formula>
    </cfRule>
  </conditionalFormatting>
  <conditionalFormatting sqref="CE49">
    <cfRule type="cellIs" dxfId="5503" priority="2463" operator="lessThan">
      <formula>$C$4</formula>
    </cfRule>
  </conditionalFormatting>
  <conditionalFormatting sqref="CE50">
    <cfRule type="cellIs" dxfId="5502" priority="2464" operator="lessThan">
      <formula>$C$4</formula>
    </cfRule>
  </conditionalFormatting>
  <conditionalFormatting sqref="CE51">
    <cfRule type="cellIs" dxfId="5501" priority="2465" operator="lessThan">
      <formula>$C$4</formula>
    </cfRule>
  </conditionalFormatting>
  <conditionalFormatting sqref="CE52">
    <cfRule type="cellIs" dxfId="5500" priority="2466" operator="lessThan">
      <formula>$C$4</formula>
    </cfRule>
  </conditionalFormatting>
  <conditionalFormatting sqref="CE53">
    <cfRule type="cellIs" dxfId="5499" priority="2467" operator="lessThan">
      <formula>$C$4</formula>
    </cfRule>
  </conditionalFormatting>
  <conditionalFormatting sqref="CE54">
    <cfRule type="cellIs" dxfId="5498" priority="2468" operator="lessThan">
      <formula>$C$4</formula>
    </cfRule>
  </conditionalFormatting>
  <conditionalFormatting sqref="CE55">
    <cfRule type="cellIs" dxfId="5497" priority="2469" operator="lessThan">
      <formula>$C$4</formula>
    </cfRule>
  </conditionalFormatting>
  <conditionalFormatting sqref="CE56">
    <cfRule type="cellIs" dxfId="5496" priority="2470" operator="lessThan">
      <formula>$C$4</formula>
    </cfRule>
  </conditionalFormatting>
  <conditionalFormatting sqref="CE57">
    <cfRule type="cellIs" dxfId="5495" priority="2471" operator="lessThan">
      <formula>$C$4</formula>
    </cfRule>
  </conditionalFormatting>
  <conditionalFormatting sqref="CE58">
    <cfRule type="cellIs" dxfId="5494" priority="2472" operator="lessThan">
      <formula>$C$4</formula>
    </cfRule>
  </conditionalFormatting>
  <conditionalFormatting sqref="CE59">
    <cfRule type="cellIs" dxfId="5493" priority="2473" operator="lessThan">
      <formula>$C$4</formula>
    </cfRule>
  </conditionalFormatting>
  <conditionalFormatting sqref="CE60">
    <cfRule type="cellIs" dxfId="5492" priority="2474" operator="lessThan">
      <formula>$C$4</formula>
    </cfRule>
  </conditionalFormatting>
  <conditionalFormatting sqref="CF11">
    <cfRule type="cellIs" dxfId="5491" priority="2475" operator="lessThan">
      <formula>$C$4</formula>
    </cfRule>
  </conditionalFormatting>
  <conditionalFormatting sqref="CF12">
    <cfRule type="cellIs" dxfId="5490" priority="2476" operator="lessThan">
      <formula>$C$4</formula>
    </cfRule>
  </conditionalFormatting>
  <conditionalFormatting sqref="CF13">
    <cfRule type="cellIs" dxfId="5489" priority="2477" operator="lessThan">
      <formula>$C$4</formula>
    </cfRule>
  </conditionalFormatting>
  <conditionalFormatting sqref="CF14">
    <cfRule type="cellIs" dxfId="5488" priority="2478" operator="lessThan">
      <formula>$C$4</formula>
    </cfRule>
  </conditionalFormatting>
  <conditionalFormatting sqref="CF15">
    <cfRule type="cellIs" dxfId="5487" priority="2479" operator="lessThan">
      <formula>$C$4</formula>
    </cfRule>
  </conditionalFormatting>
  <conditionalFormatting sqref="CF16">
    <cfRule type="cellIs" dxfId="5486" priority="2480" operator="lessThan">
      <formula>$C$4</formula>
    </cfRule>
  </conditionalFormatting>
  <conditionalFormatting sqref="CF17">
    <cfRule type="cellIs" dxfId="5485" priority="2481" operator="lessThan">
      <formula>$C$4</formula>
    </cfRule>
  </conditionalFormatting>
  <conditionalFormatting sqref="CF18">
    <cfRule type="cellIs" dxfId="5484" priority="2482" operator="lessThan">
      <formula>$C$4</formula>
    </cfRule>
  </conditionalFormatting>
  <conditionalFormatting sqref="CF19">
    <cfRule type="cellIs" dxfId="5483" priority="2483" operator="lessThan">
      <formula>$C$4</formula>
    </cfRule>
  </conditionalFormatting>
  <conditionalFormatting sqref="CF20">
    <cfRule type="cellIs" dxfId="5482" priority="2484" operator="lessThan">
      <formula>$C$4</formula>
    </cfRule>
  </conditionalFormatting>
  <conditionalFormatting sqref="CF21">
    <cfRule type="cellIs" dxfId="5481" priority="2485" operator="lessThan">
      <formula>$C$4</formula>
    </cfRule>
  </conditionalFormatting>
  <conditionalFormatting sqref="CF22">
    <cfRule type="cellIs" dxfId="5480" priority="2486" operator="lessThan">
      <formula>$C$4</formula>
    </cfRule>
  </conditionalFormatting>
  <conditionalFormatting sqref="CF23">
    <cfRule type="cellIs" dxfId="5479" priority="2487" operator="lessThan">
      <formula>$C$4</formula>
    </cfRule>
  </conditionalFormatting>
  <conditionalFormatting sqref="CF24">
    <cfRule type="cellIs" dxfId="5478" priority="2488" operator="lessThan">
      <formula>$C$4</formula>
    </cfRule>
  </conditionalFormatting>
  <conditionalFormatting sqref="CF25">
    <cfRule type="cellIs" dxfId="5477" priority="2489" operator="lessThan">
      <formula>$C$4</formula>
    </cfRule>
  </conditionalFormatting>
  <conditionalFormatting sqref="CF26">
    <cfRule type="cellIs" dxfId="5476" priority="2490" operator="lessThan">
      <formula>$C$4</formula>
    </cfRule>
  </conditionalFormatting>
  <conditionalFormatting sqref="CF27">
    <cfRule type="cellIs" dxfId="5475" priority="2491" operator="lessThan">
      <formula>$C$4</formula>
    </cfRule>
  </conditionalFormatting>
  <conditionalFormatting sqref="CF28">
    <cfRule type="cellIs" dxfId="5474" priority="2492" operator="lessThan">
      <formula>$C$4</formula>
    </cfRule>
  </conditionalFormatting>
  <conditionalFormatting sqref="CF29">
    <cfRule type="cellIs" dxfId="5473" priority="2493" operator="lessThan">
      <formula>$C$4</formula>
    </cfRule>
  </conditionalFormatting>
  <conditionalFormatting sqref="CF30">
    <cfRule type="cellIs" dxfId="5472" priority="2494" operator="lessThan">
      <formula>$C$4</formula>
    </cfRule>
  </conditionalFormatting>
  <conditionalFormatting sqref="CF31">
    <cfRule type="cellIs" dxfId="5471" priority="2495" operator="lessThan">
      <formula>$C$4</formula>
    </cfRule>
  </conditionalFormatting>
  <conditionalFormatting sqref="CF32">
    <cfRule type="cellIs" dxfId="5470" priority="2496" operator="lessThan">
      <formula>$C$4</formula>
    </cfRule>
  </conditionalFormatting>
  <conditionalFormatting sqref="CF33">
    <cfRule type="cellIs" dxfId="5469" priority="2497" operator="lessThan">
      <formula>$C$4</formula>
    </cfRule>
  </conditionalFormatting>
  <conditionalFormatting sqref="CF34">
    <cfRule type="cellIs" dxfId="5468" priority="2498" operator="lessThan">
      <formula>$C$4</formula>
    </cfRule>
  </conditionalFormatting>
  <conditionalFormatting sqref="CF35">
    <cfRule type="cellIs" dxfId="5467" priority="2499" operator="lessThan">
      <formula>$C$4</formula>
    </cfRule>
  </conditionalFormatting>
  <conditionalFormatting sqref="CF36">
    <cfRule type="cellIs" dxfId="5466" priority="2500" operator="lessThan">
      <formula>$C$4</formula>
    </cfRule>
  </conditionalFormatting>
  <conditionalFormatting sqref="CF37">
    <cfRule type="cellIs" dxfId="5465" priority="2501" operator="lessThan">
      <formula>$C$4</formula>
    </cfRule>
  </conditionalFormatting>
  <conditionalFormatting sqref="CF38">
    <cfRule type="cellIs" dxfId="5464" priority="2502" operator="lessThan">
      <formula>$C$4</formula>
    </cfRule>
  </conditionalFormatting>
  <conditionalFormatting sqref="CF39">
    <cfRule type="cellIs" dxfId="5463" priority="2503" operator="lessThan">
      <formula>$C$4</formula>
    </cfRule>
  </conditionalFormatting>
  <conditionalFormatting sqref="CF40">
    <cfRule type="cellIs" dxfId="5462" priority="2504" operator="lessThan">
      <formula>$C$4</formula>
    </cfRule>
  </conditionalFormatting>
  <conditionalFormatting sqref="CF41">
    <cfRule type="cellIs" dxfId="5461" priority="2505" operator="lessThan">
      <formula>$C$4</formula>
    </cfRule>
  </conditionalFormatting>
  <conditionalFormatting sqref="CF42">
    <cfRule type="cellIs" dxfId="5460" priority="2506" operator="lessThan">
      <formula>$C$4</formula>
    </cfRule>
  </conditionalFormatting>
  <conditionalFormatting sqref="CF43">
    <cfRule type="cellIs" dxfId="5459" priority="2507" operator="lessThan">
      <formula>$C$4</formula>
    </cfRule>
  </conditionalFormatting>
  <conditionalFormatting sqref="CF44">
    <cfRule type="cellIs" dxfId="5458" priority="2508" operator="lessThan">
      <formula>$C$4</formula>
    </cfRule>
  </conditionalFormatting>
  <conditionalFormatting sqref="CF45">
    <cfRule type="cellIs" dxfId="5457" priority="2509" operator="lessThan">
      <formula>$C$4</formula>
    </cfRule>
  </conditionalFormatting>
  <conditionalFormatting sqref="CF46">
    <cfRule type="cellIs" dxfId="5456" priority="2510" operator="lessThan">
      <formula>$C$4</formula>
    </cfRule>
  </conditionalFormatting>
  <conditionalFormatting sqref="CF47">
    <cfRule type="cellIs" dxfId="5455" priority="2511" operator="lessThan">
      <formula>$C$4</formula>
    </cfRule>
  </conditionalFormatting>
  <conditionalFormatting sqref="CF48">
    <cfRule type="cellIs" dxfId="5454" priority="2512" operator="lessThan">
      <formula>$C$4</formula>
    </cfRule>
  </conditionalFormatting>
  <conditionalFormatting sqref="CF49">
    <cfRule type="cellIs" dxfId="5453" priority="2513" operator="lessThan">
      <formula>$C$4</formula>
    </cfRule>
  </conditionalFormatting>
  <conditionalFormatting sqref="CF50">
    <cfRule type="cellIs" dxfId="5452" priority="2514" operator="lessThan">
      <formula>$C$4</formula>
    </cfRule>
  </conditionalFormatting>
  <conditionalFormatting sqref="CF51">
    <cfRule type="cellIs" dxfId="5451" priority="2515" operator="lessThan">
      <formula>$C$4</formula>
    </cfRule>
  </conditionalFormatting>
  <conditionalFormatting sqref="CF52">
    <cfRule type="cellIs" dxfId="5450" priority="2516" operator="lessThan">
      <formula>$C$4</formula>
    </cfRule>
  </conditionalFormatting>
  <conditionalFormatting sqref="CF53">
    <cfRule type="cellIs" dxfId="5449" priority="2517" operator="lessThan">
      <formula>$C$4</formula>
    </cfRule>
  </conditionalFormatting>
  <conditionalFormatting sqref="CF54">
    <cfRule type="cellIs" dxfId="5448" priority="2518" operator="lessThan">
      <formula>$C$4</formula>
    </cfRule>
  </conditionalFormatting>
  <conditionalFormatting sqref="CF55">
    <cfRule type="cellIs" dxfId="5447" priority="2519" operator="lessThan">
      <formula>$C$4</formula>
    </cfRule>
  </conditionalFormatting>
  <conditionalFormatting sqref="CF56">
    <cfRule type="cellIs" dxfId="5446" priority="2520" operator="lessThan">
      <formula>$C$4</formula>
    </cfRule>
  </conditionalFormatting>
  <conditionalFormatting sqref="CF57">
    <cfRule type="cellIs" dxfId="5445" priority="2521" operator="lessThan">
      <formula>$C$4</formula>
    </cfRule>
  </conditionalFormatting>
  <conditionalFormatting sqref="CF58">
    <cfRule type="cellIs" dxfId="5444" priority="2522" operator="lessThan">
      <formula>$C$4</formula>
    </cfRule>
  </conditionalFormatting>
  <conditionalFormatting sqref="CF59">
    <cfRule type="cellIs" dxfId="5443" priority="2523" operator="lessThan">
      <formula>$C$4</formula>
    </cfRule>
  </conditionalFormatting>
  <conditionalFormatting sqref="CF60">
    <cfRule type="cellIs" dxfId="5442" priority="2524" operator="lessThan">
      <formula>$C$4</formula>
    </cfRule>
  </conditionalFormatting>
  <conditionalFormatting sqref="CG11">
    <cfRule type="cellIs" dxfId="5441" priority="2525" operator="lessThan">
      <formula>$C$4</formula>
    </cfRule>
  </conditionalFormatting>
  <conditionalFormatting sqref="CG12">
    <cfRule type="cellIs" dxfId="5440" priority="2526" operator="lessThan">
      <formula>$C$4</formula>
    </cfRule>
  </conditionalFormatting>
  <conditionalFormatting sqref="CG13">
    <cfRule type="cellIs" dxfId="5439" priority="2527" operator="lessThan">
      <formula>$C$4</formula>
    </cfRule>
  </conditionalFormatting>
  <conditionalFormatting sqref="CG14">
    <cfRule type="cellIs" dxfId="5438" priority="2528" operator="lessThan">
      <formula>$C$4</formula>
    </cfRule>
  </conditionalFormatting>
  <conditionalFormatting sqref="CG15">
    <cfRule type="cellIs" dxfId="5437" priority="2529" operator="lessThan">
      <formula>$C$4</formula>
    </cfRule>
  </conditionalFormatting>
  <conditionalFormatting sqref="CG16">
    <cfRule type="cellIs" dxfId="5436" priority="2530" operator="lessThan">
      <formula>$C$4</formula>
    </cfRule>
  </conditionalFormatting>
  <conditionalFormatting sqref="CG17">
    <cfRule type="cellIs" dxfId="5435" priority="2531" operator="lessThan">
      <formula>$C$4</formula>
    </cfRule>
  </conditionalFormatting>
  <conditionalFormatting sqref="CG18">
    <cfRule type="cellIs" dxfId="5434" priority="2532" operator="lessThan">
      <formula>$C$4</formula>
    </cfRule>
  </conditionalFormatting>
  <conditionalFormatting sqref="CG19">
    <cfRule type="cellIs" dxfId="5433" priority="2533" operator="lessThan">
      <formula>$C$4</formula>
    </cfRule>
  </conditionalFormatting>
  <conditionalFormatting sqref="CG20">
    <cfRule type="cellIs" dxfId="5432" priority="2534" operator="lessThan">
      <formula>$C$4</formula>
    </cfRule>
  </conditionalFormatting>
  <conditionalFormatting sqref="CG21">
    <cfRule type="cellIs" dxfId="5431" priority="2535" operator="lessThan">
      <formula>$C$4</formula>
    </cfRule>
  </conditionalFormatting>
  <conditionalFormatting sqref="CG22">
    <cfRule type="cellIs" dxfId="5430" priority="2536" operator="lessThan">
      <formula>$C$4</formula>
    </cfRule>
  </conditionalFormatting>
  <conditionalFormatting sqref="CG23">
    <cfRule type="cellIs" dxfId="5429" priority="2537" operator="lessThan">
      <formula>$C$4</formula>
    </cfRule>
  </conditionalFormatting>
  <conditionalFormatting sqref="CG24">
    <cfRule type="cellIs" dxfId="5428" priority="2538" operator="lessThan">
      <formula>$C$4</formula>
    </cfRule>
  </conditionalFormatting>
  <conditionalFormatting sqref="CG25">
    <cfRule type="cellIs" dxfId="5427" priority="2539" operator="lessThan">
      <formula>$C$4</formula>
    </cfRule>
  </conditionalFormatting>
  <conditionalFormatting sqref="CG26">
    <cfRule type="cellIs" dxfId="5426" priority="2540" operator="lessThan">
      <formula>$C$4</formula>
    </cfRule>
  </conditionalFormatting>
  <conditionalFormatting sqref="CG27">
    <cfRule type="cellIs" dxfId="5425" priority="2541" operator="lessThan">
      <formula>$C$4</formula>
    </cfRule>
  </conditionalFormatting>
  <conditionalFormatting sqref="CG28">
    <cfRule type="cellIs" dxfId="5424" priority="2542" operator="lessThan">
      <formula>$C$4</formula>
    </cfRule>
  </conditionalFormatting>
  <conditionalFormatting sqref="CG29">
    <cfRule type="cellIs" dxfId="5423" priority="2543" operator="lessThan">
      <formula>$C$4</formula>
    </cfRule>
  </conditionalFormatting>
  <conditionalFormatting sqref="CG30">
    <cfRule type="cellIs" dxfId="5422" priority="2544" operator="lessThan">
      <formula>$C$4</formula>
    </cfRule>
  </conditionalFormatting>
  <conditionalFormatting sqref="CG31">
    <cfRule type="cellIs" dxfId="5421" priority="2545" operator="lessThan">
      <formula>$C$4</formula>
    </cfRule>
  </conditionalFormatting>
  <conditionalFormatting sqref="CG32">
    <cfRule type="cellIs" dxfId="5420" priority="2546" operator="lessThan">
      <formula>$C$4</formula>
    </cfRule>
  </conditionalFormatting>
  <conditionalFormatting sqref="CG33">
    <cfRule type="cellIs" dxfId="5419" priority="2547" operator="lessThan">
      <formula>$C$4</formula>
    </cfRule>
  </conditionalFormatting>
  <conditionalFormatting sqref="CG34">
    <cfRule type="cellIs" dxfId="5418" priority="2548" operator="lessThan">
      <formula>$C$4</formula>
    </cfRule>
  </conditionalFormatting>
  <conditionalFormatting sqref="CG35">
    <cfRule type="cellIs" dxfId="5417" priority="2549" operator="lessThan">
      <formula>$C$4</formula>
    </cfRule>
  </conditionalFormatting>
  <conditionalFormatting sqref="CG36">
    <cfRule type="cellIs" dxfId="5416" priority="2550" operator="lessThan">
      <formula>$C$4</formula>
    </cfRule>
  </conditionalFormatting>
  <conditionalFormatting sqref="CG37">
    <cfRule type="cellIs" dxfId="5415" priority="2551" operator="lessThan">
      <formula>$C$4</formula>
    </cfRule>
  </conditionalFormatting>
  <conditionalFormatting sqref="CG38">
    <cfRule type="cellIs" dxfId="5414" priority="2552" operator="lessThan">
      <formula>$C$4</formula>
    </cfRule>
  </conditionalFormatting>
  <conditionalFormatting sqref="CG39">
    <cfRule type="cellIs" dxfId="5413" priority="2553" operator="lessThan">
      <formula>$C$4</formula>
    </cfRule>
  </conditionalFormatting>
  <conditionalFormatting sqref="CG40">
    <cfRule type="cellIs" dxfId="5412" priority="2554" operator="lessThan">
      <formula>$C$4</formula>
    </cfRule>
  </conditionalFormatting>
  <conditionalFormatting sqref="CG41">
    <cfRule type="cellIs" dxfId="5411" priority="2555" operator="lessThan">
      <formula>$C$4</formula>
    </cfRule>
  </conditionalFormatting>
  <conditionalFormatting sqref="CG42">
    <cfRule type="cellIs" dxfId="5410" priority="2556" operator="lessThan">
      <formula>$C$4</formula>
    </cfRule>
  </conditionalFormatting>
  <conditionalFormatting sqref="CG43">
    <cfRule type="cellIs" dxfId="5409" priority="2557" operator="lessThan">
      <formula>$C$4</formula>
    </cfRule>
  </conditionalFormatting>
  <conditionalFormatting sqref="CG44">
    <cfRule type="cellIs" dxfId="5408" priority="2558" operator="lessThan">
      <formula>$C$4</formula>
    </cfRule>
  </conditionalFormatting>
  <conditionalFormatting sqref="CG45">
    <cfRule type="cellIs" dxfId="5407" priority="2559" operator="lessThan">
      <formula>$C$4</formula>
    </cfRule>
  </conditionalFormatting>
  <conditionalFormatting sqref="CG46">
    <cfRule type="cellIs" dxfId="5406" priority="2560" operator="lessThan">
      <formula>$C$4</formula>
    </cfRule>
  </conditionalFormatting>
  <conditionalFormatting sqref="CG47">
    <cfRule type="cellIs" dxfId="5405" priority="2561" operator="lessThan">
      <formula>$C$4</formula>
    </cfRule>
  </conditionalFormatting>
  <conditionalFormatting sqref="CG48">
    <cfRule type="cellIs" dxfId="5404" priority="2562" operator="lessThan">
      <formula>$C$4</formula>
    </cfRule>
  </conditionalFormatting>
  <conditionalFormatting sqref="CG49">
    <cfRule type="cellIs" dxfId="5403" priority="2563" operator="lessThan">
      <formula>$C$4</formula>
    </cfRule>
  </conditionalFormatting>
  <conditionalFormatting sqref="CG50">
    <cfRule type="cellIs" dxfId="5402" priority="2564" operator="lessThan">
      <formula>$C$4</formula>
    </cfRule>
  </conditionalFormatting>
  <conditionalFormatting sqref="CG51">
    <cfRule type="cellIs" dxfId="5401" priority="2565" operator="lessThan">
      <formula>$C$4</formula>
    </cfRule>
  </conditionalFormatting>
  <conditionalFormatting sqref="CG52">
    <cfRule type="cellIs" dxfId="5400" priority="2566" operator="lessThan">
      <formula>$C$4</formula>
    </cfRule>
  </conditionalFormatting>
  <conditionalFormatting sqref="CG53">
    <cfRule type="cellIs" dxfId="5399" priority="2567" operator="lessThan">
      <formula>$C$4</formula>
    </cfRule>
  </conditionalFormatting>
  <conditionalFormatting sqref="CG54">
    <cfRule type="cellIs" dxfId="5398" priority="2568" operator="lessThan">
      <formula>$C$4</formula>
    </cfRule>
  </conditionalFormatting>
  <conditionalFormatting sqref="CG55">
    <cfRule type="cellIs" dxfId="5397" priority="2569" operator="lessThan">
      <formula>$C$4</formula>
    </cfRule>
  </conditionalFormatting>
  <conditionalFormatting sqref="CG56">
    <cfRule type="cellIs" dxfId="5396" priority="2570" operator="lessThan">
      <formula>$C$4</formula>
    </cfRule>
  </conditionalFormatting>
  <conditionalFormatting sqref="CG57">
    <cfRule type="cellIs" dxfId="5395" priority="2571" operator="lessThan">
      <formula>$C$4</formula>
    </cfRule>
  </conditionalFormatting>
  <conditionalFormatting sqref="CG58">
    <cfRule type="cellIs" dxfId="5394" priority="2572" operator="lessThan">
      <formula>$C$4</formula>
    </cfRule>
  </conditionalFormatting>
  <conditionalFormatting sqref="CG59">
    <cfRule type="cellIs" dxfId="5393" priority="2573" operator="lessThan">
      <formula>$C$4</formula>
    </cfRule>
  </conditionalFormatting>
  <conditionalFormatting sqref="CG60">
    <cfRule type="cellIs" dxfId="5392" priority="2574" operator="lessThan">
      <formula>$C$4</formula>
    </cfRule>
  </conditionalFormatting>
  <conditionalFormatting sqref="T11">
    <cfRule type="cellIs" dxfId="5391" priority="2575" operator="lessThan">
      <formula>$C$4</formula>
    </cfRule>
  </conditionalFormatting>
  <conditionalFormatting sqref="T12">
    <cfRule type="cellIs" dxfId="5390" priority="2576" operator="lessThan">
      <formula>$C$4</formula>
    </cfRule>
  </conditionalFormatting>
  <conditionalFormatting sqref="T13">
    <cfRule type="cellIs" dxfId="5389" priority="2577" operator="lessThan">
      <formula>$C$4</formula>
    </cfRule>
  </conditionalFormatting>
  <conditionalFormatting sqref="T14">
    <cfRule type="cellIs" dxfId="5388" priority="2578" operator="lessThan">
      <formula>$C$4</formula>
    </cfRule>
  </conditionalFormatting>
  <conditionalFormatting sqref="T15">
    <cfRule type="cellIs" dxfId="5387" priority="2579" operator="lessThan">
      <formula>$C$4</formula>
    </cfRule>
  </conditionalFormatting>
  <conditionalFormatting sqref="T16">
    <cfRule type="cellIs" dxfId="5386" priority="2580" operator="lessThan">
      <formula>$C$4</formula>
    </cfRule>
  </conditionalFormatting>
  <conditionalFormatting sqref="T17">
    <cfRule type="cellIs" dxfId="5385" priority="2581" operator="lessThan">
      <formula>$C$4</formula>
    </cfRule>
  </conditionalFormatting>
  <conditionalFormatting sqref="T18">
    <cfRule type="cellIs" dxfId="5384" priority="2582" operator="lessThan">
      <formula>$C$4</formula>
    </cfRule>
  </conditionalFormatting>
  <conditionalFormatting sqref="T19">
    <cfRule type="cellIs" dxfId="5383" priority="2583" operator="lessThan">
      <formula>$C$4</formula>
    </cfRule>
  </conditionalFormatting>
  <conditionalFormatting sqref="T20">
    <cfRule type="cellIs" dxfId="5382" priority="2584" operator="lessThan">
      <formula>$C$4</formula>
    </cfRule>
  </conditionalFormatting>
  <conditionalFormatting sqref="T21">
    <cfRule type="cellIs" dxfId="5381" priority="2585" operator="lessThan">
      <formula>$C$4</formula>
    </cfRule>
  </conditionalFormatting>
  <conditionalFormatting sqref="T22">
    <cfRule type="cellIs" dxfId="5380" priority="2586" operator="lessThan">
      <formula>$C$4</formula>
    </cfRule>
  </conditionalFormatting>
  <conditionalFormatting sqref="T23">
    <cfRule type="cellIs" dxfId="5379" priority="2587" operator="lessThan">
      <formula>$C$4</formula>
    </cfRule>
  </conditionalFormatting>
  <conditionalFormatting sqref="T24">
    <cfRule type="cellIs" dxfId="5378" priority="2588" operator="lessThan">
      <formula>$C$4</formula>
    </cfRule>
  </conditionalFormatting>
  <conditionalFormatting sqref="T25">
    <cfRule type="cellIs" dxfId="5377" priority="2589" operator="lessThan">
      <formula>$C$4</formula>
    </cfRule>
  </conditionalFormatting>
  <conditionalFormatting sqref="T26">
    <cfRule type="cellIs" dxfId="5376" priority="2590" operator="lessThan">
      <formula>$C$4</formula>
    </cfRule>
  </conditionalFormatting>
  <conditionalFormatting sqref="T27">
    <cfRule type="cellIs" dxfId="5375" priority="2591" operator="lessThan">
      <formula>$C$4</formula>
    </cfRule>
  </conditionalFormatting>
  <conditionalFormatting sqref="T28">
    <cfRule type="cellIs" dxfId="5374" priority="2592" operator="lessThan">
      <formula>$C$4</formula>
    </cfRule>
  </conditionalFormatting>
  <conditionalFormatting sqref="T29">
    <cfRule type="cellIs" dxfId="5373" priority="2593" operator="lessThan">
      <formula>$C$4</formula>
    </cfRule>
  </conditionalFormatting>
  <conditionalFormatting sqref="T30">
    <cfRule type="cellIs" dxfId="5372" priority="2594" operator="lessThan">
      <formula>$C$4</formula>
    </cfRule>
  </conditionalFormatting>
  <conditionalFormatting sqref="T31">
    <cfRule type="cellIs" dxfId="5371" priority="2595" operator="lessThan">
      <formula>$C$4</formula>
    </cfRule>
  </conditionalFormatting>
  <conditionalFormatting sqref="T32">
    <cfRule type="cellIs" dxfId="5370" priority="2596" operator="lessThan">
      <formula>$C$4</formula>
    </cfRule>
  </conditionalFormatting>
  <conditionalFormatting sqref="T33">
    <cfRule type="cellIs" dxfId="5369" priority="2597" operator="lessThan">
      <formula>$C$4</formula>
    </cfRule>
  </conditionalFormatting>
  <conditionalFormatting sqref="T34">
    <cfRule type="cellIs" dxfId="5368" priority="2598" operator="lessThan">
      <formula>$C$4</formula>
    </cfRule>
  </conditionalFormatting>
  <conditionalFormatting sqref="T35">
    <cfRule type="cellIs" dxfId="5367" priority="2599" operator="lessThan">
      <formula>$C$4</formula>
    </cfRule>
  </conditionalFormatting>
  <conditionalFormatting sqref="T36">
    <cfRule type="cellIs" dxfId="5366" priority="2600" operator="lessThan">
      <formula>$C$4</formula>
    </cfRule>
  </conditionalFormatting>
  <conditionalFormatting sqref="T37">
    <cfRule type="cellIs" dxfId="5365" priority="2601" operator="lessThan">
      <formula>$C$4</formula>
    </cfRule>
  </conditionalFormatting>
  <conditionalFormatting sqref="T38">
    <cfRule type="cellIs" dxfId="5364" priority="2602" operator="lessThan">
      <formula>$C$4</formula>
    </cfRule>
  </conditionalFormatting>
  <conditionalFormatting sqref="T39">
    <cfRule type="cellIs" dxfId="5363" priority="2603" operator="lessThan">
      <formula>$C$4</formula>
    </cfRule>
  </conditionalFormatting>
  <conditionalFormatting sqref="T40">
    <cfRule type="cellIs" dxfId="5362" priority="2604" operator="lessThan">
      <formula>$C$4</formula>
    </cfRule>
  </conditionalFormatting>
  <conditionalFormatting sqref="T41">
    <cfRule type="cellIs" dxfId="5361" priority="2605" operator="lessThan">
      <formula>$C$4</formula>
    </cfRule>
  </conditionalFormatting>
  <conditionalFormatting sqref="T42">
    <cfRule type="cellIs" dxfId="5360" priority="2606" operator="lessThan">
      <formula>$C$4</formula>
    </cfRule>
  </conditionalFormatting>
  <conditionalFormatting sqref="T43">
    <cfRule type="cellIs" dxfId="5359" priority="2607" operator="lessThan">
      <formula>$C$4</formula>
    </cfRule>
  </conditionalFormatting>
  <conditionalFormatting sqref="T44">
    <cfRule type="cellIs" dxfId="5358" priority="2608" operator="lessThan">
      <formula>$C$4</formula>
    </cfRule>
  </conditionalFormatting>
  <conditionalFormatting sqref="T45">
    <cfRule type="cellIs" dxfId="5357" priority="2609" operator="lessThan">
      <formula>$C$4</formula>
    </cfRule>
  </conditionalFormatting>
  <conditionalFormatting sqref="T46">
    <cfRule type="cellIs" dxfId="5356" priority="2610" operator="lessThan">
      <formula>$C$4</formula>
    </cfRule>
  </conditionalFormatting>
  <conditionalFormatting sqref="T47">
    <cfRule type="cellIs" dxfId="5355" priority="2611" operator="lessThan">
      <formula>$C$4</formula>
    </cfRule>
  </conditionalFormatting>
  <conditionalFormatting sqref="T48">
    <cfRule type="cellIs" dxfId="5354" priority="2612" operator="lessThan">
      <formula>$C$4</formula>
    </cfRule>
  </conditionalFormatting>
  <conditionalFormatting sqref="T49">
    <cfRule type="cellIs" dxfId="5353" priority="2613" operator="lessThan">
      <formula>$C$4</formula>
    </cfRule>
  </conditionalFormatting>
  <conditionalFormatting sqref="T50">
    <cfRule type="cellIs" dxfId="5352" priority="2614" operator="lessThan">
      <formula>$C$4</formula>
    </cfRule>
  </conditionalFormatting>
  <conditionalFormatting sqref="T51">
    <cfRule type="cellIs" dxfId="5351" priority="2615" operator="lessThan">
      <formula>$C$4</formula>
    </cfRule>
  </conditionalFormatting>
  <conditionalFormatting sqref="T52">
    <cfRule type="cellIs" dxfId="5350" priority="2616" operator="lessThan">
      <formula>$C$4</formula>
    </cfRule>
  </conditionalFormatting>
  <conditionalFormatting sqref="T53">
    <cfRule type="cellIs" dxfId="5349" priority="2617" operator="lessThan">
      <formula>$C$4</formula>
    </cfRule>
  </conditionalFormatting>
  <conditionalFormatting sqref="T54">
    <cfRule type="cellIs" dxfId="5348" priority="2618" operator="lessThan">
      <formula>$C$4</formula>
    </cfRule>
  </conditionalFormatting>
  <conditionalFormatting sqref="T55">
    <cfRule type="cellIs" dxfId="5347" priority="2619" operator="lessThan">
      <formula>$C$4</formula>
    </cfRule>
  </conditionalFormatting>
  <conditionalFormatting sqref="T56">
    <cfRule type="cellIs" dxfId="5346" priority="2620" operator="lessThan">
      <formula>$C$4</formula>
    </cfRule>
  </conditionalFormatting>
  <conditionalFormatting sqref="T57">
    <cfRule type="cellIs" dxfId="5345" priority="2621" operator="lessThan">
      <formula>$C$4</formula>
    </cfRule>
  </conditionalFormatting>
  <conditionalFormatting sqref="T58">
    <cfRule type="cellIs" dxfId="5344" priority="2622" operator="lessThan">
      <formula>$C$4</formula>
    </cfRule>
  </conditionalFormatting>
  <conditionalFormatting sqref="T59">
    <cfRule type="cellIs" dxfId="5343" priority="2623" operator="lessThan">
      <formula>$C$4</formula>
    </cfRule>
  </conditionalFormatting>
  <conditionalFormatting sqref="T60">
    <cfRule type="cellIs" dxfId="5342" priority="2624" operator="lessThan">
      <formula>$C$4</formula>
    </cfRule>
  </conditionalFormatting>
  <conditionalFormatting sqref="U11">
    <cfRule type="cellIs" dxfId="5341" priority="2625" operator="lessThan">
      <formula>$C$4</formula>
    </cfRule>
  </conditionalFormatting>
  <conditionalFormatting sqref="U12">
    <cfRule type="cellIs" dxfId="5340" priority="2626" operator="lessThan">
      <formula>$C$4</formula>
    </cfRule>
  </conditionalFormatting>
  <conditionalFormatting sqref="U13">
    <cfRule type="cellIs" dxfId="5339" priority="2627" operator="lessThan">
      <formula>$C$4</formula>
    </cfRule>
  </conditionalFormatting>
  <conditionalFormatting sqref="U14">
    <cfRule type="cellIs" dxfId="5338" priority="2628" operator="lessThan">
      <formula>$C$4</formula>
    </cfRule>
  </conditionalFormatting>
  <conditionalFormatting sqref="U15">
    <cfRule type="cellIs" dxfId="5337" priority="2629" operator="lessThan">
      <formula>$C$4</formula>
    </cfRule>
  </conditionalFormatting>
  <conditionalFormatting sqref="U16">
    <cfRule type="cellIs" dxfId="5336" priority="2630" operator="lessThan">
      <formula>$C$4</formula>
    </cfRule>
  </conditionalFormatting>
  <conditionalFormatting sqref="U17">
    <cfRule type="cellIs" dxfId="5335" priority="2631" operator="lessThan">
      <formula>$C$4</formula>
    </cfRule>
  </conditionalFormatting>
  <conditionalFormatting sqref="U18">
    <cfRule type="cellIs" dxfId="5334" priority="2632" operator="lessThan">
      <formula>$C$4</formula>
    </cfRule>
  </conditionalFormatting>
  <conditionalFormatting sqref="U19">
    <cfRule type="cellIs" dxfId="5333" priority="2633" operator="lessThan">
      <formula>$C$4</formula>
    </cfRule>
  </conditionalFormatting>
  <conditionalFormatting sqref="U20">
    <cfRule type="cellIs" dxfId="5332" priority="2634" operator="lessThan">
      <formula>$C$4</formula>
    </cfRule>
  </conditionalFormatting>
  <conditionalFormatting sqref="U21">
    <cfRule type="cellIs" dxfId="5331" priority="2635" operator="lessThan">
      <formula>$C$4</formula>
    </cfRule>
  </conditionalFormatting>
  <conditionalFormatting sqref="U22">
    <cfRule type="cellIs" dxfId="5330" priority="2636" operator="lessThan">
      <formula>$C$4</formula>
    </cfRule>
  </conditionalFormatting>
  <conditionalFormatting sqref="U23">
    <cfRule type="cellIs" dxfId="5329" priority="2637" operator="lessThan">
      <formula>$C$4</formula>
    </cfRule>
  </conditionalFormatting>
  <conditionalFormatting sqref="U24">
    <cfRule type="cellIs" dxfId="5328" priority="2638" operator="lessThan">
      <formula>$C$4</formula>
    </cfRule>
  </conditionalFormatting>
  <conditionalFormatting sqref="U25">
    <cfRule type="cellIs" dxfId="5327" priority="2639" operator="lessThan">
      <formula>$C$4</formula>
    </cfRule>
  </conditionalFormatting>
  <conditionalFormatting sqref="U26">
    <cfRule type="cellIs" dxfId="5326" priority="2640" operator="lessThan">
      <formula>$C$4</formula>
    </cfRule>
  </conditionalFormatting>
  <conditionalFormatting sqref="U27">
    <cfRule type="cellIs" dxfId="5325" priority="2641" operator="lessThan">
      <formula>$C$4</formula>
    </cfRule>
  </conditionalFormatting>
  <conditionalFormatting sqref="U28">
    <cfRule type="cellIs" dxfId="5324" priority="2642" operator="lessThan">
      <formula>$C$4</formula>
    </cfRule>
  </conditionalFormatting>
  <conditionalFormatting sqref="U29">
    <cfRule type="cellIs" dxfId="5323" priority="2643" operator="lessThan">
      <formula>$C$4</formula>
    </cfRule>
  </conditionalFormatting>
  <conditionalFormatting sqref="U30">
    <cfRule type="cellIs" dxfId="5322" priority="2644" operator="lessThan">
      <formula>$C$4</formula>
    </cfRule>
  </conditionalFormatting>
  <conditionalFormatting sqref="U31">
    <cfRule type="cellIs" dxfId="5321" priority="2645" operator="lessThan">
      <formula>$C$4</formula>
    </cfRule>
  </conditionalFormatting>
  <conditionalFormatting sqref="U32">
    <cfRule type="cellIs" dxfId="5320" priority="2646" operator="lessThan">
      <formula>$C$4</formula>
    </cfRule>
  </conditionalFormatting>
  <conditionalFormatting sqref="U33">
    <cfRule type="cellIs" dxfId="5319" priority="2647" operator="lessThan">
      <formula>$C$4</formula>
    </cfRule>
  </conditionalFormatting>
  <conditionalFormatting sqref="U34">
    <cfRule type="cellIs" dxfId="5318" priority="2648" operator="lessThan">
      <formula>$C$4</formula>
    </cfRule>
  </conditionalFormatting>
  <conditionalFormatting sqref="U35">
    <cfRule type="cellIs" dxfId="5317" priority="2649" operator="lessThan">
      <formula>$C$4</formula>
    </cfRule>
  </conditionalFormatting>
  <conditionalFormatting sqref="U36">
    <cfRule type="cellIs" dxfId="5316" priority="2650" operator="lessThan">
      <formula>$C$4</formula>
    </cfRule>
  </conditionalFormatting>
  <conditionalFormatting sqref="U37">
    <cfRule type="cellIs" dxfId="5315" priority="2651" operator="lessThan">
      <formula>$C$4</formula>
    </cfRule>
  </conditionalFormatting>
  <conditionalFormatting sqref="U38">
    <cfRule type="cellIs" dxfId="5314" priority="2652" operator="lessThan">
      <formula>$C$4</formula>
    </cfRule>
  </conditionalFormatting>
  <conditionalFormatting sqref="U39">
    <cfRule type="cellIs" dxfId="5313" priority="2653" operator="lessThan">
      <formula>$C$4</formula>
    </cfRule>
  </conditionalFormatting>
  <conditionalFormatting sqref="U40">
    <cfRule type="cellIs" dxfId="5312" priority="2654" operator="lessThan">
      <formula>$C$4</formula>
    </cfRule>
  </conditionalFormatting>
  <conditionalFormatting sqref="U41">
    <cfRule type="cellIs" dxfId="5311" priority="2655" operator="lessThan">
      <formula>$C$4</formula>
    </cfRule>
  </conditionalFormatting>
  <conditionalFormatting sqref="U42">
    <cfRule type="cellIs" dxfId="5310" priority="2656" operator="lessThan">
      <formula>$C$4</formula>
    </cfRule>
  </conditionalFormatting>
  <conditionalFormatting sqref="U43">
    <cfRule type="cellIs" dxfId="5309" priority="2657" operator="lessThan">
      <formula>$C$4</formula>
    </cfRule>
  </conditionalFormatting>
  <conditionalFormatting sqref="U44">
    <cfRule type="cellIs" dxfId="5308" priority="2658" operator="lessThan">
      <formula>$C$4</formula>
    </cfRule>
  </conditionalFormatting>
  <conditionalFormatting sqref="U45">
    <cfRule type="cellIs" dxfId="5307" priority="2659" operator="lessThan">
      <formula>$C$4</formula>
    </cfRule>
  </conditionalFormatting>
  <conditionalFormatting sqref="U46">
    <cfRule type="cellIs" dxfId="5306" priority="2660" operator="lessThan">
      <formula>$C$4</formula>
    </cfRule>
  </conditionalFormatting>
  <conditionalFormatting sqref="U47">
    <cfRule type="cellIs" dxfId="5305" priority="2661" operator="lessThan">
      <formula>$C$4</formula>
    </cfRule>
  </conditionalFormatting>
  <conditionalFormatting sqref="U48">
    <cfRule type="cellIs" dxfId="5304" priority="2662" operator="lessThan">
      <formula>$C$4</formula>
    </cfRule>
  </conditionalFormatting>
  <conditionalFormatting sqref="U49">
    <cfRule type="cellIs" dxfId="5303" priority="2663" operator="lessThan">
      <formula>$C$4</formula>
    </cfRule>
  </conditionalFormatting>
  <conditionalFormatting sqref="U50">
    <cfRule type="cellIs" dxfId="5302" priority="2664" operator="lessThan">
      <formula>$C$4</formula>
    </cfRule>
  </conditionalFormatting>
  <conditionalFormatting sqref="U51">
    <cfRule type="cellIs" dxfId="5301" priority="2665" operator="lessThan">
      <formula>$C$4</formula>
    </cfRule>
  </conditionalFormatting>
  <conditionalFormatting sqref="U52">
    <cfRule type="cellIs" dxfId="5300" priority="2666" operator="lessThan">
      <formula>$C$4</formula>
    </cfRule>
  </conditionalFormatting>
  <conditionalFormatting sqref="U53">
    <cfRule type="cellIs" dxfId="5299" priority="2667" operator="lessThan">
      <formula>$C$4</formula>
    </cfRule>
  </conditionalFormatting>
  <conditionalFormatting sqref="U54">
    <cfRule type="cellIs" dxfId="5298" priority="2668" operator="lessThan">
      <formula>$C$4</formula>
    </cfRule>
  </conditionalFormatting>
  <conditionalFormatting sqref="U55">
    <cfRule type="cellIs" dxfId="5297" priority="2669" operator="lessThan">
      <formula>$C$4</formula>
    </cfRule>
  </conditionalFormatting>
  <conditionalFormatting sqref="U56">
    <cfRule type="cellIs" dxfId="5296" priority="2670" operator="lessThan">
      <formula>$C$4</formula>
    </cfRule>
  </conditionalFormatting>
  <conditionalFormatting sqref="U57">
    <cfRule type="cellIs" dxfId="5295" priority="2671" operator="lessThan">
      <formula>$C$4</formula>
    </cfRule>
  </conditionalFormatting>
  <conditionalFormatting sqref="U58">
    <cfRule type="cellIs" dxfId="5294" priority="2672" operator="lessThan">
      <formula>$C$4</formula>
    </cfRule>
  </conditionalFormatting>
  <conditionalFormatting sqref="U59">
    <cfRule type="cellIs" dxfId="5293" priority="2673" operator="lessThan">
      <formula>$C$4</formula>
    </cfRule>
  </conditionalFormatting>
  <conditionalFormatting sqref="U60">
    <cfRule type="cellIs" dxfId="5292" priority="2674" operator="lessThan">
      <formula>$C$4</formula>
    </cfRule>
  </conditionalFormatting>
  <conditionalFormatting sqref="W11">
    <cfRule type="cellIs" dxfId="5291" priority="2675" operator="lessThan">
      <formula>$C$4</formula>
    </cfRule>
  </conditionalFormatting>
  <conditionalFormatting sqref="W12">
    <cfRule type="cellIs" dxfId="5290" priority="2676" operator="lessThan">
      <formula>$C$4</formula>
    </cfRule>
  </conditionalFormatting>
  <conditionalFormatting sqref="W13">
    <cfRule type="cellIs" dxfId="5289" priority="2677" operator="lessThan">
      <formula>$C$4</formula>
    </cfRule>
  </conditionalFormatting>
  <conditionalFormatting sqref="W14">
    <cfRule type="cellIs" dxfId="5288" priority="2678" operator="lessThan">
      <formula>$C$4</formula>
    </cfRule>
  </conditionalFormatting>
  <conditionalFormatting sqref="W15">
    <cfRule type="cellIs" dxfId="5287" priority="2679" operator="lessThan">
      <formula>$C$4</formula>
    </cfRule>
  </conditionalFormatting>
  <conditionalFormatting sqref="W16">
    <cfRule type="cellIs" dxfId="5286" priority="2680" operator="lessThan">
      <formula>$C$4</formula>
    </cfRule>
  </conditionalFormatting>
  <conditionalFormatting sqref="W17">
    <cfRule type="cellIs" dxfId="5285" priority="2681" operator="lessThan">
      <formula>$C$4</formula>
    </cfRule>
  </conditionalFormatting>
  <conditionalFormatting sqref="W18">
    <cfRule type="cellIs" dxfId="5284" priority="2682" operator="lessThan">
      <formula>$C$4</formula>
    </cfRule>
  </conditionalFormatting>
  <conditionalFormatting sqref="W19">
    <cfRule type="cellIs" dxfId="5283" priority="2683" operator="lessThan">
      <formula>$C$4</formula>
    </cfRule>
  </conditionalFormatting>
  <conditionalFormatting sqref="W20">
    <cfRule type="cellIs" dxfId="5282" priority="2684" operator="lessThan">
      <formula>$C$4</formula>
    </cfRule>
  </conditionalFormatting>
  <conditionalFormatting sqref="W21">
    <cfRule type="cellIs" dxfId="5281" priority="2685" operator="lessThan">
      <formula>$C$4</formula>
    </cfRule>
  </conditionalFormatting>
  <conditionalFormatting sqref="W22">
    <cfRule type="cellIs" dxfId="5280" priority="2686" operator="lessThan">
      <formula>$C$4</formula>
    </cfRule>
  </conditionalFormatting>
  <conditionalFormatting sqref="W23">
    <cfRule type="cellIs" dxfId="5279" priority="2687" operator="lessThan">
      <formula>$C$4</formula>
    </cfRule>
  </conditionalFormatting>
  <conditionalFormatting sqref="W24">
    <cfRule type="cellIs" dxfId="5278" priority="2688" operator="lessThan">
      <formula>$C$4</formula>
    </cfRule>
  </conditionalFormatting>
  <conditionalFormatting sqref="W25">
    <cfRule type="cellIs" dxfId="5277" priority="2689" operator="lessThan">
      <formula>$C$4</formula>
    </cfRule>
  </conditionalFormatting>
  <conditionalFormatting sqref="W26">
    <cfRule type="cellIs" dxfId="5276" priority="2690" operator="lessThan">
      <formula>$C$4</formula>
    </cfRule>
  </conditionalFormatting>
  <conditionalFormatting sqref="W27">
    <cfRule type="cellIs" dxfId="5275" priority="2691" operator="lessThan">
      <formula>$C$4</formula>
    </cfRule>
  </conditionalFormatting>
  <conditionalFormatting sqref="W28">
    <cfRule type="cellIs" dxfId="5274" priority="2692" operator="lessThan">
      <formula>$C$4</formula>
    </cfRule>
  </conditionalFormatting>
  <conditionalFormatting sqref="W29">
    <cfRule type="cellIs" dxfId="5273" priority="2693" operator="lessThan">
      <formula>$C$4</formula>
    </cfRule>
  </conditionalFormatting>
  <conditionalFormatting sqref="W30">
    <cfRule type="cellIs" dxfId="5272" priority="2694" operator="lessThan">
      <formula>$C$4</formula>
    </cfRule>
  </conditionalFormatting>
  <conditionalFormatting sqref="W31">
    <cfRule type="cellIs" dxfId="5271" priority="2695" operator="lessThan">
      <formula>$C$4</formula>
    </cfRule>
  </conditionalFormatting>
  <conditionalFormatting sqref="W32">
    <cfRule type="cellIs" dxfId="5270" priority="2696" operator="lessThan">
      <formula>$C$4</formula>
    </cfRule>
  </conditionalFormatting>
  <conditionalFormatting sqref="W33">
    <cfRule type="cellIs" dxfId="5269" priority="2697" operator="lessThan">
      <formula>$C$4</formula>
    </cfRule>
  </conditionalFormatting>
  <conditionalFormatting sqref="W34">
    <cfRule type="cellIs" dxfId="5268" priority="2698" operator="lessThan">
      <formula>$C$4</formula>
    </cfRule>
  </conditionalFormatting>
  <conditionalFormatting sqref="W35">
    <cfRule type="cellIs" dxfId="5267" priority="2699" operator="lessThan">
      <formula>$C$4</formula>
    </cfRule>
  </conditionalFormatting>
  <conditionalFormatting sqref="W36">
    <cfRule type="cellIs" dxfId="5266" priority="2700" operator="lessThan">
      <formula>$C$4</formula>
    </cfRule>
  </conditionalFormatting>
  <conditionalFormatting sqref="W37">
    <cfRule type="cellIs" dxfId="5265" priority="2701" operator="lessThan">
      <formula>$C$4</formula>
    </cfRule>
  </conditionalFormatting>
  <conditionalFormatting sqref="W38">
    <cfRule type="cellIs" dxfId="5264" priority="2702" operator="lessThan">
      <formula>$C$4</formula>
    </cfRule>
  </conditionalFormatting>
  <conditionalFormatting sqref="W39">
    <cfRule type="cellIs" dxfId="5263" priority="2703" operator="lessThan">
      <formula>$C$4</formula>
    </cfRule>
  </conditionalFormatting>
  <conditionalFormatting sqref="W40">
    <cfRule type="cellIs" dxfId="5262" priority="2704" operator="lessThan">
      <formula>$C$4</formula>
    </cfRule>
  </conditionalFormatting>
  <conditionalFormatting sqref="W41">
    <cfRule type="cellIs" dxfId="5261" priority="2705" operator="lessThan">
      <formula>$C$4</formula>
    </cfRule>
  </conditionalFormatting>
  <conditionalFormatting sqref="W42">
    <cfRule type="cellIs" dxfId="5260" priority="2706" operator="lessThan">
      <formula>$C$4</formula>
    </cfRule>
  </conditionalFormatting>
  <conditionalFormatting sqref="W43">
    <cfRule type="cellIs" dxfId="5259" priority="2707" operator="lessThan">
      <formula>$C$4</formula>
    </cfRule>
  </conditionalFormatting>
  <conditionalFormatting sqref="W44">
    <cfRule type="cellIs" dxfId="5258" priority="2708" operator="lessThan">
      <formula>$C$4</formula>
    </cfRule>
  </conditionalFormatting>
  <conditionalFormatting sqref="W45">
    <cfRule type="cellIs" dxfId="5257" priority="2709" operator="lessThan">
      <formula>$C$4</formula>
    </cfRule>
  </conditionalFormatting>
  <conditionalFormatting sqref="W46">
    <cfRule type="cellIs" dxfId="5256" priority="2710" operator="lessThan">
      <formula>$C$4</formula>
    </cfRule>
  </conditionalFormatting>
  <conditionalFormatting sqref="W47">
    <cfRule type="cellIs" dxfId="5255" priority="2711" operator="lessThan">
      <formula>$C$4</formula>
    </cfRule>
  </conditionalFormatting>
  <conditionalFormatting sqref="W48">
    <cfRule type="cellIs" dxfId="5254" priority="2712" operator="lessThan">
      <formula>$C$4</formula>
    </cfRule>
  </conditionalFormatting>
  <conditionalFormatting sqref="W49">
    <cfRule type="cellIs" dxfId="5253" priority="2713" operator="lessThan">
      <formula>$C$4</formula>
    </cfRule>
  </conditionalFormatting>
  <conditionalFormatting sqref="W50">
    <cfRule type="cellIs" dxfId="5252" priority="2714" operator="lessThan">
      <formula>$C$4</formula>
    </cfRule>
  </conditionalFormatting>
  <conditionalFormatting sqref="W51">
    <cfRule type="cellIs" dxfId="5251" priority="2715" operator="lessThan">
      <formula>$C$4</formula>
    </cfRule>
  </conditionalFormatting>
  <conditionalFormatting sqref="W52">
    <cfRule type="cellIs" dxfId="5250" priority="2716" operator="lessThan">
      <formula>$C$4</formula>
    </cfRule>
  </conditionalFormatting>
  <conditionalFormatting sqref="W53">
    <cfRule type="cellIs" dxfId="5249" priority="2717" operator="lessThan">
      <formula>$C$4</formula>
    </cfRule>
  </conditionalFormatting>
  <conditionalFormatting sqref="W54">
    <cfRule type="cellIs" dxfId="5248" priority="2718" operator="lessThan">
      <formula>$C$4</formula>
    </cfRule>
  </conditionalFormatting>
  <conditionalFormatting sqref="W55">
    <cfRule type="cellIs" dxfId="5247" priority="2719" operator="lessThan">
      <formula>$C$4</formula>
    </cfRule>
  </conditionalFormatting>
  <conditionalFormatting sqref="W56">
    <cfRule type="cellIs" dxfId="5246" priority="2720" operator="lessThan">
      <formula>$C$4</formula>
    </cfRule>
  </conditionalFormatting>
  <conditionalFormatting sqref="W57">
    <cfRule type="cellIs" dxfId="5245" priority="2721" operator="lessThan">
      <formula>$C$4</formula>
    </cfRule>
  </conditionalFormatting>
  <conditionalFormatting sqref="W58">
    <cfRule type="cellIs" dxfId="5244" priority="2722" operator="lessThan">
      <formula>$C$4</formula>
    </cfRule>
  </conditionalFormatting>
  <conditionalFormatting sqref="W59">
    <cfRule type="cellIs" dxfId="5243" priority="2723" operator="lessThan">
      <formula>$C$4</formula>
    </cfRule>
  </conditionalFormatting>
  <conditionalFormatting sqref="W60">
    <cfRule type="cellIs" dxfId="5242" priority="2724" operator="lessThan">
      <formula>$C$4</formula>
    </cfRule>
  </conditionalFormatting>
  <conditionalFormatting sqref="X11">
    <cfRule type="cellIs" dxfId="5241" priority="2725" operator="lessThan">
      <formula>$C$4</formula>
    </cfRule>
  </conditionalFormatting>
  <conditionalFormatting sqref="X12">
    <cfRule type="cellIs" dxfId="5240" priority="2726" operator="lessThan">
      <formula>$C$4</formula>
    </cfRule>
  </conditionalFormatting>
  <conditionalFormatting sqref="X13">
    <cfRule type="cellIs" dxfId="5239" priority="2727" operator="lessThan">
      <formula>$C$4</formula>
    </cfRule>
  </conditionalFormatting>
  <conditionalFormatting sqref="X14">
    <cfRule type="cellIs" dxfId="5238" priority="2728" operator="lessThan">
      <formula>$C$4</formula>
    </cfRule>
  </conditionalFormatting>
  <conditionalFormatting sqref="X15">
    <cfRule type="cellIs" dxfId="5237" priority="2729" operator="lessThan">
      <formula>$C$4</formula>
    </cfRule>
  </conditionalFormatting>
  <conditionalFormatting sqref="X16">
    <cfRule type="cellIs" dxfId="5236" priority="2730" operator="lessThan">
      <formula>$C$4</formula>
    </cfRule>
  </conditionalFormatting>
  <conditionalFormatting sqref="X17">
    <cfRule type="cellIs" dxfId="5235" priority="2731" operator="lessThan">
      <formula>$C$4</formula>
    </cfRule>
  </conditionalFormatting>
  <conditionalFormatting sqref="X18">
    <cfRule type="cellIs" dxfId="5234" priority="2732" operator="lessThan">
      <formula>$C$4</formula>
    </cfRule>
  </conditionalFormatting>
  <conditionalFormatting sqref="X19">
    <cfRule type="cellIs" dxfId="5233" priority="2733" operator="lessThan">
      <formula>$C$4</formula>
    </cfRule>
  </conditionalFormatting>
  <conditionalFormatting sqref="X20">
    <cfRule type="cellIs" dxfId="5232" priority="2734" operator="lessThan">
      <formula>$C$4</formula>
    </cfRule>
  </conditionalFormatting>
  <conditionalFormatting sqref="X21">
    <cfRule type="cellIs" dxfId="5231" priority="2735" operator="lessThan">
      <formula>$C$4</formula>
    </cfRule>
  </conditionalFormatting>
  <conditionalFormatting sqref="X22">
    <cfRule type="cellIs" dxfId="5230" priority="2736" operator="lessThan">
      <formula>$C$4</formula>
    </cfRule>
  </conditionalFormatting>
  <conditionalFormatting sqref="X23">
    <cfRule type="cellIs" dxfId="5229" priority="2737" operator="lessThan">
      <formula>$C$4</formula>
    </cfRule>
  </conditionalFormatting>
  <conditionalFormatting sqref="X24">
    <cfRule type="cellIs" dxfId="5228" priority="2738" operator="lessThan">
      <formula>$C$4</formula>
    </cfRule>
  </conditionalFormatting>
  <conditionalFormatting sqref="X25">
    <cfRule type="cellIs" dxfId="5227" priority="2739" operator="lessThan">
      <formula>$C$4</formula>
    </cfRule>
  </conditionalFormatting>
  <conditionalFormatting sqref="X26">
    <cfRule type="cellIs" dxfId="5226" priority="2740" operator="lessThan">
      <formula>$C$4</formula>
    </cfRule>
  </conditionalFormatting>
  <conditionalFormatting sqref="X27">
    <cfRule type="cellIs" dxfId="5225" priority="2741" operator="lessThan">
      <formula>$C$4</formula>
    </cfRule>
  </conditionalFormatting>
  <conditionalFormatting sqref="X28">
    <cfRule type="cellIs" dxfId="5224" priority="2742" operator="lessThan">
      <formula>$C$4</formula>
    </cfRule>
  </conditionalFormatting>
  <conditionalFormatting sqref="X29">
    <cfRule type="cellIs" dxfId="5223" priority="2743" operator="lessThan">
      <formula>$C$4</formula>
    </cfRule>
  </conditionalFormatting>
  <conditionalFormatting sqref="X30">
    <cfRule type="cellIs" dxfId="5222" priority="2744" operator="lessThan">
      <formula>$C$4</formula>
    </cfRule>
  </conditionalFormatting>
  <conditionalFormatting sqref="X31">
    <cfRule type="cellIs" dxfId="5221" priority="2745" operator="lessThan">
      <formula>$C$4</formula>
    </cfRule>
  </conditionalFormatting>
  <conditionalFormatting sqref="X32">
    <cfRule type="cellIs" dxfId="5220" priority="2746" operator="lessThan">
      <formula>$C$4</formula>
    </cfRule>
  </conditionalFormatting>
  <conditionalFormatting sqref="X33">
    <cfRule type="cellIs" dxfId="5219" priority="2747" operator="lessThan">
      <formula>$C$4</formula>
    </cfRule>
  </conditionalFormatting>
  <conditionalFormatting sqref="X34">
    <cfRule type="cellIs" dxfId="5218" priority="2748" operator="lessThan">
      <formula>$C$4</formula>
    </cfRule>
  </conditionalFormatting>
  <conditionalFormatting sqref="X35">
    <cfRule type="cellIs" dxfId="5217" priority="2749" operator="lessThan">
      <formula>$C$4</formula>
    </cfRule>
  </conditionalFormatting>
  <conditionalFormatting sqref="X36">
    <cfRule type="cellIs" dxfId="5216" priority="2750" operator="lessThan">
      <formula>$C$4</formula>
    </cfRule>
  </conditionalFormatting>
  <conditionalFormatting sqref="X37">
    <cfRule type="cellIs" dxfId="5215" priority="2751" operator="lessThan">
      <formula>$C$4</formula>
    </cfRule>
  </conditionalFormatting>
  <conditionalFormatting sqref="X38">
    <cfRule type="cellIs" dxfId="5214" priority="2752" operator="lessThan">
      <formula>$C$4</formula>
    </cfRule>
  </conditionalFormatting>
  <conditionalFormatting sqref="X39">
    <cfRule type="cellIs" dxfId="5213" priority="2753" operator="lessThan">
      <formula>$C$4</formula>
    </cfRule>
  </conditionalFormatting>
  <conditionalFormatting sqref="X40">
    <cfRule type="cellIs" dxfId="5212" priority="2754" operator="lessThan">
      <formula>$C$4</formula>
    </cfRule>
  </conditionalFormatting>
  <conditionalFormatting sqref="X41">
    <cfRule type="cellIs" dxfId="5211" priority="2755" operator="lessThan">
      <formula>$C$4</formula>
    </cfRule>
  </conditionalFormatting>
  <conditionalFormatting sqref="X42">
    <cfRule type="cellIs" dxfId="5210" priority="2756" operator="lessThan">
      <formula>$C$4</formula>
    </cfRule>
  </conditionalFormatting>
  <conditionalFormatting sqref="X43">
    <cfRule type="cellIs" dxfId="5209" priority="2757" operator="lessThan">
      <formula>$C$4</formula>
    </cfRule>
  </conditionalFormatting>
  <conditionalFormatting sqref="X44">
    <cfRule type="cellIs" dxfId="5208" priority="2758" operator="lessThan">
      <formula>$C$4</formula>
    </cfRule>
  </conditionalFormatting>
  <conditionalFormatting sqref="X45">
    <cfRule type="cellIs" dxfId="5207" priority="2759" operator="lessThan">
      <formula>$C$4</formula>
    </cfRule>
  </conditionalFormatting>
  <conditionalFormatting sqref="X46">
    <cfRule type="cellIs" dxfId="5206" priority="2760" operator="lessThan">
      <formula>$C$4</formula>
    </cfRule>
  </conditionalFormatting>
  <conditionalFormatting sqref="X47">
    <cfRule type="cellIs" dxfId="5205" priority="2761" operator="lessThan">
      <formula>$C$4</formula>
    </cfRule>
  </conditionalFormatting>
  <conditionalFormatting sqref="X48">
    <cfRule type="cellIs" dxfId="5204" priority="2762" operator="lessThan">
      <formula>$C$4</formula>
    </cfRule>
  </conditionalFormatting>
  <conditionalFormatting sqref="X49">
    <cfRule type="cellIs" dxfId="5203" priority="2763" operator="lessThan">
      <formula>$C$4</formula>
    </cfRule>
  </conditionalFormatting>
  <conditionalFormatting sqref="X50">
    <cfRule type="cellIs" dxfId="5202" priority="2764" operator="lessThan">
      <formula>$C$4</formula>
    </cfRule>
  </conditionalFormatting>
  <conditionalFormatting sqref="X51">
    <cfRule type="cellIs" dxfId="5201" priority="2765" operator="lessThan">
      <formula>$C$4</formula>
    </cfRule>
  </conditionalFormatting>
  <conditionalFormatting sqref="X52">
    <cfRule type="cellIs" dxfId="5200" priority="2766" operator="lessThan">
      <formula>$C$4</formula>
    </cfRule>
  </conditionalFormatting>
  <conditionalFormatting sqref="X53">
    <cfRule type="cellIs" dxfId="5199" priority="2767" operator="lessThan">
      <formula>$C$4</formula>
    </cfRule>
  </conditionalFormatting>
  <conditionalFormatting sqref="X54">
    <cfRule type="cellIs" dxfId="5198" priority="2768" operator="lessThan">
      <formula>$C$4</formula>
    </cfRule>
  </conditionalFormatting>
  <conditionalFormatting sqref="X55">
    <cfRule type="cellIs" dxfId="5197" priority="2769" operator="lessThan">
      <formula>$C$4</formula>
    </cfRule>
  </conditionalFormatting>
  <conditionalFormatting sqref="X56">
    <cfRule type="cellIs" dxfId="5196" priority="2770" operator="lessThan">
      <formula>$C$4</formula>
    </cfRule>
  </conditionalFormatting>
  <conditionalFormatting sqref="X57">
    <cfRule type="cellIs" dxfId="5195" priority="2771" operator="lessThan">
      <formula>$C$4</formula>
    </cfRule>
  </conditionalFormatting>
  <conditionalFormatting sqref="X58">
    <cfRule type="cellIs" dxfId="5194" priority="2772" operator="lessThan">
      <formula>$C$4</formula>
    </cfRule>
  </conditionalFormatting>
  <conditionalFormatting sqref="X59">
    <cfRule type="cellIs" dxfId="5193" priority="2773" operator="lessThan">
      <formula>$C$4</formula>
    </cfRule>
  </conditionalFormatting>
  <conditionalFormatting sqref="X60">
    <cfRule type="cellIs" dxfId="5192" priority="2774" operator="lessThan">
      <formula>$C$4</formula>
    </cfRule>
  </conditionalFormatting>
  <conditionalFormatting sqref="CJ11">
    <cfRule type="cellIs" dxfId="5191" priority="2775" operator="lessThan">
      <formula>$C$4</formula>
    </cfRule>
  </conditionalFormatting>
  <conditionalFormatting sqref="CJ11">
    <cfRule type="cellIs" dxfId="5190" priority="2776" operator="lessThan">
      <formula>$C$4</formula>
    </cfRule>
  </conditionalFormatting>
  <conditionalFormatting sqref="CJ12">
    <cfRule type="cellIs" dxfId="5189" priority="2777" operator="lessThan">
      <formula>$C$4</formula>
    </cfRule>
  </conditionalFormatting>
  <conditionalFormatting sqref="CJ12">
    <cfRule type="cellIs" dxfId="5188" priority="2778" operator="lessThan">
      <formula>$C$4</formula>
    </cfRule>
  </conditionalFormatting>
  <conditionalFormatting sqref="CJ13">
    <cfRule type="cellIs" dxfId="5187" priority="2779" operator="lessThan">
      <formula>$C$4</formula>
    </cfRule>
  </conditionalFormatting>
  <conditionalFormatting sqref="CJ13">
    <cfRule type="cellIs" dxfId="5186" priority="2780" operator="lessThan">
      <formula>$C$4</formula>
    </cfRule>
  </conditionalFormatting>
  <conditionalFormatting sqref="CJ14">
    <cfRule type="cellIs" dxfId="5185" priority="2781" operator="lessThan">
      <formula>$C$4</formula>
    </cfRule>
  </conditionalFormatting>
  <conditionalFormatting sqref="CJ14">
    <cfRule type="cellIs" dxfId="5184" priority="2782" operator="lessThan">
      <formula>$C$4</formula>
    </cfRule>
  </conditionalFormatting>
  <conditionalFormatting sqref="CJ15">
    <cfRule type="cellIs" dxfId="5183" priority="2783" operator="lessThan">
      <formula>$C$4</formula>
    </cfRule>
  </conditionalFormatting>
  <conditionalFormatting sqref="CJ15">
    <cfRule type="cellIs" dxfId="5182" priority="2784" operator="lessThan">
      <formula>$C$4</formula>
    </cfRule>
  </conditionalFormatting>
  <conditionalFormatting sqref="CJ16">
    <cfRule type="cellIs" dxfId="5181" priority="2785" operator="lessThan">
      <formula>$C$4</formula>
    </cfRule>
  </conditionalFormatting>
  <conditionalFormatting sqref="CJ16">
    <cfRule type="cellIs" dxfId="5180" priority="2786" operator="lessThan">
      <formula>$C$4</formula>
    </cfRule>
  </conditionalFormatting>
  <conditionalFormatting sqref="CJ17">
    <cfRule type="cellIs" dxfId="5179" priority="2787" operator="lessThan">
      <formula>$C$4</formula>
    </cfRule>
  </conditionalFormatting>
  <conditionalFormatting sqref="CJ17">
    <cfRule type="cellIs" dxfId="5178" priority="2788" operator="lessThan">
      <formula>$C$4</formula>
    </cfRule>
  </conditionalFormatting>
  <conditionalFormatting sqref="CJ18">
    <cfRule type="cellIs" dxfId="5177" priority="2789" operator="lessThan">
      <formula>$C$4</formula>
    </cfRule>
  </conditionalFormatting>
  <conditionalFormatting sqref="CJ18">
    <cfRule type="cellIs" dxfId="5176" priority="2790" operator="lessThan">
      <formula>$C$4</formula>
    </cfRule>
  </conditionalFormatting>
  <conditionalFormatting sqref="CJ19">
    <cfRule type="cellIs" dxfId="5175" priority="2791" operator="lessThan">
      <formula>$C$4</formula>
    </cfRule>
  </conditionalFormatting>
  <conditionalFormatting sqref="CJ19">
    <cfRule type="cellIs" dxfId="5174" priority="2792" operator="lessThan">
      <formula>$C$4</formula>
    </cfRule>
  </conditionalFormatting>
  <conditionalFormatting sqref="CJ20">
    <cfRule type="cellIs" dxfId="5173" priority="2793" operator="lessThan">
      <formula>$C$4</formula>
    </cfRule>
  </conditionalFormatting>
  <conditionalFormatting sqref="CJ20">
    <cfRule type="cellIs" dxfId="5172" priority="2794" operator="lessThan">
      <formula>$C$4</formula>
    </cfRule>
  </conditionalFormatting>
  <conditionalFormatting sqref="CJ21">
    <cfRule type="cellIs" dxfId="5171" priority="2795" operator="lessThan">
      <formula>$C$4</formula>
    </cfRule>
  </conditionalFormatting>
  <conditionalFormatting sqref="CJ21">
    <cfRule type="cellIs" dxfId="5170" priority="2796" operator="lessThan">
      <formula>$C$4</formula>
    </cfRule>
  </conditionalFormatting>
  <conditionalFormatting sqref="CJ22">
    <cfRule type="cellIs" dxfId="5169" priority="2797" operator="lessThan">
      <formula>$C$4</formula>
    </cfRule>
  </conditionalFormatting>
  <conditionalFormatting sqref="CJ22">
    <cfRule type="cellIs" dxfId="5168" priority="2798" operator="lessThan">
      <formula>$C$4</formula>
    </cfRule>
  </conditionalFormatting>
  <conditionalFormatting sqref="CJ23">
    <cfRule type="cellIs" dxfId="5167" priority="2799" operator="lessThan">
      <formula>$C$4</formula>
    </cfRule>
  </conditionalFormatting>
  <conditionalFormatting sqref="CJ23">
    <cfRule type="cellIs" dxfId="5166" priority="2800" operator="lessThan">
      <formula>$C$4</formula>
    </cfRule>
  </conditionalFormatting>
  <conditionalFormatting sqref="CJ24">
    <cfRule type="cellIs" dxfId="5165" priority="2801" operator="lessThan">
      <formula>$C$4</formula>
    </cfRule>
  </conditionalFormatting>
  <conditionalFormatting sqref="CJ24">
    <cfRule type="cellIs" dxfId="5164" priority="2802" operator="lessThan">
      <formula>$C$4</formula>
    </cfRule>
  </conditionalFormatting>
  <conditionalFormatting sqref="CJ25">
    <cfRule type="cellIs" dxfId="5163" priority="2803" operator="lessThan">
      <formula>$C$4</formula>
    </cfRule>
  </conditionalFormatting>
  <conditionalFormatting sqref="CJ25">
    <cfRule type="cellIs" dxfId="5162" priority="2804" operator="lessThan">
      <formula>$C$4</formula>
    </cfRule>
  </conditionalFormatting>
  <conditionalFormatting sqref="CJ26">
    <cfRule type="cellIs" dxfId="5161" priority="2805" operator="lessThan">
      <formula>$C$4</formula>
    </cfRule>
  </conditionalFormatting>
  <conditionalFormatting sqref="CJ26">
    <cfRule type="cellIs" dxfId="5160" priority="2806" operator="lessThan">
      <formula>$C$4</formula>
    </cfRule>
  </conditionalFormatting>
  <conditionalFormatting sqref="CJ27">
    <cfRule type="cellIs" dxfId="5159" priority="2807" operator="lessThan">
      <formula>$C$4</formula>
    </cfRule>
  </conditionalFormatting>
  <conditionalFormatting sqref="CJ27">
    <cfRule type="cellIs" dxfId="5158" priority="2808" operator="lessThan">
      <formula>$C$4</formula>
    </cfRule>
  </conditionalFormatting>
  <conditionalFormatting sqref="CJ28">
    <cfRule type="cellIs" dxfId="5157" priority="2809" operator="lessThan">
      <formula>$C$4</formula>
    </cfRule>
  </conditionalFormatting>
  <conditionalFormatting sqref="CJ28">
    <cfRule type="cellIs" dxfId="5156" priority="2810" operator="lessThan">
      <formula>$C$4</formula>
    </cfRule>
  </conditionalFormatting>
  <conditionalFormatting sqref="CJ29">
    <cfRule type="cellIs" dxfId="5155" priority="2811" operator="lessThan">
      <formula>$C$4</formula>
    </cfRule>
  </conditionalFormatting>
  <conditionalFormatting sqref="CJ29">
    <cfRule type="cellIs" dxfId="5154" priority="2812" operator="lessThan">
      <formula>$C$4</formula>
    </cfRule>
  </conditionalFormatting>
  <conditionalFormatting sqref="CJ30">
    <cfRule type="cellIs" dxfId="5153" priority="2813" operator="lessThan">
      <formula>$C$4</formula>
    </cfRule>
  </conditionalFormatting>
  <conditionalFormatting sqref="CJ30">
    <cfRule type="cellIs" dxfId="5152" priority="2814" operator="lessThan">
      <formula>$C$4</formula>
    </cfRule>
  </conditionalFormatting>
  <conditionalFormatting sqref="CJ31">
    <cfRule type="cellIs" dxfId="5151" priority="2815" operator="lessThan">
      <formula>$C$4</formula>
    </cfRule>
  </conditionalFormatting>
  <conditionalFormatting sqref="CJ31">
    <cfRule type="cellIs" dxfId="5150" priority="2816" operator="lessThan">
      <formula>$C$4</formula>
    </cfRule>
  </conditionalFormatting>
  <conditionalFormatting sqref="CJ32">
    <cfRule type="cellIs" dxfId="5149" priority="2817" operator="lessThan">
      <formula>$C$4</formula>
    </cfRule>
  </conditionalFormatting>
  <conditionalFormatting sqref="CJ32">
    <cfRule type="cellIs" dxfId="5148" priority="2818" operator="lessThan">
      <formula>$C$4</formula>
    </cfRule>
  </conditionalFormatting>
  <conditionalFormatting sqref="CJ33">
    <cfRule type="cellIs" dxfId="5147" priority="2819" operator="lessThan">
      <formula>$C$4</formula>
    </cfRule>
  </conditionalFormatting>
  <conditionalFormatting sqref="CJ33">
    <cfRule type="cellIs" dxfId="5146" priority="2820" operator="lessThan">
      <formula>$C$4</formula>
    </cfRule>
  </conditionalFormatting>
  <conditionalFormatting sqref="CJ34">
    <cfRule type="cellIs" dxfId="5145" priority="2821" operator="lessThan">
      <formula>$C$4</formula>
    </cfRule>
  </conditionalFormatting>
  <conditionalFormatting sqref="CJ34">
    <cfRule type="cellIs" dxfId="5144" priority="2822" operator="lessThan">
      <formula>$C$4</formula>
    </cfRule>
  </conditionalFormatting>
  <conditionalFormatting sqref="CJ35">
    <cfRule type="cellIs" dxfId="5143" priority="2823" operator="lessThan">
      <formula>$C$4</formula>
    </cfRule>
  </conditionalFormatting>
  <conditionalFormatting sqref="CJ35">
    <cfRule type="cellIs" dxfId="5142" priority="2824" operator="lessThan">
      <formula>$C$4</formula>
    </cfRule>
  </conditionalFormatting>
  <conditionalFormatting sqref="CJ36">
    <cfRule type="cellIs" dxfId="5141" priority="2825" operator="lessThan">
      <formula>$C$4</formula>
    </cfRule>
  </conditionalFormatting>
  <conditionalFormatting sqref="CJ36">
    <cfRule type="cellIs" dxfId="5140" priority="2826" operator="lessThan">
      <formula>$C$4</formula>
    </cfRule>
  </conditionalFormatting>
  <conditionalFormatting sqref="CJ37">
    <cfRule type="cellIs" dxfId="5139" priority="2827" operator="lessThan">
      <formula>$C$4</formula>
    </cfRule>
  </conditionalFormatting>
  <conditionalFormatting sqref="CJ37">
    <cfRule type="cellIs" dxfId="5138" priority="2828" operator="lessThan">
      <formula>$C$4</formula>
    </cfRule>
  </conditionalFormatting>
  <conditionalFormatting sqref="CJ38">
    <cfRule type="cellIs" dxfId="5137" priority="2829" operator="lessThan">
      <formula>$C$4</formula>
    </cfRule>
  </conditionalFormatting>
  <conditionalFormatting sqref="CJ38">
    <cfRule type="cellIs" dxfId="5136" priority="2830" operator="lessThan">
      <formula>$C$4</formula>
    </cfRule>
  </conditionalFormatting>
  <conditionalFormatting sqref="CJ39">
    <cfRule type="cellIs" dxfId="5135" priority="2831" operator="lessThan">
      <formula>$C$4</formula>
    </cfRule>
  </conditionalFormatting>
  <conditionalFormatting sqref="CJ39">
    <cfRule type="cellIs" dxfId="5134" priority="2832" operator="lessThan">
      <formula>$C$4</formula>
    </cfRule>
  </conditionalFormatting>
  <conditionalFormatting sqref="CJ40">
    <cfRule type="cellIs" dxfId="5133" priority="2833" operator="lessThan">
      <formula>$C$4</formula>
    </cfRule>
  </conditionalFormatting>
  <conditionalFormatting sqref="CJ40">
    <cfRule type="cellIs" dxfId="5132" priority="2834" operator="lessThan">
      <formula>$C$4</formula>
    </cfRule>
  </conditionalFormatting>
  <conditionalFormatting sqref="CJ41">
    <cfRule type="cellIs" dxfId="5131" priority="2835" operator="lessThan">
      <formula>$C$4</formula>
    </cfRule>
  </conditionalFormatting>
  <conditionalFormatting sqref="CJ41">
    <cfRule type="cellIs" dxfId="5130" priority="2836" operator="lessThan">
      <formula>$C$4</formula>
    </cfRule>
  </conditionalFormatting>
  <conditionalFormatting sqref="CJ42">
    <cfRule type="cellIs" dxfId="5129" priority="2837" operator="lessThan">
      <formula>$C$4</formula>
    </cfRule>
  </conditionalFormatting>
  <conditionalFormatting sqref="CJ42">
    <cfRule type="cellIs" dxfId="5128" priority="2838" operator="lessThan">
      <formula>$C$4</formula>
    </cfRule>
  </conditionalFormatting>
  <conditionalFormatting sqref="CJ43">
    <cfRule type="cellIs" dxfId="5127" priority="2839" operator="lessThan">
      <formula>$C$4</formula>
    </cfRule>
  </conditionalFormatting>
  <conditionalFormatting sqref="CJ43">
    <cfRule type="cellIs" dxfId="5126" priority="2840" operator="lessThan">
      <formula>$C$4</formula>
    </cfRule>
  </conditionalFormatting>
  <conditionalFormatting sqref="CJ44">
    <cfRule type="cellIs" dxfId="5125" priority="2841" operator="lessThan">
      <formula>$C$4</formula>
    </cfRule>
  </conditionalFormatting>
  <conditionalFormatting sqref="CJ44">
    <cfRule type="cellIs" dxfId="5124" priority="2842" operator="lessThan">
      <formula>$C$4</formula>
    </cfRule>
  </conditionalFormatting>
  <conditionalFormatting sqref="CJ45">
    <cfRule type="cellIs" dxfId="5123" priority="2843" operator="lessThan">
      <formula>$C$4</formula>
    </cfRule>
  </conditionalFormatting>
  <conditionalFormatting sqref="CJ45">
    <cfRule type="cellIs" dxfId="5122" priority="2844" operator="lessThan">
      <formula>$C$4</formula>
    </cfRule>
  </conditionalFormatting>
  <conditionalFormatting sqref="CJ46">
    <cfRule type="cellIs" dxfId="5121" priority="2845" operator="lessThan">
      <formula>$C$4</formula>
    </cfRule>
  </conditionalFormatting>
  <conditionalFormatting sqref="CJ46">
    <cfRule type="cellIs" dxfId="5120" priority="2846" operator="lessThan">
      <formula>$C$4</formula>
    </cfRule>
  </conditionalFormatting>
  <conditionalFormatting sqref="CJ47">
    <cfRule type="cellIs" dxfId="5119" priority="2847" operator="lessThan">
      <formula>$C$4</formula>
    </cfRule>
  </conditionalFormatting>
  <conditionalFormatting sqref="CJ47">
    <cfRule type="cellIs" dxfId="5118" priority="2848" operator="lessThan">
      <formula>$C$4</formula>
    </cfRule>
  </conditionalFormatting>
  <conditionalFormatting sqref="CJ48">
    <cfRule type="cellIs" dxfId="5117" priority="2849" operator="lessThan">
      <formula>$C$4</formula>
    </cfRule>
  </conditionalFormatting>
  <conditionalFormatting sqref="CJ48">
    <cfRule type="cellIs" dxfId="5116" priority="2850" operator="lessThan">
      <formula>$C$4</formula>
    </cfRule>
  </conditionalFormatting>
  <conditionalFormatting sqref="CJ49">
    <cfRule type="cellIs" dxfId="5115" priority="2851" operator="lessThan">
      <formula>$C$4</formula>
    </cfRule>
  </conditionalFormatting>
  <conditionalFormatting sqref="CJ49">
    <cfRule type="cellIs" dxfId="5114" priority="2852" operator="lessThan">
      <formula>$C$4</formula>
    </cfRule>
  </conditionalFormatting>
  <conditionalFormatting sqref="CJ50">
    <cfRule type="cellIs" dxfId="5113" priority="2853" operator="lessThan">
      <formula>$C$4</formula>
    </cfRule>
  </conditionalFormatting>
  <conditionalFormatting sqref="CJ50">
    <cfRule type="cellIs" dxfId="5112" priority="2854" operator="lessThan">
      <formula>$C$4</formula>
    </cfRule>
  </conditionalFormatting>
  <conditionalFormatting sqref="CJ51">
    <cfRule type="cellIs" dxfId="5111" priority="2855" operator="lessThan">
      <formula>$C$4</formula>
    </cfRule>
  </conditionalFormatting>
  <conditionalFormatting sqref="CJ51">
    <cfRule type="cellIs" dxfId="5110" priority="2856" operator="lessThan">
      <formula>$C$4</formula>
    </cfRule>
  </conditionalFormatting>
  <conditionalFormatting sqref="CJ52">
    <cfRule type="cellIs" dxfId="5109" priority="2857" operator="lessThan">
      <formula>$C$4</formula>
    </cfRule>
  </conditionalFormatting>
  <conditionalFormatting sqref="CJ52">
    <cfRule type="cellIs" dxfId="5108" priority="2858" operator="lessThan">
      <formula>$C$4</formula>
    </cfRule>
  </conditionalFormatting>
  <conditionalFormatting sqref="CJ53">
    <cfRule type="cellIs" dxfId="5107" priority="2859" operator="lessThan">
      <formula>$C$4</formula>
    </cfRule>
  </conditionalFormatting>
  <conditionalFormatting sqref="CJ53">
    <cfRule type="cellIs" dxfId="5106" priority="2860" operator="lessThan">
      <formula>$C$4</formula>
    </cfRule>
  </conditionalFormatting>
  <conditionalFormatting sqref="CJ54">
    <cfRule type="cellIs" dxfId="5105" priority="2861" operator="lessThan">
      <formula>$C$4</formula>
    </cfRule>
  </conditionalFormatting>
  <conditionalFormatting sqref="CJ54">
    <cfRule type="cellIs" dxfId="5104" priority="2862" operator="lessThan">
      <formula>$C$4</formula>
    </cfRule>
  </conditionalFormatting>
  <conditionalFormatting sqref="CJ55">
    <cfRule type="cellIs" dxfId="5103" priority="2863" operator="lessThan">
      <formula>$C$4</formula>
    </cfRule>
  </conditionalFormatting>
  <conditionalFormatting sqref="CJ55">
    <cfRule type="cellIs" dxfId="5102" priority="2864" operator="lessThan">
      <formula>$C$4</formula>
    </cfRule>
  </conditionalFormatting>
  <conditionalFormatting sqref="CJ56">
    <cfRule type="cellIs" dxfId="5101" priority="2865" operator="lessThan">
      <formula>$C$4</formula>
    </cfRule>
  </conditionalFormatting>
  <conditionalFormatting sqref="CJ56">
    <cfRule type="cellIs" dxfId="5100" priority="2866" operator="lessThan">
      <formula>$C$4</formula>
    </cfRule>
  </conditionalFormatting>
  <conditionalFormatting sqref="CJ57">
    <cfRule type="cellIs" dxfId="5099" priority="2867" operator="lessThan">
      <formula>$C$4</formula>
    </cfRule>
  </conditionalFormatting>
  <conditionalFormatting sqref="CJ57">
    <cfRule type="cellIs" dxfId="5098" priority="2868" operator="lessThan">
      <formula>$C$4</formula>
    </cfRule>
  </conditionalFormatting>
  <conditionalFormatting sqref="CJ58">
    <cfRule type="cellIs" dxfId="5097" priority="2869" operator="lessThan">
      <formula>$C$4</formula>
    </cfRule>
  </conditionalFormatting>
  <conditionalFormatting sqref="CJ58">
    <cfRule type="cellIs" dxfId="5096" priority="2870" operator="lessThan">
      <formula>$C$4</formula>
    </cfRule>
  </conditionalFormatting>
  <conditionalFormatting sqref="CJ59">
    <cfRule type="cellIs" dxfId="5095" priority="2871" operator="lessThan">
      <formula>$C$4</formula>
    </cfRule>
  </conditionalFormatting>
  <conditionalFormatting sqref="CJ59">
    <cfRule type="cellIs" dxfId="5094" priority="2872" operator="lessThan">
      <formula>$C$4</formula>
    </cfRule>
  </conditionalFormatting>
  <conditionalFormatting sqref="CJ60">
    <cfRule type="cellIs" dxfId="5093" priority="2873" operator="lessThan">
      <formula>$C$4</formula>
    </cfRule>
  </conditionalFormatting>
  <conditionalFormatting sqref="CJ60">
    <cfRule type="cellIs" dxfId="5092" priority="2874" operator="lessThan">
      <formula>$C$4</formula>
    </cfRule>
  </conditionalFormatting>
  <conditionalFormatting sqref="N11">
    <cfRule type="cellIs" dxfId="5091" priority="2875" operator="lessThan">
      <formula>$C$4</formula>
    </cfRule>
  </conditionalFormatting>
  <conditionalFormatting sqref="N11">
    <cfRule type="cellIs" dxfId="5090" priority="2876" operator="lessThan">
      <formula>$C$4</formula>
    </cfRule>
  </conditionalFormatting>
  <conditionalFormatting sqref="N12">
    <cfRule type="cellIs" dxfId="5089" priority="2877" operator="lessThan">
      <formula>$C$4</formula>
    </cfRule>
  </conditionalFormatting>
  <conditionalFormatting sqref="N12">
    <cfRule type="cellIs" dxfId="5088" priority="2878" operator="lessThan">
      <formula>$C$4</formula>
    </cfRule>
  </conditionalFormatting>
  <conditionalFormatting sqref="N13">
    <cfRule type="cellIs" dxfId="5087" priority="2879" operator="lessThan">
      <formula>$C$4</formula>
    </cfRule>
  </conditionalFormatting>
  <conditionalFormatting sqref="N13">
    <cfRule type="cellIs" dxfId="5086" priority="2880" operator="lessThan">
      <formula>$C$4</formula>
    </cfRule>
  </conditionalFormatting>
  <conditionalFormatting sqref="N14">
    <cfRule type="cellIs" dxfId="5085" priority="2881" operator="lessThan">
      <formula>$C$4</formula>
    </cfRule>
  </conditionalFormatting>
  <conditionalFormatting sqref="N14">
    <cfRule type="cellIs" dxfId="5084" priority="2882" operator="lessThan">
      <formula>$C$4</formula>
    </cfRule>
  </conditionalFormatting>
  <conditionalFormatting sqref="N15">
    <cfRule type="cellIs" dxfId="5083" priority="2883" operator="lessThan">
      <formula>$C$4</formula>
    </cfRule>
  </conditionalFormatting>
  <conditionalFormatting sqref="N15">
    <cfRule type="cellIs" dxfId="5082" priority="2884" operator="lessThan">
      <formula>$C$4</formula>
    </cfRule>
  </conditionalFormatting>
  <conditionalFormatting sqref="N16">
    <cfRule type="cellIs" dxfId="5081" priority="2885" operator="lessThan">
      <formula>$C$4</formula>
    </cfRule>
  </conditionalFormatting>
  <conditionalFormatting sqref="N16">
    <cfRule type="cellIs" dxfId="5080" priority="2886" operator="lessThan">
      <formula>$C$4</formula>
    </cfRule>
  </conditionalFormatting>
  <conditionalFormatting sqref="N17">
    <cfRule type="cellIs" dxfId="5079" priority="2887" operator="lessThan">
      <formula>$C$4</formula>
    </cfRule>
  </conditionalFormatting>
  <conditionalFormatting sqref="N17">
    <cfRule type="cellIs" dxfId="5078" priority="2888" operator="lessThan">
      <formula>$C$4</formula>
    </cfRule>
  </conditionalFormatting>
  <conditionalFormatting sqref="N18">
    <cfRule type="cellIs" dxfId="5077" priority="2889" operator="lessThan">
      <formula>$C$4</formula>
    </cfRule>
  </conditionalFormatting>
  <conditionalFormatting sqref="N18">
    <cfRule type="cellIs" dxfId="5076" priority="2890" operator="lessThan">
      <formula>$C$4</formula>
    </cfRule>
  </conditionalFormatting>
  <conditionalFormatting sqref="N19">
    <cfRule type="cellIs" dxfId="5075" priority="2891" operator="lessThan">
      <formula>$C$4</formula>
    </cfRule>
  </conditionalFormatting>
  <conditionalFormatting sqref="N19">
    <cfRule type="cellIs" dxfId="5074" priority="2892" operator="lessThan">
      <formula>$C$4</formula>
    </cfRule>
  </conditionalFormatting>
  <conditionalFormatting sqref="N20">
    <cfRule type="cellIs" dxfId="5073" priority="2893" operator="lessThan">
      <formula>$C$4</formula>
    </cfRule>
  </conditionalFormatting>
  <conditionalFormatting sqref="N20">
    <cfRule type="cellIs" dxfId="5072" priority="2894" operator="lessThan">
      <formula>$C$4</formula>
    </cfRule>
  </conditionalFormatting>
  <conditionalFormatting sqref="N21">
    <cfRule type="cellIs" dxfId="5071" priority="2895" operator="lessThan">
      <formula>$C$4</formula>
    </cfRule>
  </conditionalFormatting>
  <conditionalFormatting sqref="N21">
    <cfRule type="cellIs" dxfId="5070" priority="2896" operator="lessThan">
      <formula>$C$4</formula>
    </cfRule>
  </conditionalFormatting>
  <conditionalFormatting sqref="N22">
    <cfRule type="cellIs" dxfId="5069" priority="2897" operator="lessThan">
      <formula>$C$4</formula>
    </cfRule>
  </conditionalFormatting>
  <conditionalFormatting sqref="N22">
    <cfRule type="cellIs" dxfId="5068" priority="2898" operator="lessThan">
      <formula>$C$4</formula>
    </cfRule>
  </conditionalFormatting>
  <conditionalFormatting sqref="N23">
    <cfRule type="cellIs" dxfId="5067" priority="2899" operator="lessThan">
      <formula>$C$4</formula>
    </cfRule>
  </conditionalFormatting>
  <conditionalFormatting sqref="N23">
    <cfRule type="cellIs" dxfId="5066" priority="2900" operator="lessThan">
      <formula>$C$4</formula>
    </cfRule>
  </conditionalFormatting>
  <conditionalFormatting sqref="N24">
    <cfRule type="cellIs" dxfId="5065" priority="2901" operator="lessThan">
      <formula>$C$4</formula>
    </cfRule>
  </conditionalFormatting>
  <conditionalFormatting sqref="N24">
    <cfRule type="cellIs" dxfId="5064" priority="2902" operator="lessThan">
      <formula>$C$4</formula>
    </cfRule>
  </conditionalFormatting>
  <conditionalFormatting sqref="N25">
    <cfRule type="cellIs" dxfId="5063" priority="2903" operator="lessThan">
      <formula>$C$4</formula>
    </cfRule>
  </conditionalFormatting>
  <conditionalFormatting sqref="N25">
    <cfRule type="cellIs" dxfId="5062" priority="2904" operator="lessThan">
      <formula>$C$4</formula>
    </cfRule>
  </conditionalFormatting>
  <conditionalFormatting sqref="N26">
    <cfRule type="cellIs" dxfId="5061" priority="2905" operator="lessThan">
      <formula>$C$4</formula>
    </cfRule>
  </conditionalFormatting>
  <conditionalFormatting sqref="N26">
    <cfRule type="cellIs" dxfId="5060" priority="2906" operator="lessThan">
      <formula>$C$4</formula>
    </cfRule>
  </conditionalFormatting>
  <conditionalFormatting sqref="N27">
    <cfRule type="cellIs" dxfId="5059" priority="2907" operator="lessThan">
      <formula>$C$4</formula>
    </cfRule>
  </conditionalFormatting>
  <conditionalFormatting sqref="N27">
    <cfRule type="cellIs" dxfId="5058" priority="2908" operator="lessThan">
      <formula>$C$4</formula>
    </cfRule>
  </conditionalFormatting>
  <conditionalFormatting sqref="N28">
    <cfRule type="cellIs" dxfId="5057" priority="2909" operator="lessThan">
      <formula>$C$4</formula>
    </cfRule>
  </conditionalFormatting>
  <conditionalFormatting sqref="N28">
    <cfRule type="cellIs" dxfId="5056" priority="2910" operator="lessThan">
      <formula>$C$4</formula>
    </cfRule>
  </conditionalFormatting>
  <conditionalFormatting sqref="N29">
    <cfRule type="cellIs" dxfId="5055" priority="2911" operator="lessThan">
      <formula>$C$4</formula>
    </cfRule>
  </conditionalFormatting>
  <conditionalFormatting sqref="N29">
    <cfRule type="cellIs" dxfId="5054" priority="2912" operator="lessThan">
      <formula>$C$4</formula>
    </cfRule>
  </conditionalFormatting>
  <conditionalFormatting sqref="N30">
    <cfRule type="cellIs" dxfId="5053" priority="2913" operator="lessThan">
      <formula>$C$4</formula>
    </cfRule>
  </conditionalFormatting>
  <conditionalFormatting sqref="N30">
    <cfRule type="cellIs" dxfId="5052" priority="2914" operator="lessThan">
      <formula>$C$4</formula>
    </cfRule>
  </conditionalFormatting>
  <conditionalFormatting sqref="N31">
    <cfRule type="cellIs" dxfId="5051" priority="2915" operator="lessThan">
      <formula>$C$4</formula>
    </cfRule>
  </conditionalFormatting>
  <conditionalFormatting sqref="N31">
    <cfRule type="cellIs" dxfId="5050" priority="2916" operator="lessThan">
      <formula>$C$4</formula>
    </cfRule>
  </conditionalFormatting>
  <conditionalFormatting sqref="N32">
    <cfRule type="cellIs" dxfId="5049" priority="2917" operator="lessThan">
      <formula>$C$4</formula>
    </cfRule>
  </conditionalFormatting>
  <conditionalFormatting sqref="N32">
    <cfRule type="cellIs" dxfId="5048" priority="2918" operator="lessThan">
      <formula>$C$4</formula>
    </cfRule>
  </conditionalFormatting>
  <conditionalFormatting sqref="N33">
    <cfRule type="cellIs" dxfId="5047" priority="2919" operator="lessThan">
      <formula>$C$4</formula>
    </cfRule>
  </conditionalFormatting>
  <conditionalFormatting sqref="N33">
    <cfRule type="cellIs" dxfId="5046" priority="2920" operator="lessThan">
      <formula>$C$4</formula>
    </cfRule>
  </conditionalFormatting>
  <conditionalFormatting sqref="N34">
    <cfRule type="cellIs" dxfId="5045" priority="2921" operator="lessThan">
      <formula>$C$4</formula>
    </cfRule>
  </conditionalFormatting>
  <conditionalFormatting sqref="N34">
    <cfRule type="cellIs" dxfId="5044" priority="2922" operator="lessThan">
      <formula>$C$4</formula>
    </cfRule>
  </conditionalFormatting>
  <conditionalFormatting sqref="N35">
    <cfRule type="cellIs" dxfId="5043" priority="2923" operator="lessThan">
      <formula>$C$4</formula>
    </cfRule>
  </conditionalFormatting>
  <conditionalFormatting sqref="N35">
    <cfRule type="cellIs" dxfId="5042" priority="2924" operator="lessThan">
      <formula>$C$4</formula>
    </cfRule>
  </conditionalFormatting>
  <conditionalFormatting sqref="N36">
    <cfRule type="cellIs" dxfId="5041" priority="2925" operator="lessThan">
      <formula>$C$4</formula>
    </cfRule>
  </conditionalFormatting>
  <conditionalFormatting sqref="N36">
    <cfRule type="cellIs" dxfId="5040" priority="2926" operator="lessThan">
      <formula>$C$4</formula>
    </cfRule>
  </conditionalFormatting>
  <conditionalFormatting sqref="N37">
    <cfRule type="cellIs" dxfId="5039" priority="2927" operator="lessThan">
      <formula>$C$4</formula>
    </cfRule>
  </conditionalFormatting>
  <conditionalFormatting sqref="N37">
    <cfRule type="cellIs" dxfId="5038" priority="2928" operator="lessThan">
      <formula>$C$4</formula>
    </cfRule>
  </conditionalFormatting>
  <conditionalFormatting sqref="N38">
    <cfRule type="cellIs" dxfId="5037" priority="2929" operator="lessThan">
      <formula>$C$4</formula>
    </cfRule>
  </conditionalFormatting>
  <conditionalFormatting sqref="N38">
    <cfRule type="cellIs" dxfId="5036" priority="2930" operator="lessThan">
      <formula>$C$4</formula>
    </cfRule>
  </conditionalFormatting>
  <conditionalFormatting sqref="N39">
    <cfRule type="cellIs" dxfId="5035" priority="2931" operator="lessThan">
      <formula>$C$4</formula>
    </cfRule>
  </conditionalFormatting>
  <conditionalFormatting sqref="N39">
    <cfRule type="cellIs" dxfId="5034" priority="2932" operator="lessThan">
      <formula>$C$4</formula>
    </cfRule>
  </conditionalFormatting>
  <conditionalFormatting sqref="N40">
    <cfRule type="cellIs" dxfId="5033" priority="2933" operator="lessThan">
      <formula>$C$4</formula>
    </cfRule>
  </conditionalFormatting>
  <conditionalFormatting sqref="N40">
    <cfRule type="cellIs" dxfId="5032" priority="2934" operator="lessThan">
      <formula>$C$4</formula>
    </cfRule>
  </conditionalFormatting>
  <conditionalFormatting sqref="N41">
    <cfRule type="cellIs" dxfId="5031" priority="2935" operator="lessThan">
      <formula>$C$4</formula>
    </cfRule>
  </conditionalFormatting>
  <conditionalFormatting sqref="N41">
    <cfRule type="cellIs" dxfId="5030" priority="2936" operator="lessThan">
      <formula>$C$4</formula>
    </cfRule>
  </conditionalFormatting>
  <conditionalFormatting sqref="N42">
    <cfRule type="cellIs" dxfId="5029" priority="2937" operator="lessThan">
      <formula>$C$4</formula>
    </cfRule>
  </conditionalFormatting>
  <conditionalFormatting sqref="N42">
    <cfRule type="cellIs" dxfId="5028" priority="2938" operator="lessThan">
      <formula>$C$4</formula>
    </cfRule>
  </conditionalFormatting>
  <conditionalFormatting sqref="N43">
    <cfRule type="cellIs" dxfId="5027" priority="2939" operator="lessThan">
      <formula>$C$4</formula>
    </cfRule>
  </conditionalFormatting>
  <conditionalFormatting sqref="N43">
    <cfRule type="cellIs" dxfId="5026" priority="2940" operator="lessThan">
      <formula>$C$4</formula>
    </cfRule>
  </conditionalFormatting>
  <conditionalFormatting sqref="N44">
    <cfRule type="cellIs" dxfId="5025" priority="2941" operator="lessThan">
      <formula>$C$4</formula>
    </cfRule>
  </conditionalFormatting>
  <conditionalFormatting sqref="N44">
    <cfRule type="cellIs" dxfId="5024" priority="2942" operator="lessThan">
      <formula>$C$4</formula>
    </cfRule>
  </conditionalFormatting>
  <conditionalFormatting sqref="N45">
    <cfRule type="cellIs" dxfId="5023" priority="2943" operator="lessThan">
      <formula>$C$4</formula>
    </cfRule>
  </conditionalFormatting>
  <conditionalFormatting sqref="N45">
    <cfRule type="cellIs" dxfId="5022" priority="2944" operator="lessThan">
      <formula>$C$4</formula>
    </cfRule>
  </conditionalFormatting>
  <conditionalFormatting sqref="N46">
    <cfRule type="cellIs" dxfId="5021" priority="2945" operator="lessThan">
      <formula>$C$4</formula>
    </cfRule>
  </conditionalFormatting>
  <conditionalFormatting sqref="N46">
    <cfRule type="cellIs" dxfId="5020" priority="2946" operator="lessThan">
      <formula>$C$4</formula>
    </cfRule>
  </conditionalFormatting>
  <conditionalFormatting sqref="N47">
    <cfRule type="cellIs" dxfId="5019" priority="2947" operator="lessThan">
      <formula>$C$4</formula>
    </cfRule>
  </conditionalFormatting>
  <conditionalFormatting sqref="N47">
    <cfRule type="cellIs" dxfId="5018" priority="2948" operator="lessThan">
      <formula>$C$4</formula>
    </cfRule>
  </conditionalFormatting>
  <conditionalFormatting sqref="N48">
    <cfRule type="cellIs" dxfId="5017" priority="2949" operator="lessThan">
      <formula>$C$4</formula>
    </cfRule>
  </conditionalFormatting>
  <conditionalFormatting sqref="N48">
    <cfRule type="cellIs" dxfId="5016" priority="2950" operator="lessThan">
      <formula>$C$4</formula>
    </cfRule>
  </conditionalFormatting>
  <conditionalFormatting sqref="N49">
    <cfRule type="cellIs" dxfId="5015" priority="2951" operator="lessThan">
      <formula>$C$4</formula>
    </cfRule>
  </conditionalFormatting>
  <conditionalFormatting sqref="N49">
    <cfRule type="cellIs" dxfId="5014" priority="2952" operator="lessThan">
      <formula>$C$4</formula>
    </cfRule>
  </conditionalFormatting>
  <conditionalFormatting sqref="N50">
    <cfRule type="cellIs" dxfId="5013" priority="2953" operator="lessThan">
      <formula>$C$4</formula>
    </cfRule>
  </conditionalFormatting>
  <conditionalFormatting sqref="N50">
    <cfRule type="cellIs" dxfId="5012" priority="2954" operator="lessThan">
      <formula>$C$4</formula>
    </cfRule>
  </conditionalFormatting>
  <conditionalFormatting sqref="N51">
    <cfRule type="cellIs" dxfId="5011" priority="2955" operator="lessThan">
      <formula>$C$4</formula>
    </cfRule>
  </conditionalFormatting>
  <conditionalFormatting sqref="N51">
    <cfRule type="cellIs" dxfId="5010" priority="2956" operator="lessThan">
      <formula>$C$4</formula>
    </cfRule>
  </conditionalFormatting>
  <conditionalFormatting sqref="N52">
    <cfRule type="cellIs" dxfId="5009" priority="2957" operator="lessThan">
      <formula>$C$4</formula>
    </cfRule>
  </conditionalFormatting>
  <conditionalFormatting sqref="N52">
    <cfRule type="cellIs" dxfId="5008" priority="2958" operator="lessThan">
      <formula>$C$4</formula>
    </cfRule>
  </conditionalFormatting>
  <conditionalFormatting sqref="N53">
    <cfRule type="cellIs" dxfId="5007" priority="2959" operator="lessThan">
      <formula>$C$4</formula>
    </cfRule>
  </conditionalFormatting>
  <conditionalFormatting sqref="N53">
    <cfRule type="cellIs" dxfId="5006" priority="2960" operator="lessThan">
      <formula>$C$4</formula>
    </cfRule>
  </conditionalFormatting>
  <conditionalFormatting sqref="N54">
    <cfRule type="cellIs" dxfId="5005" priority="2961" operator="lessThan">
      <formula>$C$4</formula>
    </cfRule>
  </conditionalFormatting>
  <conditionalFormatting sqref="N54">
    <cfRule type="cellIs" dxfId="5004" priority="2962" operator="lessThan">
      <formula>$C$4</formula>
    </cfRule>
  </conditionalFormatting>
  <conditionalFormatting sqref="N55">
    <cfRule type="cellIs" dxfId="5003" priority="2963" operator="lessThan">
      <formula>$C$4</formula>
    </cfRule>
  </conditionalFormatting>
  <conditionalFormatting sqref="N55">
    <cfRule type="cellIs" dxfId="5002" priority="2964" operator="lessThan">
      <formula>$C$4</formula>
    </cfRule>
  </conditionalFormatting>
  <conditionalFormatting sqref="N56">
    <cfRule type="cellIs" dxfId="5001" priority="2965" operator="lessThan">
      <formula>$C$4</formula>
    </cfRule>
  </conditionalFormatting>
  <conditionalFormatting sqref="N56">
    <cfRule type="cellIs" dxfId="5000" priority="2966" operator="lessThan">
      <formula>$C$4</formula>
    </cfRule>
  </conditionalFormatting>
  <conditionalFormatting sqref="N57">
    <cfRule type="cellIs" dxfId="4999" priority="2967" operator="lessThan">
      <formula>$C$4</formula>
    </cfRule>
  </conditionalFormatting>
  <conditionalFormatting sqref="N57">
    <cfRule type="cellIs" dxfId="4998" priority="2968" operator="lessThan">
      <formula>$C$4</formula>
    </cfRule>
  </conditionalFormatting>
  <conditionalFormatting sqref="N58">
    <cfRule type="cellIs" dxfId="4997" priority="2969" operator="lessThan">
      <formula>$C$4</formula>
    </cfRule>
  </conditionalFormatting>
  <conditionalFormatting sqref="N58">
    <cfRule type="cellIs" dxfId="4996" priority="2970" operator="lessThan">
      <formula>$C$4</formula>
    </cfRule>
  </conditionalFormatting>
  <conditionalFormatting sqref="N59">
    <cfRule type="cellIs" dxfId="4995" priority="2971" operator="lessThan">
      <formula>$C$4</formula>
    </cfRule>
  </conditionalFormatting>
  <conditionalFormatting sqref="N59">
    <cfRule type="cellIs" dxfId="4994" priority="2972" operator="lessThan">
      <formula>$C$4</formula>
    </cfRule>
  </conditionalFormatting>
  <conditionalFormatting sqref="N60">
    <cfRule type="cellIs" dxfId="4993" priority="2973" operator="lessThan">
      <formula>$C$4</formula>
    </cfRule>
  </conditionalFormatting>
  <conditionalFormatting sqref="N60">
    <cfRule type="cellIs" dxfId="4992" priority="2974" operator="lessThan">
      <formula>$C$4</formula>
    </cfRule>
  </conditionalFormatting>
  <conditionalFormatting sqref="O11">
    <cfRule type="cellIs" dxfId="4991" priority="2975" operator="lessThan">
      <formula>$C$4</formula>
    </cfRule>
  </conditionalFormatting>
  <conditionalFormatting sqref="O11">
    <cfRule type="cellIs" dxfId="4990" priority="2976" operator="lessThan">
      <formula>$C$4</formula>
    </cfRule>
  </conditionalFormatting>
  <conditionalFormatting sqref="O12">
    <cfRule type="cellIs" dxfId="4989" priority="2977" operator="lessThan">
      <formula>$C$4</formula>
    </cfRule>
  </conditionalFormatting>
  <conditionalFormatting sqref="O12">
    <cfRule type="cellIs" dxfId="4988" priority="2978" operator="lessThan">
      <formula>$C$4</formula>
    </cfRule>
  </conditionalFormatting>
  <conditionalFormatting sqref="O13">
    <cfRule type="cellIs" dxfId="4987" priority="2979" operator="lessThan">
      <formula>$C$4</formula>
    </cfRule>
  </conditionalFormatting>
  <conditionalFormatting sqref="O13">
    <cfRule type="cellIs" dxfId="4986" priority="2980" operator="lessThan">
      <formula>$C$4</formula>
    </cfRule>
  </conditionalFormatting>
  <conditionalFormatting sqref="O14">
    <cfRule type="cellIs" dxfId="4985" priority="2981" operator="lessThan">
      <formula>$C$4</formula>
    </cfRule>
  </conditionalFormatting>
  <conditionalFormatting sqref="O14">
    <cfRule type="cellIs" dxfId="4984" priority="2982" operator="lessThan">
      <formula>$C$4</formula>
    </cfRule>
  </conditionalFormatting>
  <conditionalFormatting sqref="O15">
    <cfRule type="cellIs" dxfId="4983" priority="2983" operator="lessThan">
      <formula>$C$4</formula>
    </cfRule>
  </conditionalFormatting>
  <conditionalFormatting sqref="O15">
    <cfRule type="cellIs" dxfId="4982" priority="2984" operator="lessThan">
      <formula>$C$4</formula>
    </cfRule>
  </conditionalFormatting>
  <conditionalFormatting sqref="O16">
    <cfRule type="cellIs" dxfId="4981" priority="2985" operator="lessThan">
      <formula>$C$4</formula>
    </cfRule>
  </conditionalFormatting>
  <conditionalFormatting sqref="O16">
    <cfRule type="cellIs" dxfId="4980" priority="2986" operator="lessThan">
      <formula>$C$4</formula>
    </cfRule>
  </conditionalFormatting>
  <conditionalFormatting sqref="O17">
    <cfRule type="cellIs" dxfId="4979" priority="2987" operator="lessThan">
      <formula>$C$4</formula>
    </cfRule>
  </conditionalFormatting>
  <conditionalFormatting sqref="O17">
    <cfRule type="cellIs" dxfId="4978" priority="2988" operator="lessThan">
      <formula>$C$4</formula>
    </cfRule>
  </conditionalFormatting>
  <conditionalFormatting sqref="O18">
    <cfRule type="cellIs" dxfId="4977" priority="2989" operator="lessThan">
      <formula>$C$4</formula>
    </cfRule>
  </conditionalFormatting>
  <conditionalFormatting sqref="O18">
    <cfRule type="cellIs" dxfId="4976" priority="2990" operator="lessThan">
      <formula>$C$4</formula>
    </cfRule>
  </conditionalFormatting>
  <conditionalFormatting sqref="O19">
    <cfRule type="cellIs" dxfId="4975" priority="2991" operator="lessThan">
      <formula>$C$4</formula>
    </cfRule>
  </conditionalFormatting>
  <conditionalFormatting sqref="O19">
    <cfRule type="cellIs" dxfId="4974" priority="2992" operator="lessThan">
      <formula>$C$4</formula>
    </cfRule>
  </conditionalFormatting>
  <conditionalFormatting sqref="O20">
    <cfRule type="cellIs" dxfId="4973" priority="2993" operator="lessThan">
      <formula>$C$4</formula>
    </cfRule>
  </conditionalFormatting>
  <conditionalFormatting sqref="O20">
    <cfRule type="cellIs" dxfId="4972" priority="2994" operator="lessThan">
      <formula>$C$4</formula>
    </cfRule>
  </conditionalFormatting>
  <conditionalFormatting sqref="O21">
    <cfRule type="cellIs" dxfId="4971" priority="2995" operator="lessThan">
      <formula>$C$4</formula>
    </cfRule>
  </conditionalFormatting>
  <conditionalFormatting sqref="O21">
    <cfRule type="cellIs" dxfId="4970" priority="2996" operator="lessThan">
      <formula>$C$4</formula>
    </cfRule>
  </conditionalFormatting>
  <conditionalFormatting sqref="O22">
    <cfRule type="cellIs" dxfId="4969" priority="2997" operator="lessThan">
      <formula>$C$4</formula>
    </cfRule>
  </conditionalFormatting>
  <conditionalFormatting sqref="O22">
    <cfRule type="cellIs" dxfId="4968" priority="2998" operator="lessThan">
      <formula>$C$4</formula>
    </cfRule>
  </conditionalFormatting>
  <conditionalFormatting sqref="O23">
    <cfRule type="cellIs" dxfId="4967" priority="2999" operator="lessThan">
      <formula>$C$4</formula>
    </cfRule>
  </conditionalFormatting>
  <conditionalFormatting sqref="O23">
    <cfRule type="cellIs" dxfId="4966" priority="3000" operator="lessThan">
      <formula>$C$4</formula>
    </cfRule>
  </conditionalFormatting>
  <conditionalFormatting sqref="O24">
    <cfRule type="cellIs" dxfId="4965" priority="3001" operator="lessThan">
      <formula>$C$4</formula>
    </cfRule>
  </conditionalFormatting>
  <conditionalFormatting sqref="O24">
    <cfRule type="cellIs" dxfId="4964" priority="3002" operator="lessThan">
      <formula>$C$4</formula>
    </cfRule>
  </conditionalFormatting>
  <conditionalFormatting sqref="O25">
    <cfRule type="cellIs" dxfId="4963" priority="3003" operator="lessThan">
      <formula>$C$4</formula>
    </cfRule>
  </conditionalFormatting>
  <conditionalFormatting sqref="O25">
    <cfRule type="cellIs" dxfId="4962" priority="3004" operator="lessThan">
      <formula>$C$4</formula>
    </cfRule>
  </conditionalFormatting>
  <conditionalFormatting sqref="O26">
    <cfRule type="cellIs" dxfId="4961" priority="3005" operator="lessThan">
      <formula>$C$4</formula>
    </cfRule>
  </conditionalFormatting>
  <conditionalFormatting sqref="O26">
    <cfRule type="cellIs" dxfId="4960" priority="3006" operator="lessThan">
      <formula>$C$4</formula>
    </cfRule>
  </conditionalFormatting>
  <conditionalFormatting sqref="O27">
    <cfRule type="cellIs" dxfId="4959" priority="3007" operator="lessThan">
      <formula>$C$4</formula>
    </cfRule>
  </conditionalFormatting>
  <conditionalFormatting sqref="O27">
    <cfRule type="cellIs" dxfId="4958" priority="3008" operator="lessThan">
      <formula>$C$4</formula>
    </cfRule>
  </conditionalFormatting>
  <conditionalFormatting sqref="O28">
    <cfRule type="cellIs" dxfId="4957" priority="3009" operator="lessThan">
      <formula>$C$4</formula>
    </cfRule>
  </conditionalFormatting>
  <conditionalFormatting sqref="O28">
    <cfRule type="cellIs" dxfId="4956" priority="3010" operator="lessThan">
      <formula>$C$4</formula>
    </cfRule>
  </conditionalFormatting>
  <conditionalFormatting sqref="O29">
    <cfRule type="cellIs" dxfId="4955" priority="3011" operator="lessThan">
      <formula>$C$4</formula>
    </cfRule>
  </conditionalFormatting>
  <conditionalFormatting sqref="O29">
    <cfRule type="cellIs" dxfId="4954" priority="3012" operator="lessThan">
      <formula>$C$4</formula>
    </cfRule>
  </conditionalFormatting>
  <conditionalFormatting sqref="O30">
    <cfRule type="cellIs" dxfId="4953" priority="3013" operator="lessThan">
      <formula>$C$4</formula>
    </cfRule>
  </conditionalFormatting>
  <conditionalFormatting sqref="O30">
    <cfRule type="cellIs" dxfId="4952" priority="3014" operator="lessThan">
      <formula>$C$4</formula>
    </cfRule>
  </conditionalFormatting>
  <conditionalFormatting sqref="O31">
    <cfRule type="cellIs" dxfId="4951" priority="3015" operator="lessThan">
      <formula>$C$4</formula>
    </cfRule>
  </conditionalFormatting>
  <conditionalFormatting sqref="O31">
    <cfRule type="cellIs" dxfId="4950" priority="3016" operator="lessThan">
      <formula>$C$4</formula>
    </cfRule>
  </conditionalFormatting>
  <conditionalFormatting sqref="O32">
    <cfRule type="cellIs" dxfId="4949" priority="3017" operator="lessThan">
      <formula>$C$4</formula>
    </cfRule>
  </conditionalFormatting>
  <conditionalFormatting sqref="O32">
    <cfRule type="cellIs" dxfId="4948" priority="3018" operator="lessThan">
      <formula>$C$4</formula>
    </cfRule>
  </conditionalFormatting>
  <conditionalFormatting sqref="O33">
    <cfRule type="cellIs" dxfId="4947" priority="3019" operator="lessThan">
      <formula>$C$4</formula>
    </cfRule>
  </conditionalFormatting>
  <conditionalFormatting sqref="O33">
    <cfRule type="cellIs" dxfId="4946" priority="3020" operator="lessThan">
      <formula>$C$4</formula>
    </cfRule>
  </conditionalFormatting>
  <conditionalFormatting sqref="O34">
    <cfRule type="cellIs" dxfId="4945" priority="3021" operator="lessThan">
      <formula>$C$4</formula>
    </cfRule>
  </conditionalFormatting>
  <conditionalFormatting sqref="O34">
    <cfRule type="cellIs" dxfId="4944" priority="3022" operator="lessThan">
      <formula>$C$4</formula>
    </cfRule>
  </conditionalFormatting>
  <conditionalFormatting sqref="O35">
    <cfRule type="cellIs" dxfId="4943" priority="3023" operator="lessThan">
      <formula>$C$4</formula>
    </cfRule>
  </conditionalFormatting>
  <conditionalFormatting sqref="O35">
    <cfRule type="cellIs" dxfId="4942" priority="3024" operator="lessThan">
      <formula>$C$4</formula>
    </cfRule>
  </conditionalFormatting>
  <conditionalFormatting sqref="O36">
    <cfRule type="cellIs" dxfId="4941" priority="3025" operator="lessThan">
      <formula>$C$4</formula>
    </cfRule>
  </conditionalFormatting>
  <conditionalFormatting sqref="O36">
    <cfRule type="cellIs" dxfId="4940" priority="3026" operator="lessThan">
      <formula>$C$4</formula>
    </cfRule>
  </conditionalFormatting>
  <conditionalFormatting sqref="O37">
    <cfRule type="cellIs" dxfId="4939" priority="3027" operator="lessThan">
      <formula>$C$4</formula>
    </cfRule>
  </conditionalFormatting>
  <conditionalFormatting sqref="O37">
    <cfRule type="cellIs" dxfId="4938" priority="3028" operator="lessThan">
      <formula>$C$4</formula>
    </cfRule>
  </conditionalFormatting>
  <conditionalFormatting sqref="O38">
    <cfRule type="cellIs" dxfId="4937" priority="3029" operator="lessThan">
      <formula>$C$4</formula>
    </cfRule>
  </conditionalFormatting>
  <conditionalFormatting sqref="O38">
    <cfRule type="cellIs" dxfId="4936" priority="3030" operator="lessThan">
      <formula>$C$4</formula>
    </cfRule>
  </conditionalFormatting>
  <conditionalFormatting sqref="O39">
    <cfRule type="cellIs" dxfId="4935" priority="3031" operator="lessThan">
      <formula>$C$4</formula>
    </cfRule>
  </conditionalFormatting>
  <conditionalFormatting sqref="O39">
    <cfRule type="cellIs" dxfId="4934" priority="3032" operator="lessThan">
      <formula>$C$4</formula>
    </cfRule>
  </conditionalFormatting>
  <conditionalFormatting sqref="O40">
    <cfRule type="cellIs" dxfId="4933" priority="3033" operator="lessThan">
      <formula>$C$4</formula>
    </cfRule>
  </conditionalFormatting>
  <conditionalFormatting sqref="O40">
    <cfRule type="cellIs" dxfId="4932" priority="3034" operator="lessThan">
      <formula>$C$4</formula>
    </cfRule>
  </conditionalFormatting>
  <conditionalFormatting sqref="O41">
    <cfRule type="cellIs" dxfId="4931" priority="3035" operator="lessThan">
      <formula>$C$4</formula>
    </cfRule>
  </conditionalFormatting>
  <conditionalFormatting sqref="O41">
    <cfRule type="cellIs" dxfId="4930" priority="3036" operator="lessThan">
      <formula>$C$4</formula>
    </cfRule>
  </conditionalFormatting>
  <conditionalFormatting sqref="O42">
    <cfRule type="cellIs" dxfId="4929" priority="3037" operator="lessThan">
      <formula>$C$4</formula>
    </cfRule>
  </conditionalFormatting>
  <conditionalFormatting sqref="O42">
    <cfRule type="cellIs" dxfId="4928" priority="3038" operator="lessThan">
      <formula>$C$4</formula>
    </cfRule>
  </conditionalFormatting>
  <conditionalFormatting sqref="O43">
    <cfRule type="cellIs" dxfId="4927" priority="3039" operator="lessThan">
      <formula>$C$4</formula>
    </cfRule>
  </conditionalFormatting>
  <conditionalFormatting sqref="O43">
    <cfRule type="cellIs" dxfId="4926" priority="3040" operator="lessThan">
      <formula>$C$4</formula>
    </cfRule>
  </conditionalFormatting>
  <conditionalFormatting sqref="O44">
    <cfRule type="cellIs" dxfId="4925" priority="3041" operator="lessThan">
      <formula>$C$4</formula>
    </cfRule>
  </conditionalFormatting>
  <conditionalFormatting sqref="O44">
    <cfRule type="cellIs" dxfId="4924" priority="3042" operator="lessThan">
      <formula>$C$4</formula>
    </cfRule>
  </conditionalFormatting>
  <conditionalFormatting sqref="O45">
    <cfRule type="cellIs" dxfId="4923" priority="3043" operator="lessThan">
      <formula>$C$4</formula>
    </cfRule>
  </conditionalFormatting>
  <conditionalFormatting sqref="O45">
    <cfRule type="cellIs" dxfId="4922" priority="3044" operator="lessThan">
      <formula>$C$4</formula>
    </cfRule>
  </conditionalFormatting>
  <conditionalFormatting sqref="O46">
    <cfRule type="cellIs" dxfId="4921" priority="3045" operator="lessThan">
      <formula>$C$4</formula>
    </cfRule>
  </conditionalFormatting>
  <conditionalFormatting sqref="O46">
    <cfRule type="cellIs" dxfId="4920" priority="3046" operator="lessThan">
      <formula>$C$4</formula>
    </cfRule>
  </conditionalFormatting>
  <conditionalFormatting sqref="O47">
    <cfRule type="cellIs" dxfId="4919" priority="3047" operator="lessThan">
      <formula>$C$4</formula>
    </cfRule>
  </conditionalFormatting>
  <conditionalFormatting sqref="O47">
    <cfRule type="cellIs" dxfId="4918" priority="3048" operator="lessThan">
      <formula>$C$4</formula>
    </cfRule>
  </conditionalFormatting>
  <conditionalFormatting sqref="O48">
    <cfRule type="cellIs" dxfId="4917" priority="3049" operator="lessThan">
      <formula>$C$4</formula>
    </cfRule>
  </conditionalFormatting>
  <conditionalFormatting sqref="O48">
    <cfRule type="cellIs" dxfId="4916" priority="3050" operator="lessThan">
      <formula>$C$4</formula>
    </cfRule>
  </conditionalFormatting>
  <conditionalFormatting sqref="O49">
    <cfRule type="cellIs" dxfId="4915" priority="3051" operator="lessThan">
      <formula>$C$4</formula>
    </cfRule>
  </conditionalFormatting>
  <conditionalFormatting sqref="O49">
    <cfRule type="cellIs" dxfId="4914" priority="3052" operator="lessThan">
      <formula>$C$4</formula>
    </cfRule>
  </conditionalFormatting>
  <conditionalFormatting sqref="O50">
    <cfRule type="cellIs" dxfId="4913" priority="3053" operator="lessThan">
      <formula>$C$4</formula>
    </cfRule>
  </conditionalFormatting>
  <conditionalFormatting sqref="O50">
    <cfRule type="cellIs" dxfId="4912" priority="3054" operator="lessThan">
      <formula>$C$4</formula>
    </cfRule>
  </conditionalFormatting>
  <conditionalFormatting sqref="O51">
    <cfRule type="cellIs" dxfId="4911" priority="3055" operator="lessThan">
      <formula>$C$4</formula>
    </cfRule>
  </conditionalFormatting>
  <conditionalFormatting sqref="O51">
    <cfRule type="cellIs" dxfId="4910" priority="3056" operator="lessThan">
      <formula>$C$4</formula>
    </cfRule>
  </conditionalFormatting>
  <conditionalFormatting sqref="O52">
    <cfRule type="cellIs" dxfId="4909" priority="3057" operator="lessThan">
      <formula>$C$4</formula>
    </cfRule>
  </conditionalFormatting>
  <conditionalFormatting sqref="O52">
    <cfRule type="cellIs" dxfId="4908" priority="3058" operator="lessThan">
      <formula>$C$4</formula>
    </cfRule>
  </conditionalFormatting>
  <conditionalFormatting sqref="O53">
    <cfRule type="cellIs" dxfId="4907" priority="3059" operator="lessThan">
      <formula>$C$4</formula>
    </cfRule>
  </conditionalFormatting>
  <conditionalFormatting sqref="O53">
    <cfRule type="cellIs" dxfId="4906" priority="3060" operator="lessThan">
      <formula>$C$4</formula>
    </cfRule>
  </conditionalFormatting>
  <conditionalFormatting sqref="O54">
    <cfRule type="cellIs" dxfId="4905" priority="3061" operator="lessThan">
      <formula>$C$4</formula>
    </cfRule>
  </conditionalFormatting>
  <conditionalFormatting sqref="O54">
    <cfRule type="cellIs" dxfId="4904" priority="3062" operator="lessThan">
      <formula>$C$4</formula>
    </cfRule>
  </conditionalFormatting>
  <conditionalFormatting sqref="O55">
    <cfRule type="cellIs" dxfId="4903" priority="3063" operator="lessThan">
      <formula>$C$4</formula>
    </cfRule>
  </conditionalFormatting>
  <conditionalFormatting sqref="O55">
    <cfRule type="cellIs" dxfId="4902" priority="3064" operator="lessThan">
      <formula>$C$4</formula>
    </cfRule>
  </conditionalFormatting>
  <conditionalFormatting sqref="O56">
    <cfRule type="cellIs" dxfId="4901" priority="3065" operator="lessThan">
      <formula>$C$4</formula>
    </cfRule>
  </conditionalFormatting>
  <conditionalFormatting sqref="O56">
    <cfRule type="cellIs" dxfId="4900" priority="3066" operator="lessThan">
      <formula>$C$4</formula>
    </cfRule>
  </conditionalFormatting>
  <conditionalFormatting sqref="O57">
    <cfRule type="cellIs" dxfId="4899" priority="3067" operator="lessThan">
      <formula>$C$4</formula>
    </cfRule>
  </conditionalFormatting>
  <conditionalFormatting sqref="O57">
    <cfRule type="cellIs" dxfId="4898" priority="3068" operator="lessThan">
      <formula>$C$4</formula>
    </cfRule>
  </conditionalFormatting>
  <conditionalFormatting sqref="O58">
    <cfRule type="cellIs" dxfId="4897" priority="3069" operator="lessThan">
      <formula>$C$4</formula>
    </cfRule>
  </conditionalFormatting>
  <conditionalFormatting sqref="O58">
    <cfRule type="cellIs" dxfId="4896" priority="3070" operator="lessThan">
      <formula>$C$4</formula>
    </cfRule>
  </conditionalFormatting>
  <conditionalFormatting sqref="O59">
    <cfRule type="cellIs" dxfId="4895" priority="3071" operator="lessThan">
      <formula>$C$4</formula>
    </cfRule>
  </conditionalFormatting>
  <conditionalFormatting sqref="O59">
    <cfRule type="cellIs" dxfId="4894" priority="3072" operator="lessThan">
      <formula>$C$4</formula>
    </cfRule>
  </conditionalFormatting>
  <conditionalFormatting sqref="O60">
    <cfRule type="cellIs" dxfId="4893" priority="3073" operator="lessThan">
      <formula>$C$4</formula>
    </cfRule>
  </conditionalFormatting>
  <conditionalFormatting sqref="O60">
    <cfRule type="cellIs" dxfId="4892" priority="3074" operator="lessThan">
      <formula>$C$4</formula>
    </cfRule>
  </conditionalFormatting>
  <conditionalFormatting sqref="AZ11">
    <cfRule type="cellIs" dxfId="4891" priority="3075" operator="lessThan">
      <formula>$C$4</formula>
    </cfRule>
  </conditionalFormatting>
  <conditionalFormatting sqref="AZ12">
    <cfRule type="cellIs" dxfId="4890" priority="3076" operator="lessThan">
      <formula>$C$4</formula>
    </cfRule>
  </conditionalFormatting>
  <conditionalFormatting sqref="AZ13">
    <cfRule type="cellIs" dxfId="4889" priority="3077" operator="lessThan">
      <formula>$C$4</formula>
    </cfRule>
  </conditionalFormatting>
  <conditionalFormatting sqref="AZ14">
    <cfRule type="cellIs" dxfId="4888" priority="3078" operator="lessThan">
      <formula>$C$4</formula>
    </cfRule>
  </conditionalFormatting>
  <conditionalFormatting sqref="AZ15">
    <cfRule type="cellIs" dxfId="4887" priority="3079" operator="lessThan">
      <formula>$C$4</formula>
    </cfRule>
  </conditionalFormatting>
  <conditionalFormatting sqref="AZ16">
    <cfRule type="cellIs" dxfId="4886" priority="3080" operator="lessThan">
      <formula>$C$4</formula>
    </cfRule>
  </conditionalFormatting>
  <conditionalFormatting sqref="AZ17">
    <cfRule type="cellIs" dxfId="4885" priority="3081" operator="lessThan">
      <formula>$C$4</formula>
    </cfRule>
  </conditionalFormatting>
  <conditionalFormatting sqref="AZ18">
    <cfRule type="cellIs" dxfId="4884" priority="3082" operator="lessThan">
      <formula>$C$4</formula>
    </cfRule>
  </conditionalFormatting>
  <conditionalFormatting sqref="AZ19">
    <cfRule type="cellIs" dxfId="4883" priority="3083" operator="lessThan">
      <formula>$C$4</formula>
    </cfRule>
  </conditionalFormatting>
  <conditionalFormatting sqref="AZ20">
    <cfRule type="cellIs" dxfId="4882" priority="3084" operator="lessThan">
      <formula>$C$4</formula>
    </cfRule>
  </conditionalFormatting>
  <conditionalFormatting sqref="AZ21">
    <cfRule type="cellIs" dxfId="4881" priority="3085" operator="lessThan">
      <formula>$C$4</formula>
    </cfRule>
  </conditionalFormatting>
  <conditionalFormatting sqref="AZ22">
    <cfRule type="cellIs" dxfId="4880" priority="3086" operator="lessThan">
      <formula>$C$4</formula>
    </cfRule>
  </conditionalFormatting>
  <conditionalFormatting sqref="AZ23">
    <cfRule type="cellIs" dxfId="4879" priority="3087" operator="lessThan">
      <formula>$C$4</formula>
    </cfRule>
  </conditionalFormatting>
  <conditionalFormatting sqref="AZ24">
    <cfRule type="cellIs" dxfId="4878" priority="3088" operator="lessThan">
      <formula>$C$4</formula>
    </cfRule>
  </conditionalFormatting>
  <conditionalFormatting sqref="AZ25">
    <cfRule type="cellIs" dxfId="4877" priority="3089" operator="lessThan">
      <formula>$C$4</formula>
    </cfRule>
  </conditionalFormatting>
  <conditionalFormatting sqref="AZ26">
    <cfRule type="cellIs" dxfId="4876" priority="3090" operator="lessThan">
      <formula>$C$4</formula>
    </cfRule>
  </conditionalFormatting>
  <conditionalFormatting sqref="AZ27">
    <cfRule type="cellIs" dxfId="4875" priority="3091" operator="lessThan">
      <formula>$C$4</formula>
    </cfRule>
  </conditionalFormatting>
  <conditionalFormatting sqref="AZ28">
    <cfRule type="cellIs" dxfId="4874" priority="3092" operator="lessThan">
      <formula>$C$4</formula>
    </cfRule>
  </conditionalFormatting>
  <conditionalFormatting sqref="AZ29">
    <cfRule type="cellIs" dxfId="4873" priority="3093" operator="lessThan">
      <formula>$C$4</formula>
    </cfRule>
  </conditionalFormatting>
  <conditionalFormatting sqref="AZ30">
    <cfRule type="cellIs" dxfId="4872" priority="3094" operator="lessThan">
      <formula>$C$4</formula>
    </cfRule>
  </conditionalFormatting>
  <conditionalFormatting sqref="AZ31">
    <cfRule type="cellIs" dxfId="4871" priority="3095" operator="lessThan">
      <formula>$C$4</formula>
    </cfRule>
  </conditionalFormatting>
  <conditionalFormatting sqref="AZ32">
    <cfRule type="cellIs" dxfId="4870" priority="3096" operator="lessThan">
      <formula>$C$4</formula>
    </cfRule>
  </conditionalFormatting>
  <conditionalFormatting sqref="AZ33">
    <cfRule type="cellIs" dxfId="4869" priority="3097" operator="lessThan">
      <formula>$C$4</formula>
    </cfRule>
  </conditionalFormatting>
  <conditionalFormatting sqref="AZ34">
    <cfRule type="cellIs" dxfId="4868" priority="3098" operator="lessThan">
      <formula>$C$4</formula>
    </cfRule>
  </conditionalFormatting>
  <conditionalFormatting sqref="AZ35">
    <cfRule type="cellIs" dxfId="4867" priority="3099" operator="lessThan">
      <formula>$C$4</formula>
    </cfRule>
  </conditionalFormatting>
  <conditionalFormatting sqref="AZ36">
    <cfRule type="cellIs" dxfId="4866" priority="3100" operator="lessThan">
      <formula>$C$4</formula>
    </cfRule>
  </conditionalFormatting>
  <conditionalFormatting sqref="AZ37">
    <cfRule type="cellIs" dxfId="4865" priority="3101" operator="lessThan">
      <formula>$C$4</formula>
    </cfRule>
  </conditionalFormatting>
  <conditionalFormatting sqref="AZ38">
    <cfRule type="cellIs" dxfId="4864" priority="3102" operator="lessThan">
      <formula>$C$4</formula>
    </cfRule>
  </conditionalFormatting>
  <conditionalFormatting sqref="AZ39">
    <cfRule type="cellIs" dxfId="4863" priority="3103" operator="lessThan">
      <formula>$C$4</formula>
    </cfRule>
  </conditionalFormatting>
  <conditionalFormatting sqref="AZ40">
    <cfRule type="cellIs" dxfId="4862" priority="3104" operator="lessThan">
      <formula>$C$4</formula>
    </cfRule>
  </conditionalFormatting>
  <conditionalFormatting sqref="AZ41">
    <cfRule type="cellIs" dxfId="4861" priority="3105" operator="lessThan">
      <formula>$C$4</formula>
    </cfRule>
  </conditionalFormatting>
  <conditionalFormatting sqref="AZ42">
    <cfRule type="cellIs" dxfId="4860" priority="3106" operator="lessThan">
      <formula>$C$4</formula>
    </cfRule>
  </conditionalFormatting>
  <conditionalFormatting sqref="AZ43">
    <cfRule type="cellIs" dxfId="4859" priority="3107" operator="lessThan">
      <formula>$C$4</formula>
    </cfRule>
  </conditionalFormatting>
  <conditionalFormatting sqref="AZ44">
    <cfRule type="cellIs" dxfId="4858" priority="3108" operator="lessThan">
      <formula>$C$4</formula>
    </cfRule>
  </conditionalFormatting>
  <conditionalFormatting sqref="AZ45">
    <cfRule type="cellIs" dxfId="4857" priority="3109" operator="lessThan">
      <formula>$C$4</formula>
    </cfRule>
  </conditionalFormatting>
  <conditionalFormatting sqref="AZ46">
    <cfRule type="cellIs" dxfId="4856" priority="3110" operator="lessThan">
      <formula>$C$4</formula>
    </cfRule>
  </conditionalFormatting>
  <conditionalFormatting sqref="AZ47">
    <cfRule type="cellIs" dxfId="4855" priority="3111" operator="lessThan">
      <formula>$C$4</formula>
    </cfRule>
  </conditionalFormatting>
  <conditionalFormatting sqref="AZ48">
    <cfRule type="cellIs" dxfId="4854" priority="3112" operator="lessThan">
      <formula>$C$4</formula>
    </cfRule>
  </conditionalFormatting>
  <conditionalFormatting sqref="AZ49">
    <cfRule type="cellIs" dxfId="4853" priority="3113" operator="lessThan">
      <formula>$C$4</formula>
    </cfRule>
  </conditionalFormatting>
  <conditionalFormatting sqref="AZ50">
    <cfRule type="cellIs" dxfId="4852" priority="3114" operator="lessThan">
      <formula>$C$4</formula>
    </cfRule>
  </conditionalFormatting>
  <conditionalFormatting sqref="AZ51">
    <cfRule type="cellIs" dxfId="4851" priority="3115" operator="lessThan">
      <formula>$C$4</formula>
    </cfRule>
  </conditionalFormatting>
  <conditionalFormatting sqref="AZ52">
    <cfRule type="cellIs" dxfId="4850" priority="3116" operator="lessThan">
      <formula>$C$4</formula>
    </cfRule>
  </conditionalFormatting>
  <conditionalFormatting sqref="AZ53">
    <cfRule type="cellIs" dxfId="4849" priority="3117" operator="lessThan">
      <formula>$C$4</formula>
    </cfRule>
  </conditionalFormatting>
  <conditionalFormatting sqref="AZ54">
    <cfRule type="cellIs" dxfId="4848" priority="3118" operator="lessThan">
      <formula>$C$4</formula>
    </cfRule>
  </conditionalFormatting>
  <conditionalFormatting sqref="AZ55">
    <cfRule type="cellIs" dxfId="4847" priority="3119" operator="lessThan">
      <formula>$C$4</formula>
    </cfRule>
  </conditionalFormatting>
  <conditionalFormatting sqref="AZ56">
    <cfRule type="cellIs" dxfId="4846" priority="3120" operator="lessThan">
      <formula>$C$4</formula>
    </cfRule>
  </conditionalFormatting>
  <conditionalFormatting sqref="AZ57">
    <cfRule type="cellIs" dxfId="4845" priority="3121" operator="lessThan">
      <formula>$C$4</formula>
    </cfRule>
  </conditionalFormatting>
  <conditionalFormatting sqref="AZ58">
    <cfRule type="cellIs" dxfId="4844" priority="3122" operator="lessThan">
      <formula>$C$4</formula>
    </cfRule>
  </conditionalFormatting>
  <conditionalFormatting sqref="AZ59">
    <cfRule type="cellIs" dxfId="4843" priority="3123" operator="lessThan">
      <formula>$C$4</formula>
    </cfRule>
  </conditionalFormatting>
  <conditionalFormatting sqref="AZ60">
    <cfRule type="cellIs" dxfId="4842" priority="3124" operator="lessThan">
      <formula>$C$4</formula>
    </cfRule>
  </conditionalFormatting>
  <conditionalFormatting sqref="BA11">
    <cfRule type="cellIs" dxfId="4841" priority="3125" operator="lessThan">
      <formula>$C$4</formula>
    </cfRule>
  </conditionalFormatting>
  <conditionalFormatting sqref="BA12">
    <cfRule type="cellIs" dxfId="4840" priority="3126" operator="lessThan">
      <formula>$C$4</formula>
    </cfRule>
  </conditionalFormatting>
  <conditionalFormatting sqref="BA13">
    <cfRule type="cellIs" dxfId="4839" priority="3127" operator="lessThan">
      <formula>$C$4</formula>
    </cfRule>
  </conditionalFormatting>
  <conditionalFormatting sqref="BA14">
    <cfRule type="cellIs" dxfId="4838" priority="3128" operator="lessThan">
      <formula>$C$4</formula>
    </cfRule>
  </conditionalFormatting>
  <conditionalFormatting sqref="BA15">
    <cfRule type="cellIs" dxfId="4837" priority="3129" operator="lessThan">
      <formula>$C$4</formula>
    </cfRule>
  </conditionalFormatting>
  <conditionalFormatting sqref="BA16">
    <cfRule type="cellIs" dxfId="4836" priority="3130" operator="lessThan">
      <formula>$C$4</formula>
    </cfRule>
  </conditionalFormatting>
  <conditionalFormatting sqref="BA17">
    <cfRule type="cellIs" dxfId="4835" priority="3131" operator="lessThan">
      <formula>$C$4</formula>
    </cfRule>
  </conditionalFormatting>
  <conditionalFormatting sqref="BA18">
    <cfRule type="cellIs" dxfId="4834" priority="3132" operator="lessThan">
      <formula>$C$4</formula>
    </cfRule>
  </conditionalFormatting>
  <conditionalFormatting sqref="BA19">
    <cfRule type="cellIs" dxfId="4833" priority="3133" operator="lessThan">
      <formula>$C$4</formula>
    </cfRule>
  </conditionalFormatting>
  <conditionalFormatting sqref="BA20">
    <cfRule type="cellIs" dxfId="4832" priority="3134" operator="lessThan">
      <formula>$C$4</formula>
    </cfRule>
  </conditionalFormatting>
  <conditionalFormatting sqref="BA21">
    <cfRule type="cellIs" dxfId="4831" priority="3135" operator="lessThan">
      <formula>$C$4</formula>
    </cfRule>
  </conditionalFormatting>
  <conditionalFormatting sqref="BA22">
    <cfRule type="cellIs" dxfId="4830" priority="3136" operator="lessThan">
      <formula>$C$4</formula>
    </cfRule>
  </conditionalFormatting>
  <conditionalFormatting sqref="BA23">
    <cfRule type="cellIs" dxfId="4829" priority="3137" operator="lessThan">
      <formula>$C$4</formula>
    </cfRule>
  </conditionalFormatting>
  <conditionalFormatting sqref="BA24">
    <cfRule type="cellIs" dxfId="4828" priority="3138" operator="lessThan">
      <formula>$C$4</formula>
    </cfRule>
  </conditionalFormatting>
  <conditionalFormatting sqref="BA25">
    <cfRule type="cellIs" dxfId="4827" priority="3139" operator="lessThan">
      <formula>$C$4</formula>
    </cfRule>
  </conditionalFormatting>
  <conditionalFormatting sqref="BA26">
    <cfRule type="cellIs" dxfId="4826" priority="3140" operator="lessThan">
      <formula>$C$4</formula>
    </cfRule>
  </conditionalFormatting>
  <conditionalFormatting sqref="BA27">
    <cfRule type="cellIs" dxfId="4825" priority="3141" operator="lessThan">
      <formula>$C$4</formula>
    </cfRule>
  </conditionalFormatting>
  <conditionalFormatting sqref="BA28">
    <cfRule type="cellIs" dxfId="4824" priority="3142" operator="lessThan">
      <formula>$C$4</formula>
    </cfRule>
  </conditionalFormatting>
  <conditionalFormatting sqref="BA29">
    <cfRule type="cellIs" dxfId="4823" priority="3143" operator="lessThan">
      <formula>$C$4</formula>
    </cfRule>
  </conditionalFormatting>
  <conditionalFormatting sqref="BA30">
    <cfRule type="cellIs" dxfId="4822" priority="3144" operator="lessThan">
      <formula>$C$4</formula>
    </cfRule>
  </conditionalFormatting>
  <conditionalFormatting sqref="BA31">
    <cfRule type="cellIs" dxfId="4821" priority="3145" operator="lessThan">
      <formula>$C$4</formula>
    </cfRule>
  </conditionalFormatting>
  <conditionalFormatting sqref="BA32">
    <cfRule type="cellIs" dxfId="4820" priority="3146" operator="lessThan">
      <formula>$C$4</formula>
    </cfRule>
  </conditionalFormatting>
  <conditionalFormatting sqref="BA33">
    <cfRule type="cellIs" dxfId="4819" priority="3147" operator="lessThan">
      <formula>$C$4</formula>
    </cfRule>
  </conditionalFormatting>
  <conditionalFormatting sqref="BA34">
    <cfRule type="cellIs" dxfId="4818" priority="3148" operator="lessThan">
      <formula>$C$4</formula>
    </cfRule>
  </conditionalFormatting>
  <conditionalFormatting sqref="BA35">
    <cfRule type="cellIs" dxfId="4817" priority="3149" operator="lessThan">
      <formula>$C$4</formula>
    </cfRule>
  </conditionalFormatting>
  <conditionalFormatting sqref="BA36">
    <cfRule type="cellIs" dxfId="4816" priority="3150" operator="lessThan">
      <formula>$C$4</formula>
    </cfRule>
  </conditionalFormatting>
  <conditionalFormatting sqref="BA37">
    <cfRule type="cellIs" dxfId="4815" priority="3151" operator="lessThan">
      <formula>$C$4</formula>
    </cfRule>
  </conditionalFormatting>
  <conditionalFormatting sqref="BA38">
    <cfRule type="cellIs" dxfId="4814" priority="3152" operator="lessThan">
      <formula>$C$4</formula>
    </cfRule>
  </conditionalFormatting>
  <conditionalFormatting sqref="BA39">
    <cfRule type="cellIs" dxfId="4813" priority="3153" operator="lessThan">
      <formula>$C$4</formula>
    </cfRule>
  </conditionalFormatting>
  <conditionalFormatting sqref="BA40">
    <cfRule type="cellIs" dxfId="4812" priority="3154" operator="lessThan">
      <formula>$C$4</formula>
    </cfRule>
  </conditionalFormatting>
  <conditionalFormatting sqref="BA41">
    <cfRule type="cellIs" dxfId="4811" priority="3155" operator="lessThan">
      <formula>$C$4</formula>
    </cfRule>
  </conditionalFormatting>
  <conditionalFormatting sqref="BA42">
    <cfRule type="cellIs" dxfId="4810" priority="3156" operator="lessThan">
      <formula>$C$4</formula>
    </cfRule>
  </conditionalFormatting>
  <conditionalFormatting sqref="BA43">
    <cfRule type="cellIs" dxfId="4809" priority="3157" operator="lessThan">
      <formula>$C$4</formula>
    </cfRule>
  </conditionalFormatting>
  <conditionalFormatting sqref="BA44">
    <cfRule type="cellIs" dxfId="4808" priority="3158" operator="lessThan">
      <formula>$C$4</formula>
    </cfRule>
  </conditionalFormatting>
  <conditionalFormatting sqref="BA45">
    <cfRule type="cellIs" dxfId="4807" priority="3159" operator="lessThan">
      <formula>$C$4</formula>
    </cfRule>
  </conditionalFormatting>
  <conditionalFormatting sqref="BA46">
    <cfRule type="cellIs" dxfId="4806" priority="3160" operator="lessThan">
      <formula>$C$4</formula>
    </cfRule>
  </conditionalFormatting>
  <conditionalFormatting sqref="BA47">
    <cfRule type="cellIs" dxfId="4805" priority="3161" operator="lessThan">
      <formula>$C$4</formula>
    </cfRule>
  </conditionalFormatting>
  <conditionalFormatting sqref="BA48">
    <cfRule type="cellIs" dxfId="4804" priority="3162" operator="lessThan">
      <formula>$C$4</formula>
    </cfRule>
  </conditionalFormatting>
  <conditionalFormatting sqref="BA49">
    <cfRule type="cellIs" dxfId="4803" priority="3163" operator="lessThan">
      <formula>$C$4</formula>
    </cfRule>
  </conditionalFormatting>
  <conditionalFormatting sqref="BA50">
    <cfRule type="cellIs" dxfId="4802" priority="3164" operator="lessThan">
      <formula>$C$4</formula>
    </cfRule>
  </conditionalFormatting>
  <conditionalFormatting sqref="BA51">
    <cfRule type="cellIs" dxfId="4801" priority="3165" operator="lessThan">
      <formula>$C$4</formula>
    </cfRule>
  </conditionalFormatting>
  <conditionalFormatting sqref="BA52">
    <cfRule type="cellIs" dxfId="4800" priority="3166" operator="lessThan">
      <formula>$C$4</formula>
    </cfRule>
  </conditionalFormatting>
  <conditionalFormatting sqref="BA53">
    <cfRule type="cellIs" dxfId="4799" priority="3167" operator="lessThan">
      <formula>$C$4</formula>
    </cfRule>
  </conditionalFormatting>
  <conditionalFormatting sqref="BA54">
    <cfRule type="cellIs" dxfId="4798" priority="3168" operator="lessThan">
      <formula>$C$4</formula>
    </cfRule>
  </conditionalFormatting>
  <conditionalFormatting sqref="BA55">
    <cfRule type="cellIs" dxfId="4797" priority="3169" operator="lessThan">
      <formula>$C$4</formula>
    </cfRule>
  </conditionalFormatting>
  <conditionalFormatting sqref="BA56">
    <cfRule type="cellIs" dxfId="4796" priority="3170" operator="lessThan">
      <formula>$C$4</formula>
    </cfRule>
  </conditionalFormatting>
  <conditionalFormatting sqref="BA57">
    <cfRule type="cellIs" dxfId="4795" priority="3171" operator="lessThan">
      <formula>$C$4</formula>
    </cfRule>
  </conditionalFormatting>
  <conditionalFormatting sqref="BA58">
    <cfRule type="cellIs" dxfId="4794" priority="3172" operator="lessThan">
      <formula>$C$4</formula>
    </cfRule>
  </conditionalFormatting>
  <conditionalFormatting sqref="BA59">
    <cfRule type="cellIs" dxfId="4793" priority="3173" operator="lessThan">
      <formula>$C$4</formula>
    </cfRule>
  </conditionalFormatting>
  <conditionalFormatting sqref="BA60">
    <cfRule type="cellIs" dxfId="4792" priority="3174" operator="lessThan">
      <formula>$C$4</formula>
    </cfRule>
  </conditionalFormatting>
  <conditionalFormatting sqref="BB11">
    <cfRule type="cellIs" dxfId="4791" priority="3175" operator="lessThan">
      <formula>$C$4</formula>
    </cfRule>
  </conditionalFormatting>
  <conditionalFormatting sqref="BB12">
    <cfRule type="cellIs" dxfId="4790" priority="3176" operator="lessThan">
      <formula>$C$4</formula>
    </cfRule>
  </conditionalFormatting>
  <conditionalFormatting sqref="BB13">
    <cfRule type="cellIs" dxfId="4789" priority="3177" operator="lessThan">
      <formula>$C$4</formula>
    </cfRule>
  </conditionalFormatting>
  <conditionalFormatting sqref="BB14">
    <cfRule type="cellIs" dxfId="4788" priority="3178" operator="lessThan">
      <formula>$C$4</formula>
    </cfRule>
  </conditionalFormatting>
  <conditionalFormatting sqref="BB15">
    <cfRule type="cellIs" dxfId="4787" priority="3179" operator="lessThan">
      <formula>$C$4</formula>
    </cfRule>
  </conditionalFormatting>
  <conditionalFormatting sqref="BB16">
    <cfRule type="cellIs" dxfId="4786" priority="3180" operator="lessThan">
      <formula>$C$4</formula>
    </cfRule>
  </conditionalFormatting>
  <conditionalFormatting sqref="BB17">
    <cfRule type="cellIs" dxfId="4785" priority="3181" operator="lessThan">
      <formula>$C$4</formula>
    </cfRule>
  </conditionalFormatting>
  <conditionalFormatting sqref="BB18">
    <cfRule type="cellIs" dxfId="4784" priority="3182" operator="lessThan">
      <formula>$C$4</formula>
    </cfRule>
  </conditionalFormatting>
  <conditionalFormatting sqref="BB19">
    <cfRule type="cellIs" dxfId="4783" priority="3183" operator="lessThan">
      <formula>$C$4</formula>
    </cfRule>
  </conditionalFormatting>
  <conditionalFormatting sqref="BB20">
    <cfRule type="cellIs" dxfId="4782" priority="3184" operator="lessThan">
      <formula>$C$4</formula>
    </cfRule>
  </conditionalFormatting>
  <conditionalFormatting sqref="BB21">
    <cfRule type="cellIs" dxfId="4781" priority="3185" operator="lessThan">
      <formula>$C$4</formula>
    </cfRule>
  </conditionalFormatting>
  <conditionalFormatting sqref="BB22">
    <cfRule type="cellIs" dxfId="4780" priority="3186" operator="lessThan">
      <formula>$C$4</formula>
    </cfRule>
  </conditionalFormatting>
  <conditionalFormatting sqref="BB23">
    <cfRule type="cellIs" dxfId="4779" priority="3187" operator="lessThan">
      <formula>$C$4</formula>
    </cfRule>
  </conditionalFormatting>
  <conditionalFormatting sqref="BB24">
    <cfRule type="cellIs" dxfId="4778" priority="3188" operator="lessThan">
      <formula>$C$4</formula>
    </cfRule>
  </conditionalFormatting>
  <conditionalFormatting sqref="BB25">
    <cfRule type="cellIs" dxfId="4777" priority="3189" operator="lessThan">
      <formula>$C$4</formula>
    </cfRule>
  </conditionalFormatting>
  <conditionalFormatting sqref="BB26">
    <cfRule type="cellIs" dxfId="4776" priority="3190" operator="lessThan">
      <formula>$C$4</formula>
    </cfRule>
  </conditionalFormatting>
  <conditionalFormatting sqref="BB27">
    <cfRule type="cellIs" dxfId="4775" priority="3191" operator="lessThan">
      <formula>$C$4</formula>
    </cfRule>
  </conditionalFormatting>
  <conditionalFormatting sqref="BB28">
    <cfRule type="cellIs" dxfId="4774" priority="3192" operator="lessThan">
      <formula>$C$4</formula>
    </cfRule>
  </conditionalFormatting>
  <conditionalFormatting sqref="BB29">
    <cfRule type="cellIs" dxfId="4773" priority="3193" operator="lessThan">
      <formula>$C$4</formula>
    </cfRule>
  </conditionalFormatting>
  <conditionalFormatting sqref="BB30">
    <cfRule type="cellIs" dxfId="4772" priority="3194" operator="lessThan">
      <formula>$C$4</formula>
    </cfRule>
  </conditionalFormatting>
  <conditionalFormatting sqref="BB31">
    <cfRule type="cellIs" dxfId="4771" priority="3195" operator="lessThan">
      <formula>$C$4</formula>
    </cfRule>
  </conditionalFormatting>
  <conditionalFormatting sqref="BB32">
    <cfRule type="cellIs" dxfId="4770" priority="3196" operator="lessThan">
      <formula>$C$4</formula>
    </cfRule>
  </conditionalFormatting>
  <conditionalFormatting sqref="BB33">
    <cfRule type="cellIs" dxfId="4769" priority="3197" operator="lessThan">
      <formula>$C$4</formula>
    </cfRule>
  </conditionalFormatting>
  <conditionalFormatting sqref="BB34">
    <cfRule type="cellIs" dxfId="4768" priority="3198" operator="lessThan">
      <formula>$C$4</formula>
    </cfRule>
  </conditionalFormatting>
  <conditionalFormatting sqref="BB35">
    <cfRule type="cellIs" dxfId="4767" priority="3199" operator="lessThan">
      <formula>$C$4</formula>
    </cfRule>
  </conditionalFormatting>
  <conditionalFormatting sqref="BB36">
    <cfRule type="cellIs" dxfId="4766" priority="3200" operator="lessThan">
      <formula>$C$4</formula>
    </cfRule>
  </conditionalFormatting>
  <conditionalFormatting sqref="BB37">
    <cfRule type="cellIs" dxfId="4765" priority="3201" operator="lessThan">
      <formula>$C$4</formula>
    </cfRule>
  </conditionalFormatting>
  <conditionalFormatting sqref="BB38">
    <cfRule type="cellIs" dxfId="4764" priority="3202" operator="lessThan">
      <formula>$C$4</formula>
    </cfRule>
  </conditionalFormatting>
  <conditionalFormatting sqref="BB39">
    <cfRule type="cellIs" dxfId="4763" priority="3203" operator="lessThan">
      <formula>$C$4</formula>
    </cfRule>
  </conditionalFormatting>
  <conditionalFormatting sqref="BB40">
    <cfRule type="cellIs" dxfId="4762" priority="3204" operator="lessThan">
      <formula>$C$4</formula>
    </cfRule>
  </conditionalFormatting>
  <conditionalFormatting sqref="BB41">
    <cfRule type="cellIs" dxfId="4761" priority="3205" operator="lessThan">
      <formula>$C$4</formula>
    </cfRule>
  </conditionalFormatting>
  <conditionalFormatting sqref="BB42">
    <cfRule type="cellIs" dxfId="4760" priority="3206" operator="lessThan">
      <formula>$C$4</formula>
    </cfRule>
  </conditionalFormatting>
  <conditionalFormatting sqref="BB43">
    <cfRule type="cellIs" dxfId="4759" priority="3207" operator="lessThan">
      <formula>$C$4</formula>
    </cfRule>
  </conditionalFormatting>
  <conditionalFormatting sqref="BB44">
    <cfRule type="cellIs" dxfId="4758" priority="3208" operator="lessThan">
      <formula>$C$4</formula>
    </cfRule>
  </conditionalFormatting>
  <conditionalFormatting sqref="BB45">
    <cfRule type="cellIs" dxfId="4757" priority="3209" operator="lessThan">
      <formula>$C$4</formula>
    </cfRule>
  </conditionalFormatting>
  <conditionalFormatting sqref="BB46">
    <cfRule type="cellIs" dxfId="4756" priority="3210" operator="lessThan">
      <formula>$C$4</formula>
    </cfRule>
  </conditionalFormatting>
  <conditionalFormatting sqref="BB47">
    <cfRule type="cellIs" dxfId="4755" priority="3211" operator="lessThan">
      <formula>$C$4</formula>
    </cfRule>
  </conditionalFormatting>
  <conditionalFormatting sqref="BB48">
    <cfRule type="cellIs" dxfId="4754" priority="3212" operator="lessThan">
      <formula>$C$4</formula>
    </cfRule>
  </conditionalFormatting>
  <conditionalFormatting sqref="BB49">
    <cfRule type="cellIs" dxfId="4753" priority="3213" operator="lessThan">
      <formula>$C$4</formula>
    </cfRule>
  </conditionalFormatting>
  <conditionalFormatting sqref="BB50">
    <cfRule type="cellIs" dxfId="4752" priority="3214" operator="lessThan">
      <formula>$C$4</formula>
    </cfRule>
  </conditionalFormatting>
  <conditionalFormatting sqref="BB51">
    <cfRule type="cellIs" dxfId="4751" priority="3215" operator="lessThan">
      <formula>$C$4</formula>
    </cfRule>
  </conditionalFormatting>
  <conditionalFormatting sqref="BB52">
    <cfRule type="cellIs" dxfId="4750" priority="3216" operator="lessThan">
      <formula>$C$4</formula>
    </cfRule>
  </conditionalFormatting>
  <conditionalFormatting sqref="BB53">
    <cfRule type="cellIs" dxfId="4749" priority="3217" operator="lessThan">
      <formula>$C$4</formula>
    </cfRule>
  </conditionalFormatting>
  <conditionalFormatting sqref="BB54">
    <cfRule type="cellIs" dxfId="4748" priority="3218" operator="lessThan">
      <formula>$C$4</formula>
    </cfRule>
  </conditionalFormatting>
  <conditionalFormatting sqref="BB55">
    <cfRule type="cellIs" dxfId="4747" priority="3219" operator="lessThan">
      <formula>$C$4</formula>
    </cfRule>
  </conditionalFormatting>
  <conditionalFormatting sqref="BB56">
    <cfRule type="cellIs" dxfId="4746" priority="3220" operator="lessThan">
      <formula>$C$4</formula>
    </cfRule>
  </conditionalFormatting>
  <conditionalFormatting sqref="BB57">
    <cfRule type="cellIs" dxfId="4745" priority="3221" operator="lessThan">
      <formula>$C$4</formula>
    </cfRule>
  </conditionalFormatting>
  <conditionalFormatting sqref="BB58">
    <cfRule type="cellIs" dxfId="4744" priority="3222" operator="lessThan">
      <formula>$C$4</formula>
    </cfRule>
  </conditionalFormatting>
  <conditionalFormatting sqref="BB59">
    <cfRule type="cellIs" dxfId="4743" priority="3223" operator="lessThan">
      <formula>$C$4</formula>
    </cfRule>
  </conditionalFormatting>
  <conditionalFormatting sqref="BB60">
    <cfRule type="cellIs" dxfId="4742" priority="3224" operator="lessThan">
      <formula>$C$4</formula>
    </cfRule>
  </conditionalFormatting>
  <conditionalFormatting sqref="BC11">
    <cfRule type="cellIs" dxfId="4741" priority="3225" operator="lessThan">
      <formula>$C$4</formula>
    </cfRule>
  </conditionalFormatting>
  <conditionalFormatting sqref="BC12">
    <cfRule type="cellIs" dxfId="4740" priority="3226" operator="lessThan">
      <formula>$C$4</formula>
    </cfRule>
  </conditionalFormatting>
  <conditionalFormatting sqref="BC13">
    <cfRule type="cellIs" dxfId="4739" priority="3227" operator="lessThan">
      <formula>$C$4</formula>
    </cfRule>
  </conditionalFormatting>
  <conditionalFormatting sqref="BC14">
    <cfRule type="cellIs" dxfId="4738" priority="3228" operator="lessThan">
      <formula>$C$4</formula>
    </cfRule>
  </conditionalFormatting>
  <conditionalFormatting sqref="BC15">
    <cfRule type="cellIs" dxfId="4737" priority="3229" operator="lessThan">
      <formula>$C$4</formula>
    </cfRule>
  </conditionalFormatting>
  <conditionalFormatting sqref="BC16">
    <cfRule type="cellIs" dxfId="4736" priority="3230" operator="lessThan">
      <formula>$C$4</formula>
    </cfRule>
  </conditionalFormatting>
  <conditionalFormatting sqref="BC17">
    <cfRule type="cellIs" dxfId="4735" priority="3231" operator="lessThan">
      <formula>$C$4</formula>
    </cfRule>
  </conditionalFormatting>
  <conditionalFormatting sqref="BC18">
    <cfRule type="cellIs" dxfId="4734" priority="3232" operator="lessThan">
      <formula>$C$4</formula>
    </cfRule>
  </conditionalFormatting>
  <conditionalFormatting sqref="BC19">
    <cfRule type="cellIs" dxfId="4733" priority="3233" operator="lessThan">
      <formula>$C$4</formula>
    </cfRule>
  </conditionalFormatting>
  <conditionalFormatting sqref="BC20">
    <cfRule type="cellIs" dxfId="4732" priority="3234" operator="lessThan">
      <formula>$C$4</formula>
    </cfRule>
  </conditionalFormatting>
  <conditionalFormatting sqref="BC21">
    <cfRule type="cellIs" dxfId="4731" priority="3235" operator="lessThan">
      <formula>$C$4</formula>
    </cfRule>
  </conditionalFormatting>
  <conditionalFormatting sqref="BC22">
    <cfRule type="cellIs" dxfId="4730" priority="3236" operator="lessThan">
      <formula>$C$4</formula>
    </cfRule>
  </conditionalFormatting>
  <conditionalFormatting sqref="BC23">
    <cfRule type="cellIs" dxfId="4729" priority="3237" operator="lessThan">
      <formula>$C$4</formula>
    </cfRule>
  </conditionalFormatting>
  <conditionalFormatting sqref="BC24">
    <cfRule type="cellIs" dxfId="4728" priority="3238" operator="lessThan">
      <formula>$C$4</formula>
    </cfRule>
  </conditionalFormatting>
  <conditionalFormatting sqref="BC25">
    <cfRule type="cellIs" dxfId="4727" priority="3239" operator="lessThan">
      <formula>$C$4</formula>
    </cfRule>
  </conditionalFormatting>
  <conditionalFormatting sqref="BC26">
    <cfRule type="cellIs" dxfId="4726" priority="3240" operator="lessThan">
      <formula>$C$4</formula>
    </cfRule>
  </conditionalFormatting>
  <conditionalFormatting sqref="BC27">
    <cfRule type="cellIs" dxfId="4725" priority="3241" operator="lessThan">
      <formula>$C$4</formula>
    </cfRule>
  </conditionalFormatting>
  <conditionalFormatting sqref="BC28">
    <cfRule type="cellIs" dxfId="4724" priority="3242" operator="lessThan">
      <formula>$C$4</formula>
    </cfRule>
  </conditionalFormatting>
  <conditionalFormatting sqref="BC29">
    <cfRule type="cellIs" dxfId="4723" priority="3243" operator="lessThan">
      <formula>$C$4</formula>
    </cfRule>
  </conditionalFormatting>
  <conditionalFormatting sqref="BC30">
    <cfRule type="cellIs" dxfId="4722" priority="3244" operator="lessThan">
      <formula>$C$4</formula>
    </cfRule>
  </conditionalFormatting>
  <conditionalFormatting sqref="BC31">
    <cfRule type="cellIs" dxfId="4721" priority="3245" operator="lessThan">
      <formula>$C$4</formula>
    </cfRule>
  </conditionalFormatting>
  <conditionalFormatting sqref="BC32">
    <cfRule type="cellIs" dxfId="4720" priority="3246" operator="lessThan">
      <formula>$C$4</formula>
    </cfRule>
  </conditionalFormatting>
  <conditionalFormatting sqref="BC33">
    <cfRule type="cellIs" dxfId="4719" priority="3247" operator="lessThan">
      <formula>$C$4</formula>
    </cfRule>
  </conditionalFormatting>
  <conditionalFormatting sqref="BC34">
    <cfRule type="cellIs" dxfId="4718" priority="3248" operator="lessThan">
      <formula>$C$4</formula>
    </cfRule>
  </conditionalFormatting>
  <conditionalFormatting sqref="BC35">
    <cfRule type="cellIs" dxfId="4717" priority="3249" operator="lessThan">
      <formula>$C$4</formula>
    </cfRule>
  </conditionalFormatting>
  <conditionalFormatting sqref="BC36">
    <cfRule type="cellIs" dxfId="4716" priority="3250" operator="lessThan">
      <formula>$C$4</formula>
    </cfRule>
  </conditionalFormatting>
  <conditionalFormatting sqref="BC37">
    <cfRule type="cellIs" dxfId="4715" priority="3251" operator="lessThan">
      <formula>$C$4</formula>
    </cfRule>
  </conditionalFormatting>
  <conditionalFormatting sqref="BC38">
    <cfRule type="cellIs" dxfId="4714" priority="3252" operator="lessThan">
      <formula>$C$4</formula>
    </cfRule>
  </conditionalFormatting>
  <conditionalFormatting sqref="BC39">
    <cfRule type="cellIs" dxfId="4713" priority="3253" operator="lessThan">
      <formula>$C$4</formula>
    </cfRule>
  </conditionalFormatting>
  <conditionalFormatting sqref="BC40">
    <cfRule type="cellIs" dxfId="4712" priority="3254" operator="lessThan">
      <formula>$C$4</formula>
    </cfRule>
  </conditionalFormatting>
  <conditionalFormatting sqref="BC41">
    <cfRule type="cellIs" dxfId="4711" priority="3255" operator="lessThan">
      <formula>$C$4</formula>
    </cfRule>
  </conditionalFormatting>
  <conditionalFormatting sqref="BC42">
    <cfRule type="cellIs" dxfId="4710" priority="3256" operator="lessThan">
      <formula>$C$4</formula>
    </cfRule>
  </conditionalFormatting>
  <conditionalFormatting sqref="BC43">
    <cfRule type="cellIs" dxfId="4709" priority="3257" operator="lessThan">
      <formula>$C$4</formula>
    </cfRule>
  </conditionalFormatting>
  <conditionalFormatting sqref="BC44">
    <cfRule type="cellIs" dxfId="4708" priority="3258" operator="lessThan">
      <formula>$C$4</formula>
    </cfRule>
  </conditionalFormatting>
  <conditionalFormatting sqref="BC45">
    <cfRule type="cellIs" dxfId="4707" priority="3259" operator="lessThan">
      <formula>$C$4</formula>
    </cfRule>
  </conditionalFormatting>
  <conditionalFormatting sqref="BC46">
    <cfRule type="cellIs" dxfId="4706" priority="3260" operator="lessThan">
      <formula>$C$4</formula>
    </cfRule>
  </conditionalFormatting>
  <conditionalFormatting sqref="BC47">
    <cfRule type="cellIs" dxfId="4705" priority="3261" operator="lessThan">
      <formula>$C$4</formula>
    </cfRule>
  </conditionalFormatting>
  <conditionalFormatting sqref="BC48">
    <cfRule type="cellIs" dxfId="4704" priority="3262" operator="lessThan">
      <formula>$C$4</formula>
    </cfRule>
  </conditionalFormatting>
  <conditionalFormatting sqref="BC49">
    <cfRule type="cellIs" dxfId="4703" priority="3263" operator="lessThan">
      <formula>$C$4</formula>
    </cfRule>
  </conditionalFormatting>
  <conditionalFormatting sqref="BC50">
    <cfRule type="cellIs" dxfId="4702" priority="3264" operator="lessThan">
      <formula>$C$4</formula>
    </cfRule>
  </conditionalFormatting>
  <conditionalFormatting sqref="BC51">
    <cfRule type="cellIs" dxfId="4701" priority="3265" operator="lessThan">
      <formula>$C$4</formula>
    </cfRule>
  </conditionalFormatting>
  <conditionalFormatting sqref="BC52">
    <cfRule type="cellIs" dxfId="4700" priority="3266" operator="lessThan">
      <formula>$C$4</formula>
    </cfRule>
  </conditionalFormatting>
  <conditionalFormatting sqref="BC53">
    <cfRule type="cellIs" dxfId="4699" priority="3267" operator="lessThan">
      <formula>$C$4</formula>
    </cfRule>
  </conditionalFormatting>
  <conditionalFormatting sqref="BC54">
    <cfRule type="cellIs" dxfId="4698" priority="3268" operator="lessThan">
      <formula>$C$4</formula>
    </cfRule>
  </conditionalFormatting>
  <conditionalFormatting sqref="BC55">
    <cfRule type="cellIs" dxfId="4697" priority="3269" operator="lessThan">
      <formula>$C$4</formula>
    </cfRule>
  </conditionalFormatting>
  <conditionalFormatting sqref="BC56">
    <cfRule type="cellIs" dxfId="4696" priority="3270" operator="lessThan">
      <formula>$C$4</formula>
    </cfRule>
  </conditionalFormatting>
  <conditionalFormatting sqref="BC57">
    <cfRule type="cellIs" dxfId="4695" priority="3271" operator="lessThan">
      <formula>$C$4</formula>
    </cfRule>
  </conditionalFormatting>
  <conditionalFormatting sqref="BC58">
    <cfRule type="cellIs" dxfId="4694" priority="3272" operator="lessThan">
      <formula>$C$4</formula>
    </cfRule>
  </conditionalFormatting>
  <conditionalFormatting sqref="BC59">
    <cfRule type="cellIs" dxfId="4693" priority="3273" operator="lessThan">
      <formula>$C$4</formula>
    </cfRule>
  </conditionalFormatting>
  <conditionalFormatting sqref="BC60">
    <cfRule type="cellIs" dxfId="4692" priority="3274" operator="lessThan">
      <formula>$C$4</formula>
    </cfRule>
  </conditionalFormatting>
  <conditionalFormatting sqref="BD11">
    <cfRule type="cellIs" dxfId="4691" priority="3275" operator="lessThan">
      <formula>$C$4</formula>
    </cfRule>
  </conditionalFormatting>
  <conditionalFormatting sqref="BD12">
    <cfRule type="cellIs" dxfId="4690" priority="3276" operator="lessThan">
      <formula>$C$4</formula>
    </cfRule>
  </conditionalFormatting>
  <conditionalFormatting sqref="BD13">
    <cfRule type="cellIs" dxfId="4689" priority="3277" operator="lessThan">
      <formula>$C$4</formula>
    </cfRule>
  </conditionalFormatting>
  <conditionalFormatting sqref="BD14">
    <cfRule type="cellIs" dxfId="4688" priority="3278" operator="lessThan">
      <formula>$C$4</formula>
    </cfRule>
  </conditionalFormatting>
  <conditionalFormatting sqref="BD15">
    <cfRule type="cellIs" dxfId="4687" priority="3279" operator="lessThan">
      <formula>$C$4</formula>
    </cfRule>
  </conditionalFormatting>
  <conditionalFormatting sqref="BD16">
    <cfRule type="cellIs" dxfId="4686" priority="3280" operator="lessThan">
      <formula>$C$4</formula>
    </cfRule>
  </conditionalFormatting>
  <conditionalFormatting sqref="BD17">
    <cfRule type="cellIs" dxfId="4685" priority="3281" operator="lessThan">
      <formula>$C$4</formula>
    </cfRule>
  </conditionalFormatting>
  <conditionalFormatting sqref="BD18">
    <cfRule type="cellIs" dxfId="4684" priority="3282" operator="lessThan">
      <formula>$C$4</formula>
    </cfRule>
  </conditionalFormatting>
  <conditionalFormatting sqref="BD19">
    <cfRule type="cellIs" dxfId="4683" priority="3283" operator="lessThan">
      <formula>$C$4</formula>
    </cfRule>
  </conditionalFormatting>
  <conditionalFormatting sqref="BD20">
    <cfRule type="cellIs" dxfId="4682" priority="3284" operator="lessThan">
      <formula>$C$4</formula>
    </cfRule>
  </conditionalFormatting>
  <conditionalFormatting sqref="BD21">
    <cfRule type="cellIs" dxfId="4681" priority="3285" operator="lessThan">
      <formula>$C$4</formula>
    </cfRule>
  </conditionalFormatting>
  <conditionalFormatting sqref="BD22">
    <cfRule type="cellIs" dxfId="4680" priority="3286" operator="lessThan">
      <formula>$C$4</formula>
    </cfRule>
  </conditionalFormatting>
  <conditionalFormatting sqref="BD23">
    <cfRule type="cellIs" dxfId="4679" priority="3287" operator="lessThan">
      <formula>$C$4</formula>
    </cfRule>
  </conditionalFormatting>
  <conditionalFormatting sqref="BD24">
    <cfRule type="cellIs" dxfId="4678" priority="3288" operator="lessThan">
      <formula>$C$4</formula>
    </cfRule>
  </conditionalFormatting>
  <conditionalFormatting sqref="BD25">
    <cfRule type="cellIs" dxfId="4677" priority="3289" operator="lessThan">
      <formula>$C$4</formula>
    </cfRule>
  </conditionalFormatting>
  <conditionalFormatting sqref="BD26">
    <cfRule type="cellIs" dxfId="4676" priority="3290" operator="lessThan">
      <formula>$C$4</formula>
    </cfRule>
  </conditionalFormatting>
  <conditionalFormatting sqref="BD27">
    <cfRule type="cellIs" dxfId="4675" priority="3291" operator="lessThan">
      <formula>$C$4</formula>
    </cfRule>
  </conditionalFormatting>
  <conditionalFormatting sqref="BD28">
    <cfRule type="cellIs" dxfId="4674" priority="3292" operator="lessThan">
      <formula>$C$4</formula>
    </cfRule>
  </conditionalFormatting>
  <conditionalFormatting sqref="BD29">
    <cfRule type="cellIs" dxfId="4673" priority="3293" operator="lessThan">
      <formula>$C$4</formula>
    </cfRule>
  </conditionalFormatting>
  <conditionalFormatting sqref="BD30">
    <cfRule type="cellIs" dxfId="4672" priority="3294" operator="lessThan">
      <formula>$C$4</formula>
    </cfRule>
  </conditionalFormatting>
  <conditionalFormatting sqref="BD31">
    <cfRule type="cellIs" dxfId="4671" priority="3295" operator="lessThan">
      <formula>$C$4</formula>
    </cfRule>
  </conditionalFormatting>
  <conditionalFormatting sqref="BD32">
    <cfRule type="cellIs" dxfId="4670" priority="3296" operator="lessThan">
      <formula>$C$4</formula>
    </cfRule>
  </conditionalFormatting>
  <conditionalFormatting sqref="BD33">
    <cfRule type="cellIs" dxfId="4669" priority="3297" operator="lessThan">
      <formula>$C$4</formula>
    </cfRule>
  </conditionalFormatting>
  <conditionalFormatting sqref="BD34">
    <cfRule type="cellIs" dxfId="4668" priority="3298" operator="lessThan">
      <formula>$C$4</formula>
    </cfRule>
  </conditionalFormatting>
  <conditionalFormatting sqref="BD35">
    <cfRule type="cellIs" dxfId="4667" priority="3299" operator="lessThan">
      <formula>$C$4</formula>
    </cfRule>
  </conditionalFormatting>
  <conditionalFormatting sqref="BD36">
    <cfRule type="cellIs" dxfId="4666" priority="3300" operator="lessThan">
      <formula>$C$4</formula>
    </cfRule>
  </conditionalFormatting>
  <conditionalFormatting sqref="BD37">
    <cfRule type="cellIs" dxfId="4665" priority="3301" operator="lessThan">
      <formula>$C$4</formula>
    </cfRule>
  </conditionalFormatting>
  <conditionalFormatting sqref="BD38">
    <cfRule type="cellIs" dxfId="4664" priority="3302" operator="lessThan">
      <formula>$C$4</formula>
    </cfRule>
  </conditionalFormatting>
  <conditionalFormatting sqref="BD39">
    <cfRule type="cellIs" dxfId="4663" priority="3303" operator="lessThan">
      <formula>$C$4</formula>
    </cfRule>
  </conditionalFormatting>
  <conditionalFormatting sqref="BD40">
    <cfRule type="cellIs" dxfId="4662" priority="3304" operator="lessThan">
      <formula>$C$4</formula>
    </cfRule>
  </conditionalFormatting>
  <conditionalFormatting sqref="BD41">
    <cfRule type="cellIs" dxfId="4661" priority="3305" operator="lessThan">
      <formula>$C$4</formula>
    </cfRule>
  </conditionalFormatting>
  <conditionalFormatting sqref="BD42">
    <cfRule type="cellIs" dxfId="4660" priority="3306" operator="lessThan">
      <formula>$C$4</formula>
    </cfRule>
  </conditionalFormatting>
  <conditionalFormatting sqref="BD43">
    <cfRule type="cellIs" dxfId="4659" priority="3307" operator="lessThan">
      <formula>$C$4</formula>
    </cfRule>
  </conditionalFormatting>
  <conditionalFormatting sqref="BD44">
    <cfRule type="cellIs" dxfId="4658" priority="3308" operator="lessThan">
      <formula>$C$4</formula>
    </cfRule>
  </conditionalFormatting>
  <conditionalFormatting sqref="BD45">
    <cfRule type="cellIs" dxfId="4657" priority="3309" operator="lessThan">
      <formula>$C$4</formula>
    </cfRule>
  </conditionalFormatting>
  <conditionalFormatting sqref="BD46">
    <cfRule type="cellIs" dxfId="4656" priority="3310" operator="lessThan">
      <formula>$C$4</formula>
    </cfRule>
  </conditionalFormatting>
  <conditionalFormatting sqref="BD47">
    <cfRule type="cellIs" dxfId="4655" priority="3311" operator="lessThan">
      <formula>$C$4</formula>
    </cfRule>
  </conditionalFormatting>
  <conditionalFormatting sqref="BD48">
    <cfRule type="cellIs" dxfId="4654" priority="3312" operator="lessThan">
      <formula>$C$4</formula>
    </cfRule>
  </conditionalFormatting>
  <conditionalFormatting sqref="BD49">
    <cfRule type="cellIs" dxfId="4653" priority="3313" operator="lessThan">
      <formula>$C$4</formula>
    </cfRule>
  </conditionalFormatting>
  <conditionalFormatting sqref="BD50">
    <cfRule type="cellIs" dxfId="4652" priority="3314" operator="lessThan">
      <formula>$C$4</formula>
    </cfRule>
  </conditionalFormatting>
  <conditionalFormatting sqref="BD51">
    <cfRule type="cellIs" dxfId="4651" priority="3315" operator="lessThan">
      <formula>$C$4</formula>
    </cfRule>
  </conditionalFormatting>
  <conditionalFormatting sqref="BD52">
    <cfRule type="cellIs" dxfId="4650" priority="3316" operator="lessThan">
      <formula>$C$4</formula>
    </cfRule>
  </conditionalFormatting>
  <conditionalFormatting sqref="BD53">
    <cfRule type="cellIs" dxfId="4649" priority="3317" operator="lessThan">
      <formula>$C$4</formula>
    </cfRule>
  </conditionalFormatting>
  <conditionalFormatting sqref="BD54">
    <cfRule type="cellIs" dxfId="4648" priority="3318" operator="lessThan">
      <formula>$C$4</formula>
    </cfRule>
  </conditionalFormatting>
  <conditionalFormatting sqref="BD55">
    <cfRule type="cellIs" dxfId="4647" priority="3319" operator="lessThan">
      <formula>$C$4</formula>
    </cfRule>
  </conditionalFormatting>
  <conditionalFormatting sqref="BD56">
    <cfRule type="cellIs" dxfId="4646" priority="3320" operator="lessThan">
      <formula>$C$4</formula>
    </cfRule>
  </conditionalFormatting>
  <conditionalFormatting sqref="BD57">
    <cfRule type="cellIs" dxfId="4645" priority="3321" operator="lessThan">
      <formula>$C$4</formula>
    </cfRule>
  </conditionalFormatting>
  <conditionalFormatting sqref="BD58">
    <cfRule type="cellIs" dxfId="4644" priority="3322" operator="lessThan">
      <formula>$C$4</formula>
    </cfRule>
  </conditionalFormatting>
  <conditionalFormatting sqref="BD59">
    <cfRule type="cellIs" dxfId="4643" priority="3323" operator="lessThan">
      <formula>$C$4</formula>
    </cfRule>
  </conditionalFormatting>
  <conditionalFormatting sqref="BD60">
    <cfRule type="cellIs" dxfId="4642" priority="3324" operator="lessThan">
      <formula>$C$4</formula>
    </cfRule>
  </conditionalFormatting>
  <conditionalFormatting sqref="BE11">
    <cfRule type="cellIs" dxfId="4641" priority="3325" operator="lessThan">
      <formula>$C$4</formula>
    </cfRule>
  </conditionalFormatting>
  <conditionalFormatting sqref="BE12">
    <cfRule type="cellIs" dxfId="4640" priority="3326" operator="lessThan">
      <formula>$C$4</formula>
    </cfRule>
  </conditionalFormatting>
  <conditionalFormatting sqref="BE13">
    <cfRule type="cellIs" dxfId="4639" priority="3327" operator="lessThan">
      <formula>$C$4</formula>
    </cfRule>
  </conditionalFormatting>
  <conditionalFormatting sqref="BE14">
    <cfRule type="cellIs" dxfId="4638" priority="3328" operator="lessThan">
      <formula>$C$4</formula>
    </cfRule>
  </conditionalFormatting>
  <conditionalFormatting sqref="BE15">
    <cfRule type="cellIs" dxfId="4637" priority="3329" operator="lessThan">
      <formula>$C$4</formula>
    </cfRule>
  </conditionalFormatting>
  <conditionalFormatting sqref="BE16">
    <cfRule type="cellIs" dxfId="4636" priority="3330" operator="lessThan">
      <formula>$C$4</formula>
    </cfRule>
  </conditionalFormatting>
  <conditionalFormatting sqref="BE17">
    <cfRule type="cellIs" dxfId="4635" priority="3331" operator="lessThan">
      <formula>$C$4</formula>
    </cfRule>
  </conditionalFormatting>
  <conditionalFormatting sqref="BE18">
    <cfRule type="cellIs" dxfId="4634" priority="3332" operator="lessThan">
      <formula>$C$4</formula>
    </cfRule>
  </conditionalFormatting>
  <conditionalFormatting sqref="BE19">
    <cfRule type="cellIs" dxfId="4633" priority="3333" operator="lessThan">
      <formula>$C$4</formula>
    </cfRule>
  </conditionalFormatting>
  <conditionalFormatting sqref="BE20">
    <cfRule type="cellIs" dxfId="4632" priority="3334" operator="lessThan">
      <formula>$C$4</formula>
    </cfRule>
  </conditionalFormatting>
  <conditionalFormatting sqref="BE21">
    <cfRule type="cellIs" dxfId="4631" priority="3335" operator="lessThan">
      <formula>$C$4</formula>
    </cfRule>
  </conditionalFormatting>
  <conditionalFormatting sqref="BE22">
    <cfRule type="cellIs" dxfId="4630" priority="3336" operator="lessThan">
      <formula>$C$4</formula>
    </cfRule>
  </conditionalFormatting>
  <conditionalFormatting sqref="BE23">
    <cfRule type="cellIs" dxfId="4629" priority="3337" operator="lessThan">
      <formula>$C$4</formula>
    </cfRule>
  </conditionalFormatting>
  <conditionalFormatting sqref="BE24">
    <cfRule type="cellIs" dxfId="4628" priority="3338" operator="lessThan">
      <formula>$C$4</formula>
    </cfRule>
  </conditionalFormatting>
  <conditionalFormatting sqref="BE25">
    <cfRule type="cellIs" dxfId="4627" priority="3339" operator="lessThan">
      <formula>$C$4</formula>
    </cfRule>
  </conditionalFormatting>
  <conditionalFormatting sqref="BE26">
    <cfRule type="cellIs" dxfId="4626" priority="3340" operator="lessThan">
      <formula>$C$4</formula>
    </cfRule>
  </conditionalFormatting>
  <conditionalFormatting sqref="BE27">
    <cfRule type="cellIs" dxfId="4625" priority="3341" operator="lessThan">
      <formula>$C$4</formula>
    </cfRule>
  </conditionalFormatting>
  <conditionalFormatting sqref="BE28">
    <cfRule type="cellIs" dxfId="4624" priority="3342" operator="lessThan">
      <formula>$C$4</formula>
    </cfRule>
  </conditionalFormatting>
  <conditionalFormatting sqref="BE29">
    <cfRule type="cellIs" dxfId="4623" priority="3343" operator="lessThan">
      <formula>$C$4</formula>
    </cfRule>
  </conditionalFormatting>
  <conditionalFormatting sqref="BE30">
    <cfRule type="cellIs" dxfId="4622" priority="3344" operator="lessThan">
      <formula>$C$4</formula>
    </cfRule>
  </conditionalFormatting>
  <conditionalFormatting sqref="BE31">
    <cfRule type="cellIs" dxfId="4621" priority="3345" operator="lessThan">
      <formula>$C$4</formula>
    </cfRule>
  </conditionalFormatting>
  <conditionalFormatting sqref="BE32">
    <cfRule type="cellIs" dxfId="4620" priority="3346" operator="lessThan">
      <formula>$C$4</formula>
    </cfRule>
  </conditionalFormatting>
  <conditionalFormatting sqref="BE33">
    <cfRule type="cellIs" dxfId="4619" priority="3347" operator="lessThan">
      <formula>$C$4</formula>
    </cfRule>
  </conditionalFormatting>
  <conditionalFormatting sqref="BE34">
    <cfRule type="cellIs" dxfId="4618" priority="3348" operator="lessThan">
      <formula>$C$4</formula>
    </cfRule>
  </conditionalFormatting>
  <conditionalFormatting sqref="BE35">
    <cfRule type="cellIs" dxfId="4617" priority="3349" operator="lessThan">
      <formula>$C$4</formula>
    </cfRule>
  </conditionalFormatting>
  <conditionalFormatting sqref="BE36">
    <cfRule type="cellIs" dxfId="4616" priority="3350" operator="lessThan">
      <formula>$C$4</formula>
    </cfRule>
  </conditionalFormatting>
  <conditionalFormatting sqref="BE37">
    <cfRule type="cellIs" dxfId="4615" priority="3351" operator="lessThan">
      <formula>$C$4</formula>
    </cfRule>
  </conditionalFormatting>
  <conditionalFormatting sqref="BE38">
    <cfRule type="cellIs" dxfId="4614" priority="3352" operator="lessThan">
      <formula>$C$4</formula>
    </cfRule>
  </conditionalFormatting>
  <conditionalFormatting sqref="BE39">
    <cfRule type="cellIs" dxfId="4613" priority="3353" operator="lessThan">
      <formula>$C$4</formula>
    </cfRule>
  </conditionalFormatting>
  <conditionalFormatting sqref="BE40">
    <cfRule type="cellIs" dxfId="4612" priority="3354" operator="lessThan">
      <formula>$C$4</formula>
    </cfRule>
  </conditionalFormatting>
  <conditionalFormatting sqref="BE41">
    <cfRule type="cellIs" dxfId="4611" priority="3355" operator="lessThan">
      <formula>$C$4</formula>
    </cfRule>
  </conditionalFormatting>
  <conditionalFormatting sqref="BE42">
    <cfRule type="cellIs" dxfId="4610" priority="3356" operator="lessThan">
      <formula>$C$4</formula>
    </cfRule>
  </conditionalFormatting>
  <conditionalFormatting sqref="BE43">
    <cfRule type="cellIs" dxfId="4609" priority="3357" operator="lessThan">
      <formula>$C$4</formula>
    </cfRule>
  </conditionalFormatting>
  <conditionalFormatting sqref="BE44">
    <cfRule type="cellIs" dxfId="4608" priority="3358" operator="lessThan">
      <formula>$C$4</formula>
    </cfRule>
  </conditionalFormatting>
  <conditionalFormatting sqref="BE45">
    <cfRule type="cellIs" dxfId="4607" priority="3359" operator="lessThan">
      <formula>$C$4</formula>
    </cfRule>
  </conditionalFormatting>
  <conditionalFormatting sqref="BE46">
    <cfRule type="cellIs" dxfId="4606" priority="3360" operator="lessThan">
      <formula>$C$4</formula>
    </cfRule>
  </conditionalFormatting>
  <conditionalFormatting sqref="BE47">
    <cfRule type="cellIs" dxfId="4605" priority="3361" operator="lessThan">
      <formula>$C$4</formula>
    </cfRule>
  </conditionalFormatting>
  <conditionalFormatting sqref="BE48">
    <cfRule type="cellIs" dxfId="4604" priority="3362" operator="lessThan">
      <formula>$C$4</formula>
    </cfRule>
  </conditionalFormatting>
  <conditionalFormatting sqref="BE49">
    <cfRule type="cellIs" dxfId="4603" priority="3363" operator="lessThan">
      <formula>$C$4</formula>
    </cfRule>
  </conditionalFormatting>
  <conditionalFormatting sqref="BE50">
    <cfRule type="cellIs" dxfId="4602" priority="3364" operator="lessThan">
      <formula>$C$4</formula>
    </cfRule>
  </conditionalFormatting>
  <conditionalFormatting sqref="BE51">
    <cfRule type="cellIs" dxfId="4601" priority="3365" operator="lessThan">
      <formula>$C$4</formula>
    </cfRule>
  </conditionalFormatting>
  <conditionalFormatting sqref="BE52">
    <cfRule type="cellIs" dxfId="4600" priority="3366" operator="lessThan">
      <formula>$C$4</formula>
    </cfRule>
  </conditionalFormatting>
  <conditionalFormatting sqref="BE53">
    <cfRule type="cellIs" dxfId="4599" priority="3367" operator="lessThan">
      <formula>$C$4</formula>
    </cfRule>
  </conditionalFormatting>
  <conditionalFormatting sqref="BE54">
    <cfRule type="cellIs" dxfId="4598" priority="3368" operator="lessThan">
      <formula>$C$4</formula>
    </cfRule>
  </conditionalFormatting>
  <conditionalFormatting sqref="BE55">
    <cfRule type="cellIs" dxfId="4597" priority="3369" operator="lessThan">
      <formula>$C$4</formula>
    </cfRule>
  </conditionalFormatting>
  <conditionalFormatting sqref="BE56">
    <cfRule type="cellIs" dxfId="4596" priority="3370" operator="lessThan">
      <formula>$C$4</formula>
    </cfRule>
  </conditionalFormatting>
  <conditionalFormatting sqref="BE57">
    <cfRule type="cellIs" dxfId="4595" priority="3371" operator="lessThan">
      <formula>$C$4</formula>
    </cfRule>
  </conditionalFormatting>
  <conditionalFormatting sqref="BE58">
    <cfRule type="cellIs" dxfId="4594" priority="3372" operator="lessThan">
      <formula>$C$4</formula>
    </cfRule>
  </conditionalFormatting>
  <conditionalFormatting sqref="BE59">
    <cfRule type="cellIs" dxfId="4593" priority="3373" operator="lessThan">
      <formula>$C$4</formula>
    </cfRule>
  </conditionalFormatting>
  <conditionalFormatting sqref="BE60">
    <cfRule type="cellIs" dxfId="4592" priority="3374" operator="lessThan">
      <formula>$C$4</formula>
    </cfRule>
  </conditionalFormatting>
  <conditionalFormatting sqref="BF11">
    <cfRule type="cellIs" dxfId="4591" priority="3375" operator="lessThan">
      <formula>$C$4</formula>
    </cfRule>
  </conditionalFormatting>
  <conditionalFormatting sqref="BF12">
    <cfRule type="cellIs" dxfId="4590" priority="3376" operator="lessThan">
      <formula>$C$4</formula>
    </cfRule>
  </conditionalFormatting>
  <conditionalFormatting sqref="BF13">
    <cfRule type="cellIs" dxfId="4589" priority="3377" operator="lessThan">
      <formula>$C$4</formula>
    </cfRule>
  </conditionalFormatting>
  <conditionalFormatting sqref="BF14">
    <cfRule type="cellIs" dxfId="4588" priority="3378" operator="lessThan">
      <formula>$C$4</formula>
    </cfRule>
  </conditionalFormatting>
  <conditionalFormatting sqref="BF15">
    <cfRule type="cellIs" dxfId="4587" priority="3379" operator="lessThan">
      <formula>$C$4</formula>
    </cfRule>
  </conditionalFormatting>
  <conditionalFormatting sqref="BF16">
    <cfRule type="cellIs" dxfId="4586" priority="3380" operator="lessThan">
      <formula>$C$4</formula>
    </cfRule>
  </conditionalFormatting>
  <conditionalFormatting sqref="BF17">
    <cfRule type="cellIs" dxfId="4585" priority="3381" operator="lessThan">
      <formula>$C$4</formula>
    </cfRule>
  </conditionalFormatting>
  <conditionalFormatting sqref="BF18">
    <cfRule type="cellIs" dxfId="4584" priority="3382" operator="lessThan">
      <formula>$C$4</formula>
    </cfRule>
  </conditionalFormatting>
  <conditionalFormatting sqref="BF19">
    <cfRule type="cellIs" dxfId="4583" priority="3383" operator="lessThan">
      <formula>$C$4</formula>
    </cfRule>
  </conditionalFormatting>
  <conditionalFormatting sqref="BF20">
    <cfRule type="cellIs" dxfId="4582" priority="3384" operator="lessThan">
      <formula>$C$4</formula>
    </cfRule>
  </conditionalFormatting>
  <conditionalFormatting sqref="BF21">
    <cfRule type="cellIs" dxfId="4581" priority="3385" operator="lessThan">
      <formula>$C$4</formula>
    </cfRule>
  </conditionalFormatting>
  <conditionalFormatting sqref="BF22">
    <cfRule type="cellIs" dxfId="4580" priority="3386" operator="lessThan">
      <formula>$C$4</formula>
    </cfRule>
  </conditionalFormatting>
  <conditionalFormatting sqref="BF23">
    <cfRule type="cellIs" dxfId="4579" priority="3387" operator="lessThan">
      <formula>$C$4</formula>
    </cfRule>
  </conditionalFormatting>
  <conditionalFormatting sqref="BF24">
    <cfRule type="cellIs" dxfId="4578" priority="3388" operator="lessThan">
      <formula>$C$4</formula>
    </cfRule>
  </conditionalFormatting>
  <conditionalFormatting sqref="BF25">
    <cfRule type="cellIs" dxfId="4577" priority="3389" operator="lessThan">
      <formula>$C$4</formula>
    </cfRule>
  </conditionalFormatting>
  <conditionalFormatting sqref="BF26">
    <cfRule type="cellIs" dxfId="4576" priority="3390" operator="lessThan">
      <formula>$C$4</formula>
    </cfRule>
  </conditionalFormatting>
  <conditionalFormatting sqref="BF27">
    <cfRule type="cellIs" dxfId="4575" priority="3391" operator="lessThan">
      <formula>$C$4</formula>
    </cfRule>
  </conditionalFormatting>
  <conditionalFormatting sqref="BF28">
    <cfRule type="cellIs" dxfId="4574" priority="3392" operator="lessThan">
      <formula>$C$4</formula>
    </cfRule>
  </conditionalFormatting>
  <conditionalFormatting sqref="BF29">
    <cfRule type="cellIs" dxfId="4573" priority="3393" operator="lessThan">
      <formula>$C$4</formula>
    </cfRule>
  </conditionalFormatting>
  <conditionalFormatting sqref="BF30">
    <cfRule type="cellIs" dxfId="4572" priority="3394" operator="lessThan">
      <formula>$C$4</formula>
    </cfRule>
  </conditionalFormatting>
  <conditionalFormatting sqref="BF31">
    <cfRule type="cellIs" dxfId="4571" priority="3395" operator="lessThan">
      <formula>$C$4</formula>
    </cfRule>
  </conditionalFormatting>
  <conditionalFormatting sqref="BF32">
    <cfRule type="cellIs" dxfId="4570" priority="3396" operator="lessThan">
      <formula>$C$4</formula>
    </cfRule>
  </conditionalFormatting>
  <conditionalFormatting sqref="BF33">
    <cfRule type="cellIs" dxfId="4569" priority="3397" operator="lessThan">
      <formula>$C$4</formula>
    </cfRule>
  </conditionalFormatting>
  <conditionalFormatting sqref="BF34">
    <cfRule type="cellIs" dxfId="4568" priority="3398" operator="lessThan">
      <formula>$C$4</formula>
    </cfRule>
  </conditionalFormatting>
  <conditionalFormatting sqref="BF35">
    <cfRule type="cellIs" dxfId="4567" priority="3399" operator="lessThan">
      <formula>$C$4</formula>
    </cfRule>
  </conditionalFormatting>
  <conditionalFormatting sqref="BF36">
    <cfRule type="cellIs" dxfId="4566" priority="3400" operator="lessThan">
      <formula>$C$4</formula>
    </cfRule>
  </conditionalFormatting>
  <conditionalFormatting sqref="BF37">
    <cfRule type="cellIs" dxfId="4565" priority="3401" operator="lessThan">
      <formula>$C$4</formula>
    </cfRule>
  </conditionalFormatting>
  <conditionalFormatting sqref="BF38">
    <cfRule type="cellIs" dxfId="4564" priority="3402" operator="lessThan">
      <formula>$C$4</formula>
    </cfRule>
  </conditionalFormatting>
  <conditionalFormatting sqref="BF39">
    <cfRule type="cellIs" dxfId="4563" priority="3403" operator="lessThan">
      <formula>$C$4</formula>
    </cfRule>
  </conditionalFormatting>
  <conditionalFormatting sqref="BF40">
    <cfRule type="cellIs" dxfId="4562" priority="3404" operator="lessThan">
      <formula>$C$4</formula>
    </cfRule>
  </conditionalFormatting>
  <conditionalFormatting sqref="BF41">
    <cfRule type="cellIs" dxfId="4561" priority="3405" operator="lessThan">
      <formula>$C$4</formula>
    </cfRule>
  </conditionalFormatting>
  <conditionalFormatting sqref="BF42">
    <cfRule type="cellIs" dxfId="4560" priority="3406" operator="lessThan">
      <formula>$C$4</formula>
    </cfRule>
  </conditionalFormatting>
  <conditionalFormatting sqref="BF43">
    <cfRule type="cellIs" dxfId="4559" priority="3407" operator="lessThan">
      <formula>$C$4</formula>
    </cfRule>
  </conditionalFormatting>
  <conditionalFormatting sqref="BF44">
    <cfRule type="cellIs" dxfId="4558" priority="3408" operator="lessThan">
      <formula>$C$4</formula>
    </cfRule>
  </conditionalFormatting>
  <conditionalFormatting sqref="BF45">
    <cfRule type="cellIs" dxfId="4557" priority="3409" operator="lessThan">
      <formula>$C$4</formula>
    </cfRule>
  </conditionalFormatting>
  <conditionalFormatting sqref="BF46">
    <cfRule type="cellIs" dxfId="4556" priority="3410" operator="lessThan">
      <formula>$C$4</formula>
    </cfRule>
  </conditionalFormatting>
  <conditionalFormatting sqref="BF47">
    <cfRule type="cellIs" dxfId="4555" priority="3411" operator="lessThan">
      <formula>$C$4</formula>
    </cfRule>
  </conditionalFormatting>
  <conditionalFormatting sqref="BF48">
    <cfRule type="cellIs" dxfId="4554" priority="3412" operator="lessThan">
      <formula>$C$4</formula>
    </cfRule>
  </conditionalFormatting>
  <conditionalFormatting sqref="BF49">
    <cfRule type="cellIs" dxfId="4553" priority="3413" operator="lessThan">
      <formula>$C$4</formula>
    </cfRule>
  </conditionalFormatting>
  <conditionalFormatting sqref="BF50">
    <cfRule type="cellIs" dxfId="4552" priority="3414" operator="lessThan">
      <formula>$C$4</formula>
    </cfRule>
  </conditionalFormatting>
  <conditionalFormatting sqref="BF51">
    <cfRule type="cellIs" dxfId="4551" priority="3415" operator="lessThan">
      <formula>$C$4</formula>
    </cfRule>
  </conditionalFormatting>
  <conditionalFormatting sqref="BF52">
    <cfRule type="cellIs" dxfId="4550" priority="3416" operator="lessThan">
      <formula>$C$4</formula>
    </cfRule>
  </conditionalFormatting>
  <conditionalFormatting sqref="BF53">
    <cfRule type="cellIs" dxfId="4549" priority="3417" operator="lessThan">
      <formula>$C$4</formula>
    </cfRule>
  </conditionalFormatting>
  <conditionalFormatting sqref="BF54">
    <cfRule type="cellIs" dxfId="4548" priority="3418" operator="lessThan">
      <formula>$C$4</formula>
    </cfRule>
  </conditionalFormatting>
  <conditionalFormatting sqref="BF55">
    <cfRule type="cellIs" dxfId="4547" priority="3419" operator="lessThan">
      <formula>$C$4</formula>
    </cfRule>
  </conditionalFormatting>
  <conditionalFormatting sqref="BF56">
    <cfRule type="cellIs" dxfId="4546" priority="3420" operator="lessThan">
      <formula>$C$4</formula>
    </cfRule>
  </conditionalFormatting>
  <conditionalFormatting sqref="BF57">
    <cfRule type="cellIs" dxfId="4545" priority="3421" operator="lessThan">
      <formula>$C$4</formula>
    </cfRule>
  </conditionalFormatting>
  <conditionalFormatting sqref="BF58">
    <cfRule type="cellIs" dxfId="4544" priority="3422" operator="lessThan">
      <formula>$C$4</formula>
    </cfRule>
  </conditionalFormatting>
  <conditionalFormatting sqref="BF59">
    <cfRule type="cellIs" dxfId="4543" priority="3423" operator="lessThan">
      <formula>$C$4</formula>
    </cfRule>
  </conditionalFormatting>
  <conditionalFormatting sqref="BF60">
    <cfRule type="cellIs" dxfId="4542" priority="3424" operator="lessThan">
      <formula>$C$4</formula>
    </cfRule>
  </conditionalFormatting>
  <conditionalFormatting sqref="BG11">
    <cfRule type="cellIs" dxfId="4541" priority="3425" operator="lessThan">
      <formula>$C$4</formula>
    </cfRule>
  </conditionalFormatting>
  <conditionalFormatting sqref="BG12">
    <cfRule type="cellIs" dxfId="4540" priority="3426" operator="lessThan">
      <formula>$C$4</formula>
    </cfRule>
  </conditionalFormatting>
  <conditionalFormatting sqref="BG13">
    <cfRule type="cellIs" dxfId="4539" priority="3427" operator="lessThan">
      <formula>$C$4</formula>
    </cfRule>
  </conditionalFormatting>
  <conditionalFormatting sqref="BG14">
    <cfRule type="cellIs" dxfId="4538" priority="3428" operator="lessThan">
      <formula>$C$4</formula>
    </cfRule>
  </conditionalFormatting>
  <conditionalFormatting sqref="BG15">
    <cfRule type="cellIs" dxfId="4537" priority="3429" operator="lessThan">
      <formula>$C$4</formula>
    </cfRule>
  </conditionalFormatting>
  <conditionalFormatting sqref="BG16">
    <cfRule type="cellIs" dxfId="4536" priority="3430" operator="lessThan">
      <formula>$C$4</formula>
    </cfRule>
  </conditionalFormatting>
  <conditionalFormatting sqref="BG17">
    <cfRule type="cellIs" dxfId="4535" priority="3431" operator="lessThan">
      <formula>$C$4</formula>
    </cfRule>
  </conditionalFormatting>
  <conditionalFormatting sqref="BG18">
    <cfRule type="cellIs" dxfId="4534" priority="3432" operator="lessThan">
      <formula>$C$4</formula>
    </cfRule>
  </conditionalFormatting>
  <conditionalFormatting sqref="BG19">
    <cfRule type="cellIs" dxfId="4533" priority="3433" operator="lessThan">
      <formula>$C$4</formula>
    </cfRule>
  </conditionalFormatting>
  <conditionalFormatting sqref="BG20">
    <cfRule type="cellIs" dxfId="4532" priority="3434" operator="lessThan">
      <formula>$C$4</formula>
    </cfRule>
  </conditionalFormatting>
  <conditionalFormatting sqref="BG21">
    <cfRule type="cellIs" dxfId="4531" priority="3435" operator="lessThan">
      <formula>$C$4</formula>
    </cfRule>
  </conditionalFormatting>
  <conditionalFormatting sqref="BG22">
    <cfRule type="cellIs" dxfId="4530" priority="3436" operator="lessThan">
      <formula>$C$4</formula>
    </cfRule>
  </conditionalFormatting>
  <conditionalFormatting sqref="BG23">
    <cfRule type="cellIs" dxfId="4529" priority="3437" operator="lessThan">
      <formula>$C$4</formula>
    </cfRule>
  </conditionalFormatting>
  <conditionalFormatting sqref="BG24">
    <cfRule type="cellIs" dxfId="4528" priority="3438" operator="lessThan">
      <formula>$C$4</formula>
    </cfRule>
  </conditionalFormatting>
  <conditionalFormatting sqref="BG25">
    <cfRule type="cellIs" dxfId="4527" priority="3439" operator="lessThan">
      <formula>$C$4</formula>
    </cfRule>
  </conditionalFormatting>
  <conditionalFormatting sqref="BG26">
    <cfRule type="cellIs" dxfId="4526" priority="3440" operator="lessThan">
      <formula>$C$4</formula>
    </cfRule>
  </conditionalFormatting>
  <conditionalFormatting sqref="BG27">
    <cfRule type="cellIs" dxfId="4525" priority="3441" operator="lessThan">
      <formula>$C$4</formula>
    </cfRule>
  </conditionalFormatting>
  <conditionalFormatting sqref="BG28">
    <cfRule type="cellIs" dxfId="4524" priority="3442" operator="lessThan">
      <formula>$C$4</formula>
    </cfRule>
  </conditionalFormatting>
  <conditionalFormatting sqref="BG29">
    <cfRule type="cellIs" dxfId="4523" priority="3443" operator="lessThan">
      <formula>$C$4</formula>
    </cfRule>
  </conditionalFormatting>
  <conditionalFormatting sqref="BG30">
    <cfRule type="cellIs" dxfId="4522" priority="3444" operator="lessThan">
      <formula>$C$4</formula>
    </cfRule>
  </conditionalFormatting>
  <conditionalFormatting sqref="BG31">
    <cfRule type="cellIs" dxfId="4521" priority="3445" operator="lessThan">
      <formula>$C$4</formula>
    </cfRule>
  </conditionalFormatting>
  <conditionalFormatting sqref="BG32">
    <cfRule type="cellIs" dxfId="4520" priority="3446" operator="lessThan">
      <formula>$C$4</formula>
    </cfRule>
  </conditionalFormatting>
  <conditionalFormatting sqref="BG33">
    <cfRule type="cellIs" dxfId="4519" priority="3447" operator="lessThan">
      <formula>$C$4</formula>
    </cfRule>
  </conditionalFormatting>
  <conditionalFormatting sqref="BG34">
    <cfRule type="cellIs" dxfId="4518" priority="3448" operator="lessThan">
      <formula>$C$4</formula>
    </cfRule>
  </conditionalFormatting>
  <conditionalFormatting sqref="BG35">
    <cfRule type="cellIs" dxfId="4517" priority="3449" operator="lessThan">
      <formula>$C$4</formula>
    </cfRule>
  </conditionalFormatting>
  <conditionalFormatting sqref="BG36">
    <cfRule type="cellIs" dxfId="4516" priority="3450" operator="lessThan">
      <formula>$C$4</formula>
    </cfRule>
  </conditionalFormatting>
  <conditionalFormatting sqref="BG37">
    <cfRule type="cellIs" dxfId="4515" priority="3451" operator="lessThan">
      <formula>$C$4</formula>
    </cfRule>
  </conditionalFormatting>
  <conditionalFormatting sqref="BG38">
    <cfRule type="cellIs" dxfId="4514" priority="3452" operator="lessThan">
      <formula>$C$4</formula>
    </cfRule>
  </conditionalFormatting>
  <conditionalFormatting sqref="BG39">
    <cfRule type="cellIs" dxfId="4513" priority="3453" operator="lessThan">
      <formula>$C$4</formula>
    </cfRule>
  </conditionalFormatting>
  <conditionalFormatting sqref="BG40">
    <cfRule type="cellIs" dxfId="4512" priority="3454" operator="lessThan">
      <formula>$C$4</formula>
    </cfRule>
  </conditionalFormatting>
  <conditionalFormatting sqref="BG41">
    <cfRule type="cellIs" dxfId="4511" priority="3455" operator="lessThan">
      <formula>$C$4</formula>
    </cfRule>
  </conditionalFormatting>
  <conditionalFormatting sqref="BG42">
    <cfRule type="cellIs" dxfId="4510" priority="3456" operator="lessThan">
      <formula>$C$4</formula>
    </cfRule>
  </conditionalFormatting>
  <conditionalFormatting sqref="BG43">
    <cfRule type="cellIs" dxfId="4509" priority="3457" operator="lessThan">
      <formula>$C$4</formula>
    </cfRule>
  </conditionalFormatting>
  <conditionalFormatting sqref="BG44">
    <cfRule type="cellIs" dxfId="4508" priority="3458" operator="lessThan">
      <formula>$C$4</formula>
    </cfRule>
  </conditionalFormatting>
  <conditionalFormatting sqref="BG45">
    <cfRule type="cellIs" dxfId="4507" priority="3459" operator="lessThan">
      <formula>$C$4</formula>
    </cfRule>
  </conditionalFormatting>
  <conditionalFormatting sqref="BG46">
    <cfRule type="cellIs" dxfId="4506" priority="3460" operator="lessThan">
      <formula>$C$4</formula>
    </cfRule>
  </conditionalFormatting>
  <conditionalFormatting sqref="BG47">
    <cfRule type="cellIs" dxfId="4505" priority="3461" operator="lessThan">
      <formula>$C$4</formula>
    </cfRule>
  </conditionalFormatting>
  <conditionalFormatting sqref="BG48">
    <cfRule type="cellIs" dxfId="4504" priority="3462" operator="lessThan">
      <formula>$C$4</formula>
    </cfRule>
  </conditionalFormatting>
  <conditionalFormatting sqref="BG49">
    <cfRule type="cellIs" dxfId="4503" priority="3463" operator="lessThan">
      <formula>$C$4</formula>
    </cfRule>
  </conditionalFormatting>
  <conditionalFormatting sqref="BG50">
    <cfRule type="cellIs" dxfId="4502" priority="3464" operator="lessThan">
      <formula>$C$4</formula>
    </cfRule>
  </conditionalFormatting>
  <conditionalFormatting sqref="BG51">
    <cfRule type="cellIs" dxfId="4501" priority="3465" operator="lessThan">
      <formula>$C$4</formula>
    </cfRule>
  </conditionalFormatting>
  <conditionalFormatting sqref="BG52">
    <cfRule type="cellIs" dxfId="4500" priority="3466" operator="lessThan">
      <formula>$C$4</formula>
    </cfRule>
  </conditionalFormatting>
  <conditionalFormatting sqref="BG53">
    <cfRule type="cellIs" dxfId="4499" priority="3467" operator="lessThan">
      <formula>$C$4</formula>
    </cfRule>
  </conditionalFormatting>
  <conditionalFormatting sqref="BG54">
    <cfRule type="cellIs" dxfId="4498" priority="3468" operator="lessThan">
      <formula>$C$4</formula>
    </cfRule>
  </conditionalFormatting>
  <conditionalFormatting sqref="BG55">
    <cfRule type="cellIs" dxfId="4497" priority="3469" operator="lessThan">
      <formula>$C$4</formula>
    </cfRule>
  </conditionalFormatting>
  <conditionalFormatting sqref="BG56">
    <cfRule type="cellIs" dxfId="4496" priority="3470" operator="lessThan">
      <formula>$C$4</formula>
    </cfRule>
  </conditionalFormatting>
  <conditionalFormatting sqref="BG57">
    <cfRule type="cellIs" dxfId="4495" priority="3471" operator="lessThan">
      <formula>$C$4</formula>
    </cfRule>
  </conditionalFormatting>
  <conditionalFormatting sqref="BG58">
    <cfRule type="cellIs" dxfId="4494" priority="3472" operator="lessThan">
      <formula>$C$4</formula>
    </cfRule>
  </conditionalFormatting>
  <conditionalFormatting sqref="BG59">
    <cfRule type="cellIs" dxfId="4493" priority="3473" operator="lessThan">
      <formula>$C$4</formula>
    </cfRule>
  </conditionalFormatting>
  <conditionalFormatting sqref="BG60">
    <cfRule type="cellIs" dxfId="4492" priority="3474" operator="lessThan">
      <formula>$C$4</formula>
    </cfRule>
  </conditionalFormatting>
  <conditionalFormatting sqref="BH11">
    <cfRule type="cellIs" dxfId="4491" priority="3475" operator="lessThan">
      <formula>$C$4</formula>
    </cfRule>
  </conditionalFormatting>
  <conditionalFormatting sqref="BH12">
    <cfRule type="cellIs" dxfId="4490" priority="3476" operator="lessThan">
      <formula>$C$4</formula>
    </cfRule>
  </conditionalFormatting>
  <conditionalFormatting sqref="BH13">
    <cfRule type="cellIs" dxfId="4489" priority="3477" operator="lessThan">
      <formula>$C$4</formula>
    </cfRule>
  </conditionalFormatting>
  <conditionalFormatting sqref="BH14">
    <cfRule type="cellIs" dxfId="4488" priority="3478" operator="lessThan">
      <formula>$C$4</formula>
    </cfRule>
  </conditionalFormatting>
  <conditionalFormatting sqref="BH15">
    <cfRule type="cellIs" dxfId="4487" priority="3479" operator="lessThan">
      <formula>$C$4</formula>
    </cfRule>
  </conditionalFormatting>
  <conditionalFormatting sqref="BH16">
    <cfRule type="cellIs" dxfId="4486" priority="3480" operator="lessThan">
      <formula>$C$4</formula>
    </cfRule>
  </conditionalFormatting>
  <conditionalFormatting sqref="BH17">
    <cfRule type="cellIs" dxfId="4485" priority="3481" operator="lessThan">
      <formula>$C$4</formula>
    </cfRule>
  </conditionalFormatting>
  <conditionalFormatting sqref="BH18">
    <cfRule type="cellIs" dxfId="4484" priority="3482" operator="lessThan">
      <formula>$C$4</formula>
    </cfRule>
  </conditionalFormatting>
  <conditionalFormatting sqref="BH19">
    <cfRule type="cellIs" dxfId="4483" priority="3483" operator="lessThan">
      <formula>$C$4</formula>
    </cfRule>
  </conditionalFormatting>
  <conditionalFormatting sqref="BH20">
    <cfRule type="cellIs" dxfId="4482" priority="3484" operator="lessThan">
      <formula>$C$4</formula>
    </cfRule>
  </conditionalFormatting>
  <conditionalFormatting sqref="BH21">
    <cfRule type="cellIs" dxfId="4481" priority="3485" operator="lessThan">
      <formula>$C$4</formula>
    </cfRule>
  </conditionalFormatting>
  <conditionalFormatting sqref="BH22">
    <cfRule type="cellIs" dxfId="4480" priority="3486" operator="lessThan">
      <formula>$C$4</formula>
    </cfRule>
  </conditionalFormatting>
  <conditionalFormatting sqref="BH23">
    <cfRule type="cellIs" dxfId="4479" priority="3487" operator="lessThan">
      <formula>$C$4</formula>
    </cfRule>
  </conditionalFormatting>
  <conditionalFormatting sqref="BH24">
    <cfRule type="cellIs" dxfId="4478" priority="3488" operator="lessThan">
      <formula>$C$4</formula>
    </cfRule>
  </conditionalFormatting>
  <conditionalFormatting sqref="BH25">
    <cfRule type="cellIs" dxfId="4477" priority="3489" operator="lessThan">
      <formula>$C$4</formula>
    </cfRule>
  </conditionalFormatting>
  <conditionalFormatting sqref="BH26">
    <cfRule type="cellIs" dxfId="4476" priority="3490" operator="lessThan">
      <formula>$C$4</formula>
    </cfRule>
  </conditionalFormatting>
  <conditionalFormatting sqref="BH27">
    <cfRule type="cellIs" dxfId="4475" priority="3491" operator="lessThan">
      <formula>$C$4</formula>
    </cfRule>
  </conditionalFormatting>
  <conditionalFormatting sqref="BH28">
    <cfRule type="cellIs" dxfId="4474" priority="3492" operator="lessThan">
      <formula>$C$4</formula>
    </cfRule>
  </conditionalFormatting>
  <conditionalFormatting sqref="BH29">
    <cfRule type="cellIs" dxfId="4473" priority="3493" operator="lessThan">
      <formula>$C$4</formula>
    </cfRule>
  </conditionalFormatting>
  <conditionalFormatting sqref="BH30">
    <cfRule type="cellIs" dxfId="4472" priority="3494" operator="lessThan">
      <formula>$C$4</formula>
    </cfRule>
  </conditionalFormatting>
  <conditionalFormatting sqref="BH31">
    <cfRule type="cellIs" dxfId="4471" priority="3495" operator="lessThan">
      <formula>$C$4</formula>
    </cfRule>
  </conditionalFormatting>
  <conditionalFormatting sqref="BH32">
    <cfRule type="cellIs" dxfId="4470" priority="3496" operator="lessThan">
      <formula>$C$4</formula>
    </cfRule>
  </conditionalFormatting>
  <conditionalFormatting sqref="BH33">
    <cfRule type="cellIs" dxfId="4469" priority="3497" operator="lessThan">
      <formula>$C$4</formula>
    </cfRule>
  </conditionalFormatting>
  <conditionalFormatting sqref="BH34">
    <cfRule type="cellIs" dxfId="4468" priority="3498" operator="lessThan">
      <formula>$C$4</formula>
    </cfRule>
  </conditionalFormatting>
  <conditionalFormatting sqref="BH35">
    <cfRule type="cellIs" dxfId="4467" priority="3499" operator="lessThan">
      <formula>$C$4</formula>
    </cfRule>
  </conditionalFormatting>
  <conditionalFormatting sqref="BH36">
    <cfRule type="cellIs" dxfId="4466" priority="3500" operator="lessThan">
      <formula>$C$4</formula>
    </cfRule>
  </conditionalFormatting>
  <conditionalFormatting sqref="BH37">
    <cfRule type="cellIs" dxfId="4465" priority="3501" operator="lessThan">
      <formula>$C$4</formula>
    </cfRule>
  </conditionalFormatting>
  <conditionalFormatting sqref="BH38">
    <cfRule type="cellIs" dxfId="4464" priority="3502" operator="lessThan">
      <formula>$C$4</formula>
    </cfRule>
  </conditionalFormatting>
  <conditionalFormatting sqref="BH39">
    <cfRule type="cellIs" dxfId="4463" priority="3503" operator="lessThan">
      <formula>$C$4</formula>
    </cfRule>
  </conditionalFormatting>
  <conditionalFormatting sqref="BH40">
    <cfRule type="cellIs" dxfId="4462" priority="3504" operator="lessThan">
      <formula>$C$4</formula>
    </cfRule>
  </conditionalFormatting>
  <conditionalFormatting sqref="BH41">
    <cfRule type="cellIs" dxfId="4461" priority="3505" operator="lessThan">
      <formula>$C$4</formula>
    </cfRule>
  </conditionalFormatting>
  <conditionalFormatting sqref="BH42">
    <cfRule type="cellIs" dxfId="4460" priority="3506" operator="lessThan">
      <formula>$C$4</formula>
    </cfRule>
  </conditionalFormatting>
  <conditionalFormatting sqref="BH43">
    <cfRule type="cellIs" dxfId="4459" priority="3507" operator="lessThan">
      <formula>$C$4</formula>
    </cfRule>
  </conditionalFormatting>
  <conditionalFormatting sqref="BH44">
    <cfRule type="cellIs" dxfId="4458" priority="3508" operator="lessThan">
      <formula>$C$4</formula>
    </cfRule>
  </conditionalFormatting>
  <conditionalFormatting sqref="BH45">
    <cfRule type="cellIs" dxfId="4457" priority="3509" operator="lessThan">
      <formula>$C$4</formula>
    </cfRule>
  </conditionalFormatting>
  <conditionalFormatting sqref="BH46">
    <cfRule type="cellIs" dxfId="4456" priority="3510" operator="lessThan">
      <formula>$C$4</formula>
    </cfRule>
  </conditionalFormatting>
  <conditionalFormatting sqref="BH47">
    <cfRule type="cellIs" dxfId="4455" priority="3511" operator="lessThan">
      <formula>$C$4</formula>
    </cfRule>
  </conditionalFormatting>
  <conditionalFormatting sqref="BH48">
    <cfRule type="cellIs" dxfId="4454" priority="3512" operator="lessThan">
      <formula>$C$4</formula>
    </cfRule>
  </conditionalFormatting>
  <conditionalFormatting sqref="BH49">
    <cfRule type="cellIs" dxfId="4453" priority="3513" operator="lessThan">
      <formula>$C$4</formula>
    </cfRule>
  </conditionalFormatting>
  <conditionalFormatting sqref="BH50">
    <cfRule type="cellIs" dxfId="4452" priority="3514" operator="lessThan">
      <formula>$C$4</formula>
    </cfRule>
  </conditionalFormatting>
  <conditionalFormatting sqref="BH51">
    <cfRule type="cellIs" dxfId="4451" priority="3515" operator="lessThan">
      <formula>$C$4</formula>
    </cfRule>
  </conditionalFormatting>
  <conditionalFormatting sqref="BH52">
    <cfRule type="cellIs" dxfId="4450" priority="3516" operator="lessThan">
      <formula>$C$4</formula>
    </cfRule>
  </conditionalFormatting>
  <conditionalFormatting sqref="BH53">
    <cfRule type="cellIs" dxfId="4449" priority="3517" operator="lessThan">
      <formula>$C$4</formula>
    </cfRule>
  </conditionalFormatting>
  <conditionalFormatting sqref="BH54">
    <cfRule type="cellIs" dxfId="4448" priority="3518" operator="lessThan">
      <formula>$C$4</formula>
    </cfRule>
  </conditionalFormatting>
  <conditionalFormatting sqref="BH55">
    <cfRule type="cellIs" dxfId="4447" priority="3519" operator="lessThan">
      <formula>$C$4</formula>
    </cfRule>
  </conditionalFormatting>
  <conditionalFormatting sqref="BH56">
    <cfRule type="cellIs" dxfId="4446" priority="3520" operator="lessThan">
      <formula>$C$4</formula>
    </cfRule>
  </conditionalFormatting>
  <conditionalFormatting sqref="BH57">
    <cfRule type="cellIs" dxfId="4445" priority="3521" operator="lessThan">
      <formula>$C$4</formula>
    </cfRule>
  </conditionalFormatting>
  <conditionalFormatting sqref="BH58">
    <cfRule type="cellIs" dxfId="4444" priority="3522" operator="lessThan">
      <formula>$C$4</formula>
    </cfRule>
  </conditionalFormatting>
  <conditionalFormatting sqref="BH59">
    <cfRule type="cellIs" dxfId="4443" priority="3523" operator="lessThan">
      <formula>$C$4</formula>
    </cfRule>
  </conditionalFormatting>
  <conditionalFormatting sqref="BH60">
    <cfRule type="cellIs" dxfId="4442" priority="3524" operator="lessThan">
      <formula>$C$4</formula>
    </cfRule>
  </conditionalFormatting>
  <conditionalFormatting sqref="BI11">
    <cfRule type="cellIs" dxfId="4441" priority="3525" operator="lessThan">
      <formula>$C$4</formula>
    </cfRule>
  </conditionalFormatting>
  <conditionalFormatting sqref="BI12">
    <cfRule type="cellIs" dxfId="4440" priority="3526" operator="lessThan">
      <formula>$C$4</formula>
    </cfRule>
  </conditionalFormatting>
  <conditionalFormatting sqref="BI13">
    <cfRule type="cellIs" dxfId="4439" priority="3527" operator="lessThan">
      <formula>$C$4</formula>
    </cfRule>
  </conditionalFormatting>
  <conditionalFormatting sqref="BI14">
    <cfRule type="cellIs" dxfId="4438" priority="3528" operator="lessThan">
      <formula>$C$4</formula>
    </cfRule>
  </conditionalFormatting>
  <conditionalFormatting sqref="BI15">
    <cfRule type="cellIs" dxfId="4437" priority="3529" operator="lessThan">
      <formula>$C$4</formula>
    </cfRule>
  </conditionalFormatting>
  <conditionalFormatting sqref="BI16">
    <cfRule type="cellIs" dxfId="4436" priority="3530" operator="lessThan">
      <formula>$C$4</formula>
    </cfRule>
  </conditionalFormatting>
  <conditionalFormatting sqref="BI17">
    <cfRule type="cellIs" dxfId="4435" priority="3531" operator="lessThan">
      <formula>$C$4</formula>
    </cfRule>
  </conditionalFormatting>
  <conditionalFormatting sqref="BI18">
    <cfRule type="cellIs" dxfId="4434" priority="3532" operator="lessThan">
      <formula>$C$4</formula>
    </cfRule>
  </conditionalFormatting>
  <conditionalFormatting sqref="BI19">
    <cfRule type="cellIs" dxfId="4433" priority="3533" operator="lessThan">
      <formula>$C$4</formula>
    </cfRule>
  </conditionalFormatting>
  <conditionalFormatting sqref="BI20">
    <cfRule type="cellIs" dxfId="4432" priority="3534" operator="lessThan">
      <formula>$C$4</formula>
    </cfRule>
  </conditionalFormatting>
  <conditionalFormatting sqref="BI21">
    <cfRule type="cellIs" dxfId="4431" priority="3535" operator="lessThan">
      <formula>$C$4</formula>
    </cfRule>
  </conditionalFormatting>
  <conditionalFormatting sqref="BI22">
    <cfRule type="cellIs" dxfId="4430" priority="3536" operator="lessThan">
      <formula>$C$4</formula>
    </cfRule>
  </conditionalFormatting>
  <conditionalFormatting sqref="BI23">
    <cfRule type="cellIs" dxfId="4429" priority="3537" operator="lessThan">
      <formula>$C$4</formula>
    </cfRule>
  </conditionalFormatting>
  <conditionalFormatting sqref="BI24">
    <cfRule type="cellIs" dxfId="4428" priority="3538" operator="lessThan">
      <formula>$C$4</formula>
    </cfRule>
  </conditionalFormatting>
  <conditionalFormatting sqref="BI25">
    <cfRule type="cellIs" dxfId="4427" priority="3539" operator="lessThan">
      <formula>$C$4</formula>
    </cfRule>
  </conditionalFormatting>
  <conditionalFormatting sqref="BI26">
    <cfRule type="cellIs" dxfId="4426" priority="3540" operator="lessThan">
      <formula>$C$4</formula>
    </cfRule>
  </conditionalFormatting>
  <conditionalFormatting sqref="BI27">
    <cfRule type="cellIs" dxfId="4425" priority="3541" operator="lessThan">
      <formula>$C$4</formula>
    </cfRule>
  </conditionalFormatting>
  <conditionalFormatting sqref="BI28">
    <cfRule type="cellIs" dxfId="4424" priority="3542" operator="lessThan">
      <formula>$C$4</formula>
    </cfRule>
  </conditionalFormatting>
  <conditionalFormatting sqref="BI29">
    <cfRule type="cellIs" dxfId="4423" priority="3543" operator="lessThan">
      <formula>$C$4</formula>
    </cfRule>
  </conditionalFormatting>
  <conditionalFormatting sqref="BI30">
    <cfRule type="cellIs" dxfId="4422" priority="3544" operator="lessThan">
      <formula>$C$4</formula>
    </cfRule>
  </conditionalFormatting>
  <conditionalFormatting sqref="BI31">
    <cfRule type="cellIs" dxfId="4421" priority="3545" operator="lessThan">
      <formula>$C$4</formula>
    </cfRule>
  </conditionalFormatting>
  <conditionalFormatting sqref="BI32">
    <cfRule type="cellIs" dxfId="4420" priority="3546" operator="lessThan">
      <formula>$C$4</formula>
    </cfRule>
  </conditionalFormatting>
  <conditionalFormatting sqref="BI33">
    <cfRule type="cellIs" dxfId="4419" priority="3547" operator="lessThan">
      <formula>$C$4</formula>
    </cfRule>
  </conditionalFormatting>
  <conditionalFormatting sqref="BI34">
    <cfRule type="cellIs" dxfId="4418" priority="3548" operator="lessThan">
      <formula>$C$4</formula>
    </cfRule>
  </conditionalFormatting>
  <conditionalFormatting sqref="BI35">
    <cfRule type="cellIs" dxfId="4417" priority="3549" operator="lessThan">
      <formula>$C$4</formula>
    </cfRule>
  </conditionalFormatting>
  <conditionalFormatting sqref="BI36">
    <cfRule type="cellIs" dxfId="4416" priority="3550" operator="lessThan">
      <formula>$C$4</formula>
    </cfRule>
  </conditionalFormatting>
  <conditionalFormatting sqref="BI37">
    <cfRule type="cellIs" dxfId="4415" priority="3551" operator="lessThan">
      <formula>$C$4</formula>
    </cfRule>
  </conditionalFormatting>
  <conditionalFormatting sqref="BI38">
    <cfRule type="cellIs" dxfId="4414" priority="3552" operator="lessThan">
      <formula>$C$4</formula>
    </cfRule>
  </conditionalFormatting>
  <conditionalFormatting sqref="BI39">
    <cfRule type="cellIs" dxfId="4413" priority="3553" operator="lessThan">
      <formula>$C$4</formula>
    </cfRule>
  </conditionalFormatting>
  <conditionalFormatting sqref="BI40">
    <cfRule type="cellIs" dxfId="4412" priority="3554" operator="lessThan">
      <formula>$C$4</formula>
    </cfRule>
  </conditionalFormatting>
  <conditionalFormatting sqref="BI41">
    <cfRule type="cellIs" dxfId="4411" priority="3555" operator="lessThan">
      <formula>$C$4</formula>
    </cfRule>
  </conditionalFormatting>
  <conditionalFormatting sqref="BI42">
    <cfRule type="cellIs" dxfId="4410" priority="3556" operator="lessThan">
      <formula>$C$4</formula>
    </cfRule>
  </conditionalFormatting>
  <conditionalFormatting sqref="BI43">
    <cfRule type="cellIs" dxfId="4409" priority="3557" operator="lessThan">
      <formula>$C$4</formula>
    </cfRule>
  </conditionalFormatting>
  <conditionalFormatting sqref="BI44">
    <cfRule type="cellIs" dxfId="4408" priority="3558" operator="lessThan">
      <formula>$C$4</formula>
    </cfRule>
  </conditionalFormatting>
  <conditionalFormatting sqref="BI45">
    <cfRule type="cellIs" dxfId="4407" priority="3559" operator="lessThan">
      <formula>$C$4</formula>
    </cfRule>
  </conditionalFormatting>
  <conditionalFormatting sqref="BI46">
    <cfRule type="cellIs" dxfId="4406" priority="3560" operator="lessThan">
      <formula>$C$4</formula>
    </cfRule>
  </conditionalFormatting>
  <conditionalFormatting sqref="BI47">
    <cfRule type="cellIs" dxfId="4405" priority="3561" operator="lessThan">
      <formula>$C$4</formula>
    </cfRule>
  </conditionalFormatting>
  <conditionalFormatting sqref="BI48">
    <cfRule type="cellIs" dxfId="4404" priority="3562" operator="lessThan">
      <formula>$C$4</formula>
    </cfRule>
  </conditionalFormatting>
  <conditionalFormatting sqref="BI49">
    <cfRule type="cellIs" dxfId="4403" priority="3563" operator="lessThan">
      <formula>$C$4</formula>
    </cfRule>
  </conditionalFormatting>
  <conditionalFormatting sqref="BI50">
    <cfRule type="cellIs" dxfId="4402" priority="3564" operator="lessThan">
      <formula>$C$4</formula>
    </cfRule>
  </conditionalFormatting>
  <conditionalFormatting sqref="BI51">
    <cfRule type="cellIs" dxfId="4401" priority="3565" operator="lessThan">
      <formula>$C$4</formula>
    </cfRule>
  </conditionalFormatting>
  <conditionalFormatting sqref="BI52">
    <cfRule type="cellIs" dxfId="4400" priority="3566" operator="lessThan">
      <formula>$C$4</formula>
    </cfRule>
  </conditionalFormatting>
  <conditionalFormatting sqref="BI53">
    <cfRule type="cellIs" dxfId="4399" priority="3567" operator="lessThan">
      <formula>$C$4</formula>
    </cfRule>
  </conditionalFormatting>
  <conditionalFormatting sqref="BI54">
    <cfRule type="cellIs" dxfId="4398" priority="3568" operator="lessThan">
      <formula>$C$4</formula>
    </cfRule>
  </conditionalFormatting>
  <conditionalFormatting sqref="BI55">
    <cfRule type="cellIs" dxfId="4397" priority="3569" operator="lessThan">
      <formula>$C$4</formula>
    </cfRule>
  </conditionalFormatting>
  <conditionalFormatting sqref="BI56">
    <cfRule type="cellIs" dxfId="4396" priority="3570" operator="lessThan">
      <formula>$C$4</formula>
    </cfRule>
  </conditionalFormatting>
  <conditionalFormatting sqref="BI57">
    <cfRule type="cellIs" dxfId="4395" priority="3571" operator="lessThan">
      <formula>$C$4</formula>
    </cfRule>
  </conditionalFormatting>
  <conditionalFormatting sqref="BI58">
    <cfRule type="cellIs" dxfId="4394" priority="3572" operator="lessThan">
      <formula>$C$4</formula>
    </cfRule>
  </conditionalFormatting>
  <conditionalFormatting sqref="BI59">
    <cfRule type="cellIs" dxfId="4393" priority="3573" operator="lessThan">
      <formula>$C$4</formula>
    </cfRule>
  </conditionalFormatting>
  <conditionalFormatting sqref="BI60">
    <cfRule type="cellIs" dxfId="4392" priority="3574" operator="lessThan">
      <formula>$C$4</formula>
    </cfRule>
  </conditionalFormatting>
  <conditionalFormatting sqref="BJ11">
    <cfRule type="cellIs" dxfId="4391" priority="3575" operator="lessThan">
      <formula>$C$4</formula>
    </cfRule>
  </conditionalFormatting>
  <conditionalFormatting sqref="BJ12">
    <cfRule type="cellIs" dxfId="4390" priority="3576" operator="lessThan">
      <formula>$C$4</formula>
    </cfRule>
  </conditionalFormatting>
  <conditionalFormatting sqref="BJ13">
    <cfRule type="cellIs" dxfId="4389" priority="3577" operator="lessThan">
      <formula>$C$4</formula>
    </cfRule>
  </conditionalFormatting>
  <conditionalFormatting sqref="BJ14">
    <cfRule type="cellIs" dxfId="4388" priority="3578" operator="lessThan">
      <formula>$C$4</formula>
    </cfRule>
  </conditionalFormatting>
  <conditionalFormatting sqref="BJ15">
    <cfRule type="cellIs" dxfId="4387" priority="3579" operator="lessThan">
      <formula>$C$4</formula>
    </cfRule>
  </conditionalFormatting>
  <conditionalFormatting sqref="BJ16">
    <cfRule type="cellIs" dxfId="4386" priority="3580" operator="lessThan">
      <formula>$C$4</formula>
    </cfRule>
  </conditionalFormatting>
  <conditionalFormatting sqref="BJ17">
    <cfRule type="cellIs" dxfId="4385" priority="3581" operator="lessThan">
      <formula>$C$4</formula>
    </cfRule>
  </conditionalFormatting>
  <conditionalFormatting sqref="BJ18">
    <cfRule type="cellIs" dxfId="4384" priority="3582" operator="lessThan">
      <formula>$C$4</formula>
    </cfRule>
  </conditionalFormatting>
  <conditionalFormatting sqref="BJ19">
    <cfRule type="cellIs" dxfId="4383" priority="3583" operator="lessThan">
      <formula>$C$4</formula>
    </cfRule>
  </conditionalFormatting>
  <conditionalFormatting sqref="BJ20">
    <cfRule type="cellIs" dxfId="4382" priority="3584" operator="lessThan">
      <formula>$C$4</formula>
    </cfRule>
  </conditionalFormatting>
  <conditionalFormatting sqref="BJ21">
    <cfRule type="cellIs" dxfId="4381" priority="3585" operator="lessThan">
      <formula>$C$4</formula>
    </cfRule>
  </conditionalFormatting>
  <conditionalFormatting sqref="BJ22">
    <cfRule type="cellIs" dxfId="4380" priority="3586" operator="lessThan">
      <formula>$C$4</formula>
    </cfRule>
  </conditionalFormatting>
  <conditionalFormatting sqref="BJ23">
    <cfRule type="cellIs" dxfId="4379" priority="3587" operator="lessThan">
      <formula>$C$4</formula>
    </cfRule>
  </conditionalFormatting>
  <conditionalFormatting sqref="BJ24">
    <cfRule type="cellIs" dxfId="4378" priority="3588" operator="lessThan">
      <formula>$C$4</formula>
    </cfRule>
  </conditionalFormatting>
  <conditionalFormatting sqref="BJ25">
    <cfRule type="cellIs" dxfId="4377" priority="3589" operator="lessThan">
      <formula>$C$4</formula>
    </cfRule>
  </conditionalFormatting>
  <conditionalFormatting sqref="BJ26">
    <cfRule type="cellIs" dxfId="4376" priority="3590" operator="lessThan">
      <formula>$C$4</formula>
    </cfRule>
  </conditionalFormatting>
  <conditionalFormatting sqref="BJ27">
    <cfRule type="cellIs" dxfId="4375" priority="3591" operator="lessThan">
      <formula>$C$4</formula>
    </cfRule>
  </conditionalFormatting>
  <conditionalFormatting sqref="BJ28">
    <cfRule type="cellIs" dxfId="4374" priority="3592" operator="lessThan">
      <formula>$C$4</formula>
    </cfRule>
  </conditionalFormatting>
  <conditionalFormatting sqref="BJ29">
    <cfRule type="cellIs" dxfId="4373" priority="3593" operator="lessThan">
      <formula>$C$4</formula>
    </cfRule>
  </conditionalFormatting>
  <conditionalFormatting sqref="BJ30">
    <cfRule type="cellIs" dxfId="4372" priority="3594" operator="lessThan">
      <formula>$C$4</formula>
    </cfRule>
  </conditionalFormatting>
  <conditionalFormatting sqref="BJ31">
    <cfRule type="cellIs" dxfId="4371" priority="3595" operator="lessThan">
      <formula>$C$4</formula>
    </cfRule>
  </conditionalFormatting>
  <conditionalFormatting sqref="BJ32">
    <cfRule type="cellIs" dxfId="4370" priority="3596" operator="lessThan">
      <formula>$C$4</formula>
    </cfRule>
  </conditionalFormatting>
  <conditionalFormatting sqref="BJ33">
    <cfRule type="cellIs" dxfId="4369" priority="3597" operator="lessThan">
      <formula>$C$4</formula>
    </cfRule>
  </conditionalFormatting>
  <conditionalFormatting sqref="BJ34">
    <cfRule type="cellIs" dxfId="4368" priority="3598" operator="lessThan">
      <formula>$C$4</formula>
    </cfRule>
  </conditionalFormatting>
  <conditionalFormatting sqref="BJ35">
    <cfRule type="cellIs" dxfId="4367" priority="3599" operator="lessThan">
      <formula>$C$4</formula>
    </cfRule>
  </conditionalFormatting>
  <conditionalFormatting sqref="BJ36">
    <cfRule type="cellIs" dxfId="4366" priority="3600" operator="lessThan">
      <formula>$C$4</formula>
    </cfRule>
  </conditionalFormatting>
  <conditionalFormatting sqref="BJ37">
    <cfRule type="cellIs" dxfId="4365" priority="3601" operator="lessThan">
      <formula>$C$4</formula>
    </cfRule>
  </conditionalFormatting>
  <conditionalFormatting sqref="BJ38">
    <cfRule type="cellIs" dxfId="4364" priority="3602" operator="lessThan">
      <formula>$C$4</formula>
    </cfRule>
  </conditionalFormatting>
  <conditionalFormatting sqref="BJ39">
    <cfRule type="cellIs" dxfId="4363" priority="3603" operator="lessThan">
      <formula>$C$4</formula>
    </cfRule>
  </conditionalFormatting>
  <conditionalFormatting sqref="BJ40">
    <cfRule type="cellIs" dxfId="4362" priority="3604" operator="lessThan">
      <formula>$C$4</formula>
    </cfRule>
  </conditionalFormatting>
  <conditionalFormatting sqref="BJ41">
    <cfRule type="cellIs" dxfId="4361" priority="3605" operator="lessThan">
      <formula>$C$4</formula>
    </cfRule>
  </conditionalFormatting>
  <conditionalFormatting sqref="BJ42">
    <cfRule type="cellIs" dxfId="4360" priority="3606" operator="lessThan">
      <formula>$C$4</formula>
    </cfRule>
  </conditionalFormatting>
  <conditionalFormatting sqref="BJ43">
    <cfRule type="cellIs" dxfId="4359" priority="3607" operator="lessThan">
      <formula>$C$4</formula>
    </cfRule>
  </conditionalFormatting>
  <conditionalFormatting sqref="BJ44">
    <cfRule type="cellIs" dxfId="4358" priority="3608" operator="lessThan">
      <formula>$C$4</formula>
    </cfRule>
  </conditionalFormatting>
  <conditionalFormatting sqref="BJ45">
    <cfRule type="cellIs" dxfId="4357" priority="3609" operator="lessThan">
      <formula>$C$4</formula>
    </cfRule>
  </conditionalFormatting>
  <conditionalFormatting sqref="BJ46">
    <cfRule type="cellIs" dxfId="4356" priority="3610" operator="lessThan">
      <formula>$C$4</formula>
    </cfRule>
  </conditionalFormatting>
  <conditionalFormatting sqref="BJ47">
    <cfRule type="cellIs" dxfId="4355" priority="3611" operator="lessThan">
      <formula>$C$4</formula>
    </cfRule>
  </conditionalFormatting>
  <conditionalFormatting sqref="BJ48">
    <cfRule type="cellIs" dxfId="4354" priority="3612" operator="lessThan">
      <formula>$C$4</formula>
    </cfRule>
  </conditionalFormatting>
  <conditionalFormatting sqref="BJ49">
    <cfRule type="cellIs" dxfId="4353" priority="3613" operator="lessThan">
      <formula>$C$4</formula>
    </cfRule>
  </conditionalFormatting>
  <conditionalFormatting sqref="BJ50">
    <cfRule type="cellIs" dxfId="4352" priority="3614" operator="lessThan">
      <formula>$C$4</formula>
    </cfRule>
  </conditionalFormatting>
  <conditionalFormatting sqref="BJ51">
    <cfRule type="cellIs" dxfId="4351" priority="3615" operator="lessThan">
      <formula>$C$4</formula>
    </cfRule>
  </conditionalFormatting>
  <conditionalFormatting sqref="BJ52">
    <cfRule type="cellIs" dxfId="4350" priority="3616" operator="lessThan">
      <formula>$C$4</formula>
    </cfRule>
  </conditionalFormatting>
  <conditionalFormatting sqref="BJ53">
    <cfRule type="cellIs" dxfId="4349" priority="3617" operator="lessThan">
      <formula>$C$4</formula>
    </cfRule>
  </conditionalFormatting>
  <conditionalFormatting sqref="BJ54">
    <cfRule type="cellIs" dxfId="4348" priority="3618" operator="lessThan">
      <formula>$C$4</formula>
    </cfRule>
  </conditionalFormatting>
  <conditionalFormatting sqref="BJ55">
    <cfRule type="cellIs" dxfId="4347" priority="3619" operator="lessThan">
      <formula>$C$4</formula>
    </cfRule>
  </conditionalFormatting>
  <conditionalFormatting sqref="BJ56">
    <cfRule type="cellIs" dxfId="4346" priority="3620" operator="lessThan">
      <formula>$C$4</formula>
    </cfRule>
  </conditionalFormatting>
  <conditionalFormatting sqref="BJ57">
    <cfRule type="cellIs" dxfId="4345" priority="3621" operator="lessThan">
      <formula>$C$4</formula>
    </cfRule>
  </conditionalFormatting>
  <conditionalFormatting sqref="BJ58">
    <cfRule type="cellIs" dxfId="4344" priority="3622" operator="lessThan">
      <formula>$C$4</formula>
    </cfRule>
  </conditionalFormatting>
  <conditionalFormatting sqref="BJ59">
    <cfRule type="cellIs" dxfId="4343" priority="3623" operator="lessThan">
      <formula>$C$4</formula>
    </cfRule>
  </conditionalFormatting>
  <conditionalFormatting sqref="BJ60">
    <cfRule type="cellIs" dxfId="4342" priority="3624" operator="lessThan">
      <formula>$C$4</formula>
    </cfRule>
  </conditionalFormatting>
  <conditionalFormatting sqref="BK11">
    <cfRule type="cellIs" dxfId="4341" priority="3625" operator="lessThan">
      <formula>$C$4</formula>
    </cfRule>
  </conditionalFormatting>
  <conditionalFormatting sqref="BK12">
    <cfRule type="cellIs" dxfId="4340" priority="3626" operator="lessThan">
      <formula>$C$4</formula>
    </cfRule>
  </conditionalFormatting>
  <conditionalFormatting sqref="BK13">
    <cfRule type="cellIs" dxfId="4339" priority="3627" operator="lessThan">
      <formula>$C$4</formula>
    </cfRule>
  </conditionalFormatting>
  <conditionalFormatting sqref="BK14">
    <cfRule type="cellIs" dxfId="4338" priority="3628" operator="lessThan">
      <formula>$C$4</formula>
    </cfRule>
  </conditionalFormatting>
  <conditionalFormatting sqref="BK15">
    <cfRule type="cellIs" dxfId="4337" priority="3629" operator="lessThan">
      <formula>$C$4</formula>
    </cfRule>
  </conditionalFormatting>
  <conditionalFormatting sqref="BK16">
    <cfRule type="cellIs" dxfId="4336" priority="3630" operator="lessThan">
      <formula>$C$4</formula>
    </cfRule>
  </conditionalFormatting>
  <conditionalFormatting sqref="BK17">
    <cfRule type="cellIs" dxfId="4335" priority="3631" operator="lessThan">
      <formula>$C$4</formula>
    </cfRule>
  </conditionalFormatting>
  <conditionalFormatting sqref="BK18">
    <cfRule type="cellIs" dxfId="4334" priority="3632" operator="lessThan">
      <formula>$C$4</formula>
    </cfRule>
  </conditionalFormatting>
  <conditionalFormatting sqref="BK19">
    <cfRule type="cellIs" dxfId="4333" priority="3633" operator="lessThan">
      <formula>$C$4</formula>
    </cfRule>
  </conditionalFormatting>
  <conditionalFormatting sqref="BK20">
    <cfRule type="cellIs" dxfId="4332" priority="3634" operator="lessThan">
      <formula>$C$4</formula>
    </cfRule>
  </conditionalFormatting>
  <conditionalFormatting sqref="BK21">
    <cfRule type="cellIs" dxfId="4331" priority="3635" operator="lessThan">
      <formula>$C$4</formula>
    </cfRule>
  </conditionalFormatting>
  <conditionalFormatting sqref="BK22">
    <cfRule type="cellIs" dxfId="4330" priority="3636" operator="lessThan">
      <formula>$C$4</formula>
    </cfRule>
  </conditionalFormatting>
  <conditionalFormatting sqref="BK23">
    <cfRule type="cellIs" dxfId="4329" priority="3637" operator="lessThan">
      <formula>$C$4</formula>
    </cfRule>
  </conditionalFormatting>
  <conditionalFormatting sqref="BK24">
    <cfRule type="cellIs" dxfId="4328" priority="3638" operator="lessThan">
      <formula>$C$4</formula>
    </cfRule>
  </conditionalFormatting>
  <conditionalFormatting sqref="BK25">
    <cfRule type="cellIs" dxfId="4327" priority="3639" operator="lessThan">
      <formula>$C$4</formula>
    </cfRule>
  </conditionalFormatting>
  <conditionalFormatting sqref="BK26">
    <cfRule type="cellIs" dxfId="4326" priority="3640" operator="lessThan">
      <formula>$C$4</formula>
    </cfRule>
  </conditionalFormatting>
  <conditionalFormatting sqref="BK27">
    <cfRule type="cellIs" dxfId="4325" priority="3641" operator="lessThan">
      <formula>$C$4</formula>
    </cfRule>
  </conditionalFormatting>
  <conditionalFormatting sqref="BK28">
    <cfRule type="cellIs" dxfId="4324" priority="3642" operator="lessThan">
      <formula>$C$4</formula>
    </cfRule>
  </conditionalFormatting>
  <conditionalFormatting sqref="BK29">
    <cfRule type="cellIs" dxfId="4323" priority="3643" operator="lessThan">
      <formula>$C$4</formula>
    </cfRule>
  </conditionalFormatting>
  <conditionalFormatting sqref="BK30">
    <cfRule type="cellIs" dxfId="4322" priority="3644" operator="lessThan">
      <formula>$C$4</formula>
    </cfRule>
  </conditionalFormatting>
  <conditionalFormatting sqref="BK31">
    <cfRule type="cellIs" dxfId="4321" priority="3645" operator="lessThan">
      <formula>$C$4</formula>
    </cfRule>
  </conditionalFormatting>
  <conditionalFormatting sqref="BK32">
    <cfRule type="cellIs" dxfId="4320" priority="3646" operator="lessThan">
      <formula>$C$4</formula>
    </cfRule>
  </conditionalFormatting>
  <conditionalFormatting sqref="BK33">
    <cfRule type="cellIs" dxfId="4319" priority="3647" operator="lessThan">
      <formula>$C$4</formula>
    </cfRule>
  </conditionalFormatting>
  <conditionalFormatting sqref="BK34">
    <cfRule type="cellIs" dxfId="4318" priority="3648" operator="lessThan">
      <formula>$C$4</formula>
    </cfRule>
  </conditionalFormatting>
  <conditionalFormatting sqref="BK35">
    <cfRule type="cellIs" dxfId="4317" priority="3649" operator="lessThan">
      <formula>$C$4</formula>
    </cfRule>
  </conditionalFormatting>
  <conditionalFormatting sqref="BK36">
    <cfRule type="cellIs" dxfId="4316" priority="3650" operator="lessThan">
      <formula>$C$4</formula>
    </cfRule>
  </conditionalFormatting>
  <conditionalFormatting sqref="BK37">
    <cfRule type="cellIs" dxfId="4315" priority="3651" operator="lessThan">
      <formula>$C$4</formula>
    </cfRule>
  </conditionalFormatting>
  <conditionalFormatting sqref="BK38">
    <cfRule type="cellIs" dxfId="4314" priority="3652" operator="lessThan">
      <formula>$C$4</formula>
    </cfRule>
  </conditionalFormatting>
  <conditionalFormatting sqref="BK39">
    <cfRule type="cellIs" dxfId="4313" priority="3653" operator="lessThan">
      <formula>$C$4</formula>
    </cfRule>
  </conditionalFormatting>
  <conditionalFormatting sqref="BK40">
    <cfRule type="cellIs" dxfId="4312" priority="3654" operator="lessThan">
      <formula>$C$4</formula>
    </cfRule>
  </conditionalFormatting>
  <conditionalFormatting sqref="BK41">
    <cfRule type="cellIs" dxfId="4311" priority="3655" operator="lessThan">
      <formula>$C$4</formula>
    </cfRule>
  </conditionalFormatting>
  <conditionalFormatting sqref="BK42">
    <cfRule type="cellIs" dxfId="4310" priority="3656" operator="lessThan">
      <formula>$C$4</formula>
    </cfRule>
  </conditionalFormatting>
  <conditionalFormatting sqref="BK43">
    <cfRule type="cellIs" dxfId="4309" priority="3657" operator="lessThan">
      <formula>$C$4</formula>
    </cfRule>
  </conditionalFormatting>
  <conditionalFormatting sqref="BK44">
    <cfRule type="cellIs" dxfId="4308" priority="3658" operator="lessThan">
      <formula>$C$4</formula>
    </cfRule>
  </conditionalFormatting>
  <conditionalFormatting sqref="BK45">
    <cfRule type="cellIs" dxfId="4307" priority="3659" operator="lessThan">
      <formula>$C$4</formula>
    </cfRule>
  </conditionalFormatting>
  <conditionalFormatting sqref="BK46">
    <cfRule type="cellIs" dxfId="4306" priority="3660" operator="lessThan">
      <formula>$C$4</formula>
    </cfRule>
  </conditionalFormatting>
  <conditionalFormatting sqref="BK47">
    <cfRule type="cellIs" dxfId="4305" priority="3661" operator="lessThan">
      <formula>$C$4</formula>
    </cfRule>
  </conditionalFormatting>
  <conditionalFormatting sqref="BK48">
    <cfRule type="cellIs" dxfId="4304" priority="3662" operator="lessThan">
      <formula>$C$4</formula>
    </cfRule>
  </conditionalFormatting>
  <conditionalFormatting sqref="BK49">
    <cfRule type="cellIs" dxfId="4303" priority="3663" operator="lessThan">
      <formula>$C$4</formula>
    </cfRule>
  </conditionalFormatting>
  <conditionalFormatting sqref="BK50">
    <cfRule type="cellIs" dxfId="4302" priority="3664" operator="lessThan">
      <formula>$C$4</formula>
    </cfRule>
  </conditionalFormatting>
  <conditionalFormatting sqref="BK51">
    <cfRule type="cellIs" dxfId="4301" priority="3665" operator="lessThan">
      <formula>$C$4</formula>
    </cfRule>
  </conditionalFormatting>
  <conditionalFormatting sqref="BK52">
    <cfRule type="cellIs" dxfId="4300" priority="3666" operator="lessThan">
      <formula>$C$4</formula>
    </cfRule>
  </conditionalFormatting>
  <conditionalFormatting sqref="BK53">
    <cfRule type="cellIs" dxfId="4299" priority="3667" operator="lessThan">
      <formula>$C$4</formula>
    </cfRule>
  </conditionalFormatting>
  <conditionalFormatting sqref="BK54">
    <cfRule type="cellIs" dxfId="4298" priority="3668" operator="lessThan">
      <formula>$C$4</formula>
    </cfRule>
  </conditionalFormatting>
  <conditionalFormatting sqref="BK55">
    <cfRule type="cellIs" dxfId="4297" priority="3669" operator="lessThan">
      <formula>$C$4</formula>
    </cfRule>
  </conditionalFormatting>
  <conditionalFormatting sqref="BK56">
    <cfRule type="cellIs" dxfId="4296" priority="3670" operator="lessThan">
      <formula>$C$4</formula>
    </cfRule>
  </conditionalFormatting>
  <conditionalFormatting sqref="BK57">
    <cfRule type="cellIs" dxfId="4295" priority="3671" operator="lessThan">
      <formula>$C$4</formula>
    </cfRule>
  </conditionalFormatting>
  <conditionalFormatting sqref="BK58">
    <cfRule type="cellIs" dxfId="4294" priority="3672" operator="lessThan">
      <formula>$C$4</formula>
    </cfRule>
  </conditionalFormatting>
  <conditionalFormatting sqref="BK59">
    <cfRule type="cellIs" dxfId="4293" priority="3673" operator="lessThan">
      <formula>$C$4</formula>
    </cfRule>
  </conditionalFormatting>
  <conditionalFormatting sqref="BK60">
    <cfRule type="cellIs" dxfId="4292" priority="3674" operator="lessThan">
      <formula>$C$4</formula>
    </cfRule>
  </conditionalFormatting>
  <conditionalFormatting sqref="BL11">
    <cfRule type="cellIs" dxfId="4291" priority="3675" operator="lessThan">
      <formula>$C$4</formula>
    </cfRule>
  </conditionalFormatting>
  <conditionalFormatting sqref="BL12">
    <cfRule type="cellIs" dxfId="4290" priority="3676" operator="lessThan">
      <formula>$C$4</formula>
    </cfRule>
  </conditionalFormatting>
  <conditionalFormatting sqref="BL13">
    <cfRule type="cellIs" dxfId="4289" priority="3677" operator="lessThan">
      <formula>$C$4</formula>
    </cfRule>
  </conditionalFormatting>
  <conditionalFormatting sqref="BL14">
    <cfRule type="cellIs" dxfId="4288" priority="3678" operator="lessThan">
      <formula>$C$4</formula>
    </cfRule>
  </conditionalFormatting>
  <conditionalFormatting sqref="BL15">
    <cfRule type="cellIs" dxfId="4287" priority="3679" operator="lessThan">
      <formula>$C$4</formula>
    </cfRule>
  </conditionalFormatting>
  <conditionalFormatting sqref="BL16">
    <cfRule type="cellIs" dxfId="4286" priority="3680" operator="lessThan">
      <formula>$C$4</formula>
    </cfRule>
  </conditionalFormatting>
  <conditionalFormatting sqref="BL17">
    <cfRule type="cellIs" dxfId="4285" priority="3681" operator="lessThan">
      <formula>$C$4</formula>
    </cfRule>
  </conditionalFormatting>
  <conditionalFormatting sqref="BL18">
    <cfRule type="cellIs" dxfId="4284" priority="3682" operator="lessThan">
      <formula>$C$4</formula>
    </cfRule>
  </conditionalFormatting>
  <conditionalFormatting sqref="BL19">
    <cfRule type="cellIs" dxfId="4283" priority="3683" operator="lessThan">
      <formula>$C$4</formula>
    </cfRule>
  </conditionalFormatting>
  <conditionalFormatting sqref="BL20">
    <cfRule type="cellIs" dxfId="4282" priority="3684" operator="lessThan">
      <formula>$C$4</formula>
    </cfRule>
  </conditionalFormatting>
  <conditionalFormatting sqref="BL21">
    <cfRule type="cellIs" dxfId="4281" priority="3685" operator="lessThan">
      <formula>$C$4</formula>
    </cfRule>
  </conditionalFormatting>
  <conditionalFormatting sqref="BL22">
    <cfRule type="cellIs" dxfId="4280" priority="3686" operator="lessThan">
      <formula>$C$4</formula>
    </cfRule>
  </conditionalFormatting>
  <conditionalFormatting sqref="BL23">
    <cfRule type="cellIs" dxfId="4279" priority="3687" operator="lessThan">
      <formula>$C$4</formula>
    </cfRule>
  </conditionalFormatting>
  <conditionalFormatting sqref="BL24">
    <cfRule type="cellIs" dxfId="4278" priority="3688" operator="lessThan">
      <formula>$C$4</formula>
    </cfRule>
  </conditionalFormatting>
  <conditionalFormatting sqref="BL25">
    <cfRule type="cellIs" dxfId="4277" priority="3689" operator="lessThan">
      <formula>$C$4</formula>
    </cfRule>
  </conditionalFormatting>
  <conditionalFormatting sqref="BL26">
    <cfRule type="cellIs" dxfId="4276" priority="3690" operator="lessThan">
      <formula>$C$4</formula>
    </cfRule>
  </conditionalFormatting>
  <conditionalFormatting sqref="BL27">
    <cfRule type="cellIs" dxfId="4275" priority="3691" operator="lessThan">
      <formula>$C$4</formula>
    </cfRule>
  </conditionalFormatting>
  <conditionalFormatting sqref="BL28">
    <cfRule type="cellIs" dxfId="4274" priority="3692" operator="lessThan">
      <formula>$C$4</formula>
    </cfRule>
  </conditionalFormatting>
  <conditionalFormatting sqref="BL29">
    <cfRule type="cellIs" dxfId="4273" priority="3693" operator="lessThan">
      <formula>$C$4</formula>
    </cfRule>
  </conditionalFormatting>
  <conditionalFormatting sqref="BL30">
    <cfRule type="cellIs" dxfId="4272" priority="3694" operator="lessThan">
      <formula>$C$4</formula>
    </cfRule>
  </conditionalFormatting>
  <conditionalFormatting sqref="BL31">
    <cfRule type="cellIs" dxfId="4271" priority="3695" operator="lessThan">
      <formula>$C$4</formula>
    </cfRule>
  </conditionalFormatting>
  <conditionalFormatting sqref="BL32">
    <cfRule type="cellIs" dxfId="4270" priority="3696" operator="lessThan">
      <formula>$C$4</formula>
    </cfRule>
  </conditionalFormatting>
  <conditionalFormatting sqref="BL33">
    <cfRule type="cellIs" dxfId="4269" priority="3697" operator="lessThan">
      <formula>$C$4</formula>
    </cfRule>
  </conditionalFormatting>
  <conditionalFormatting sqref="BL34">
    <cfRule type="cellIs" dxfId="4268" priority="3698" operator="lessThan">
      <formula>$C$4</formula>
    </cfRule>
  </conditionalFormatting>
  <conditionalFormatting sqref="BL35">
    <cfRule type="cellIs" dxfId="4267" priority="3699" operator="lessThan">
      <formula>$C$4</formula>
    </cfRule>
  </conditionalFormatting>
  <conditionalFormatting sqref="BL36">
    <cfRule type="cellIs" dxfId="4266" priority="3700" operator="lessThan">
      <formula>$C$4</formula>
    </cfRule>
  </conditionalFormatting>
  <conditionalFormatting sqref="BL37">
    <cfRule type="cellIs" dxfId="4265" priority="3701" operator="lessThan">
      <formula>$C$4</formula>
    </cfRule>
  </conditionalFormatting>
  <conditionalFormatting sqref="BL38">
    <cfRule type="cellIs" dxfId="4264" priority="3702" operator="lessThan">
      <formula>$C$4</formula>
    </cfRule>
  </conditionalFormatting>
  <conditionalFormatting sqref="BL39">
    <cfRule type="cellIs" dxfId="4263" priority="3703" operator="lessThan">
      <formula>$C$4</formula>
    </cfRule>
  </conditionalFormatting>
  <conditionalFormatting sqref="BL40">
    <cfRule type="cellIs" dxfId="4262" priority="3704" operator="lessThan">
      <formula>$C$4</formula>
    </cfRule>
  </conditionalFormatting>
  <conditionalFormatting sqref="BL41">
    <cfRule type="cellIs" dxfId="4261" priority="3705" operator="lessThan">
      <formula>$C$4</formula>
    </cfRule>
  </conditionalFormatting>
  <conditionalFormatting sqref="BL42">
    <cfRule type="cellIs" dxfId="4260" priority="3706" operator="lessThan">
      <formula>$C$4</formula>
    </cfRule>
  </conditionalFormatting>
  <conditionalFormatting sqref="BL43">
    <cfRule type="cellIs" dxfId="4259" priority="3707" operator="lessThan">
      <formula>$C$4</formula>
    </cfRule>
  </conditionalFormatting>
  <conditionalFormatting sqref="BL44">
    <cfRule type="cellIs" dxfId="4258" priority="3708" operator="lessThan">
      <formula>$C$4</formula>
    </cfRule>
  </conditionalFormatting>
  <conditionalFormatting sqref="BL45">
    <cfRule type="cellIs" dxfId="4257" priority="3709" operator="lessThan">
      <formula>$C$4</formula>
    </cfRule>
  </conditionalFormatting>
  <conditionalFormatting sqref="BL46">
    <cfRule type="cellIs" dxfId="4256" priority="3710" operator="lessThan">
      <formula>$C$4</formula>
    </cfRule>
  </conditionalFormatting>
  <conditionalFormatting sqref="BL47">
    <cfRule type="cellIs" dxfId="4255" priority="3711" operator="lessThan">
      <formula>$C$4</formula>
    </cfRule>
  </conditionalFormatting>
  <conditionalFormatting sqref="BL48">
    <cfRule type="cellIs" dxfId="4254" priority="3712" operator="lessThan">
      <formula>$C$4</formula>
    </cfRule>
  </conditionalFormatting>
  <conditionalFormatting sqref="BL49">
    <cfRule type="cellIs" dxfId="4253" priority="3713" operator="lessThan">
      <formula>$C$4</formula>
    </cfRule>
  </conditionalFormatting>
  <conditionalFormatting sqref="BL50">
    <cfRule type="cellIs" dxfId="4252" priority="3714" operator="lessThan">
      <formula>$C$4</formula>
    </cfRule>
  </conditionalFormatting>
  <conditionalFormatting sqref="BL51">
    <cfRule type="cellIs" dxfId="4251" priority="3715" operator="lessThan">
      <formula>$C$4</formula>
    </cfRule>
  </conditionalFormatting>
  <conditionalFormatting sqref="BL52">
    <cfRule type="cellIs" dxfId="4250" priority="3716" operator="lessThan">
      <formula>$C$4</formula>
    </cfRule>
  </conditionalFormatting>
  <conditionalFormatting sqref="BL53">
    <cfRule type="cellIs" dxfId="4249" priority="3717" operator="lessThan">
      <formula>$C$4</formula>
    </cfRule>
  </conditionalFormatting>
  <conditionalFormatting sqref="BL54">
    <cfRule type="cellIs" dxfId="4248" priority="3718" operator="lessThan">
      <formula>$C$4</formula>
    </cfRule>
  </conditionalFormatting>
  <conditionalFormatting sqref="BL55">
    <cfRule type="cellIs" dxfId="4247" priority="3719" operator="lessThan">
      <formula>$C$4</formula>
    </cfRule>
  </conditionalFormatting>
  <conditionalFormatting sqref="BL56">
    <cfRule type="cellIs" dxfId="4246" priority="3720" operator="lessThan">
      <formula>$C$4</formula>
    </cfRule>
  </conditionalFormatting>
  <conditionalFormatting sqref="BL57">
    <cfRule type="cellIs" dxfId="4245" priority="3721" operator="lessThan">
      <formula>$C$4</formula>
    </cfRule>
  </conditionalFormatting>
  <conditionalFormatting sqref="BL58">
    <cfRule type="cellIs" dxfId="4244" priority="3722" operator="lessThan">
      <formula>$C$4</formula>
    </cfRule>
  </conditionalFormatting>
  <conditionalFormatting sqref="BL59">
    <cfRule type="cellIs" dxfId="4243" priority="3723" operator="lessThan">
      <formula>$C$4</formula>
    </cfRule>
  </conditionalFormatting>
  <conditionalFormatting sqref="BL60">
    <cfRule type="cellIs" dxfId="4242" priority="3724" operator="lessThan">
      <formula>$C$4</formula>
    </cfRule>
  </conditionalFormatting>
  <conditionalFormatting sqref="BM11">
    <cfRule type="cellIs" dxfId="4241" priority="3725" operator="lessThan">
      <formula>$C$4</formula>
    </cfRule>
  </conditionalFormatting>
  <conditionalFormatting sqref="BM12">
    <cfRule type="cellIs" dxfId="4240" priority="3726" operator="lessThan">
      <formula>$C$4</formula>
    </cfRule>
  </conditionalFormatting>
  <conditionalFormatting sqref="BM13">
    <cfRule type="cellIs" dxfId="4239" priority="3727" operator="lessThan">
      <formula>$C$4</formula>
    </cfRule>
  </conditionalFormatting>
  <conditionalFormatting sqref="BM14">
    <cfRule type="cellIs" dxfId="4238" priority="3728" operator="lessThan">
      <formula>$C$4</formula>
    </cfRule>
  </conditionalFormatting>
  <conditionalFormatting sqref="BM15">
    <cfRule type="cellIs" dxfId="4237" priority="3729" operator="lessThan">
      <formula>$C$4</formula>
    </cfRule>
  </conditionalFormatting>
  <conditionalFormatting sqref="BM16">
    <cfRule type="cellIs" dxfId="4236" priority="3730" operator="lessThan">
      <formula>$C$4</formula>
    </cfRule>
  </conditionalFormatting>
  <conditionalFormatting sqref="BM17">
    <cfRule type="cellIs" dxfId="4235" priority="3731" operator="lessThan">
      <formula>$C$4</formula>
    </cfRule>
  </conditionalFormatting>
  <conditionalFormatting sqref="BM18">
    <cfRule type="cellIs" dxfId="4234" priority="3732" operator="lessThan">
      <formula>$C$4</formula>
    </cfRule>
  </conditionalFormatting>
  <conditionalFormatting sqref="BM19">
    <cfRule type="cellIs" dxfId="4233" priority="3733" operator="lessThan">
      <formula>$C$4</formula>
    </cfRule>
  </conditionalFormatting>
  <conditionalFormatting sqref="BM20">
    <cfRule type="cellIs" dxfId="4232" priority="3734" operator="lessThan">
      <formula>$C$4</formula>
    </cfRule>
  </conditionalFormatting>
  <conditionalFormatting sqref="BM21">
    <cfRule type="cellIs" dxfId="4231" priority="3735" operator="lessThan">
      <formula>$C$4</formula>
    </cfRule>
  </conditionalFormatting>
  <conditionalFormatting sqref="BM22">
    <cfRule type="cellIs" dxfId="4230" priority="3736" operator="lessThan">
      <formula>$C$4</formula>
    </cfRule>
  </conditionalFormatting>
  <conditionalFormatting sqref="BM23">
    <cfRule type="cellIs" dxfId="4229" priority="3737" operator="lessThan">
      <formula>$C$4</formula>
    </cfRule>
  </conditionalFormatting>
  <conditionalFormatting sqref="BM24">
    <cfRule type="cellIs" dxfId="4228" priority="3738" operator="lessThan">
      <formula>$C$4</formula>
    </cfRule>
  </conditionalFormatting>
  <conditionalFormatting sqref="BM25">
    <cfRule type="cellIs" dxfId="4227" priority="3739" operator="lessThan">
      <formula>$C$4</formula>
    </cfRule>
  </conditionalFormatting>
  <conditionalFormatting sqref="BM26">
    <cfRule type="cellIs" dxfId="4226" priority="3740" operator="lessThan">
      <formula>$C$4</formula>
    </cfRule>
  </conditionalFormatting>
  <conditionalFormatting sqref="BM27">
    <cfRule type="cellIs" dxfId="4225" priority="3741" operator="lessThan">
      <formula>$C$4</formula>
    </cfRule>
  </conditionalFormatting>
  <conditionalFormatting sqref="BM28">
    <cfRule type="cellIs" dxfId="4224" priority="3742" operator="lessThan">
      <formula>$C$4</formula>
    </cfRule>
  </conditionalFormatting>
  <conditionalFormatting sqref="BM29">
    <cfRule type="cellIs" dxfId="4223" priority="3743" operator="lessThan">
      <formula>$C$4</formula>
    </cfRule>
  </conditionalFormatting>
  <conditionalFormatting sqref="BM30">
    <cfRule type="cellIs" dxfId="4222" priority="3744" operator="lessThan">
      <formula>$C$4</formula>
    </cfRule>
  </conditionalFormatting>
  <conditionalFormatting sqref="BM31">
    <cfRule type="cellIs" dxfId="4221" priority="3745" operator="lessThan">
      <formula>$C$4</formula>
    </cfRule>
  </conditionalFormatting>
  <conditionalFormatting sqref="BM32">
    <cfRule type="cellIs" dxfId="4220" priority="3746" operator="lessThan">
      <formula>$C$4</formula>
    </cfRule>
  </conditionalFormatting>
  <conditionalFormatting sqref="BM33">
    <cfRule type="cellIs" dxfId="4219" priority="3747" operator="lessThan">
      <formula>$C$4</formula>
    </cfRule>
  </conditionalFormatting>
  <conditionalFormatting sqref="BM34">
    <cfRule type="cellIs" dxfId="4218" priority="3748" operator="lessThan">
      <formula>$C$4</formula>
    </cfRule>
  </conditionalFormatting>
  <conditionalFormatting sqref="BM35">
    <cfRule type="cellIs" dxfId="4217" priority="3749" operator="lessThan">
      <formula>$C$4</formula>
    </cfRule>
  </conditionalFormatting>
  <conditionalFormatting sqref="BM36">
    <cfRule type="cellIs" dxfId="4216" priority="3750" operator="lessThan">
      <formula>$C$4</formula>
    </cfRule>
  </conditionalFormatting>
  <conditionalFormatting sqref="BM37">
    <cfRule type="cellIs" dxfId="4215" priority="3751" operator="lessThan">
      <formula>$C$4</formula>
    </cfRule>
  </conditionalFormatting>
  <conditionalFormatting sqref="BM38">
    <cfRule type="cellIs" dxfId="4214" priority="3752" operator="lessThan">
      <formula>$C$4</formula>
    </cfRule>
  </conditionalFormatting>
  <conditionalFormatting sqref="BM39">
    <cfRule type="cellIs" dxfId="4213" priority="3753" operator="lessThan">
      <formula>$C$4</formula>
    </cfRule>
  </conditionalFormatting>
  <conditionalFormatting sqref="BM40">
    <cfRule type="cellIs" dxfId="4212" priority="3754" operator="lessThan">
      <formula>$C$4</formula>
    </cfRule>
  </conditionalFormatting>
  <conditionalFormatting sqref="BM41">
    <cfRule type="cellIs" dxfId="4211" priority="3755" operator="lessThan">
      <formula>$C$4</formula>
    </cfRule>
  </conditionalFormatting>
  <conditionalFormatting sqref="BM42">
    <cfRule type="cellIs" dxfId="4210" priority="3756" operator="lessThan">
      <formula>$C$4</formula>
    </cfRule>
  </conditionalFormatting>
  <conditionalFormatting sqref="BM43">
    <cfRule type="cellIs" dxfId="4209" priority="3757" operator="lessThan">
      <formula>$C$4</formula>
    </cfRule>
  </conditionalFormatting>
  <conditionalFormatting sqref="BM44">
    <cfRule type="cellIs" dxfId="4208" priority="3758" operator="lessThan">
      <formula>$C$4</formula>
    </cfRule>
  </conditionalFormatting>
  <conditionalFormatting sqref="BM45">
    <cfRule type="cellIs" dxfId="4207" priority="3759" operator="lessThan">
      <formula>$C$4</formula>
    </cfRule>
  </conditionalFormatting>
  <conditionalFormatting sqref="BM46">
    <cfRule type="cellIs" dxfId="4206" priority="3760" operator="lessThan">
      <formula>$C$4</formula>
    </cfRule>
  </conditionalFormatting>
  <conditionalFormatting sqref="BM47">
    <cfRule type="cellIs" dxfId="4205" priority="3761" operator="lessThan">
      <formula>$C$4</formula>
    </cfRule>
  </conditionalFormatting>
  <conditionalFormatting sqref="BM48">
    <cfRule type="cellIs" dxfId="4204" priority="3762" operator="lessThan">
      <formula>$C$4</formula>
    </cfRule>
  </conditionalFormatting>
  <conditionalFormatting sqref="BM49">
    <cfRule type="cellIs" dxfId="4203" priority="3763" operator="lessThan">
      <formula>$C$4</formula>
    </cfRule>
  </conditionalFormatting>
  <conditionalFormatting sqref="BM50">
    <cfRule type="cellIs" dxfId="4202" priority="3764" operator="lessThan">
      <formula>$C$4</formula>
    </cfRule>
  </conditionalFormatting>
  <conditionalFormatting sqref="BM51">
    <cfRule type="cellIs" dxfId="4201" priority="3765" operator="lessThan">
      <formula>$C$4</formula>
    </cfRule>
  </conditionalFormatting>
  <conditionalFormatting sqref="BM52">
    <cfRule type="cellIs" dxfId="4200" priority="3766" operator="lessThan">
      <formula>$C$4</formula>
    </cfRule>
  </conditionalFormatting>
  <conditionalFormatting sqref="BM53">
    <cfRule type="cellIs" dxfId="4199" priority="3767" operator="lessThan">
      <formula>$C$4</formula>
    </cfRule>
  </conditionalFormatting>
  <conditionalFormatting sqref="BM54">
    <cfRule type="cellIs" dxfId="4198" priority="3768" operator="lessThan">
      <formula>$C$4</formula>
    </cfRule>
  </conditionalFormatting>
  <conditionalFormatting sqref="BM55">
    <cfRule type="cellIs" dxfId="4197" priority="3769" operator="lessThan">
      <formula>$C$4</formula>
    </cfRule>
  </conditionalFormatting>
  <conditionalFormatting sqref="BM56">
    <cfRule type="cellIs" dxfId="4196" priority="3770" operator="lessThan">
      <formula>$C$4</formula>
    </cfRule>
  </conditionalFormatting>
  <conditionalFormatting sqref="BM57">
    <cfRule type="cellIs" dxfId="4195" priority="3771" operator="lessThan">
      <formula>$C$4</formula>
    </cfRule>
  </conditionalFormatting>
  <conditionalFormatting sqref="BM58">
    <cfRule type="cellIs" dxfId="4194" priority="3772" operator="lessThan">
      <formula>$C$4</formula>
    </cfRule>
  </conditionalFormatting>
  <conditionalFormatting sqref="BM59">
    <cfRule type="cellIs" dxfId="4193" priority="3773" operator="lessThan">
      <formula>$C$4</formula>
    </cfRule>
  </conditionalFormatting>
  <conditionalFormatting sqref="BM60">
    <cfRule type="cellIs" dxfId="4192" priority="3774" operator="lessThan">
      <formula>$C$4</formula>
    </cfRule>
  </conditionalFormatting>
  <conditionalFormatting sqref="BN11">
    <cfRule type="cellIs" dxfId="4191" priority="3775" operator="lessThan">
      <formula>$C$4</formula>
    </cfRule>
  </conditionalFormatting>
  <conditionalFormatting sqref="BN12">
    <cfRule type="cellIs" dxfId="4190" priority="3776" operator="lessThan">
      <formula>$C$4</formula>
    </cfRule>
  </conditionalFormatting>
  <conditionalFormatting sqref="BN13">
    <cfRule type="cellIs" dxfId="4189" priority="3777" operator="lessThan">
      <formula>$C$4</formula>
    </cfRule>
  </conditionalFormatting>
  <conditionalFormatting sqref="BN14">
    <cfRule type="cellIs" dxfId="4188" priority="3778" operator="lessThan">
      <formula>$C$4</formula>
    </cfRule>
  </conditionalFormatting>
  <conditionalFormatting sqref="BN15">
    <cfRule type="cellIs" dxfId="4187" priority="3779" operator="lessThan">
      <formula>$C$4</formula>
    </cfRule>
  </conditionalFormatting>
  <conditionalFormatting sqref="BN16">
    <cfRule type="cellIs" dxfId="4186" priority="3780" operator="lessThan">
      <formula>$C$4</formula>
    </cfRule>
  </conditionalFormatting>
  <conditionalFormatting sqref="BN17">
    <cfRule type="cellIs" dxfId="4185" priority="3781" operator="lessThan">
      <formula>$C$4</formula>
    </cfRule>
  </conditionalFormatting>
  <conditionalFormatting sqref="BN18">
    <cfRule type="cellIs" dxfId="4184" priority="3782" operator="lessThan">
      <formula>$C$4</formula>
    </cfRule>
  </conditionalFormatting>
  <conditionalFormatting sqref="BN19">
    <cfRule type="cellIs" dxfId="4183" priority="3783" operator="lessThan">
      <formula>$C$4</formula>
    </cfRule>
  </conditionalFormatting>
  <conditionalFormatting sqref="BN20">
    <cfRule type="cellIs" dxfId="4182" priority="3784" operator="lessThan">
      <formula>$C$4</formula>
    </cfRule>
  </conditionalFormatting>
  <conditionalFormatting sqref="BN21">
    <cfRule type="cellIs" dxfId="4181" priority="3785" operator="lessThan">
      <formula>$C$4</formula>
    </cfRule>
  </conditionalFormatting>
  <conditionalFormatting sqref="BN22">
    <cfRule type="cellIs" dxfId="4180" priority="3786" operator="lessThan">
      <formula>$C$4</formula>
    </cfRule>
  </conditionalFormatting>
  <conditionalFormatting sqref="BN23">
    <cfRule type="cellIs" dxfId="4179" priority="3787" operator="lessThan">
      <formula>$C$4</formula>
    </cfRule>
  </conditionalFormatting>
  <conditionalFormatting sqref="BN24">
    <cfRule type="cellIs" dxfId="4178" priority="3788" operator="lessThan">
      <formula>$C$4</formula>
    </cfRule>
  </conditionalFormatting>
  <conditionalFormatting sqref="BN25">
    <cfRule type="cellIs" dxfId="4177" priority="3789" operator="lessThan">
      <formula>$C$4</formula>
    </cfRule>
  </conditionalFormatting>
  <conditionalFormatting sqref="BN26">
    <cfRule type="cellIs" dxfId="4176" priority="3790" operator="lessThan">
      <formula>$C$4</formula>
    </cfRule>
  </conditionalFormatting>
  <conditionalFormatting sqref="BN27">
    <cfRule type="cellIs" dxfId="4175" priority="3791" operator="lessThan">
      <formula>$C$4</formula>
    </cfRule>
  </conditionalFormatting>
  <conditionalFormatting sqref="BN28">
    <cfRule type="cellIs" dxfId="4174" priority="3792" operator="lessThan">
      <formula>$C$4</formula>
    </cfRule>
  </conditionalFormatting>
  <conditionalFormatting sqref="BN29">
    <cfRule type="cellIs" dxfId="4173" priority="3793" operator="lessThan">
      <formula>$C$4</formula>
    </cfRule>
  </conditionalFormatting>
  <conditionalFormatting sqref="BN30">
    <cfRule type="cellIs" dxfId="4172" priority="3794" operator="lessThan">
      <formula>$C$4</formula>
    </cfRule>
  </conditionalFormatting>
  <conditionalFormatting sqref="BN31">
    <cfRule type="cellIs" dxfId="4171" priority="3795" operator="lessThan">
      <formula>$C$4</formula>
    </cfRule>
  </conditionalFormatting>
  <conditionalFormatting sqref="BN32">
    <cfRule type="cellIs" dxfId="4170" priority="3796" operator="lessThan">
      <formula>$C$4</formula>
    </cfRule>
  </conditionalFormatting>
  <conditionalFormatting sqref="BN33">
    <cfRule type="cellIs" dxfId="4169" priority="3797" operator="lessThan">
      <formula>$C$4</formula>
    </cfRule>
  </conditionalFormatting>
  <conditionalFormatting sqref="BN34">
    <cfRule type="cellIs" dxfId="4168" priority="3798" operator="lessThan">
      <formula>$C$4</formula>
    </cfRule>
  </conditionalFormatting>
  <conditionalFormatting sqref="BN35">
    <cfRule type="cellIs" dxfId="4167" priority="3799" operator="lessThan">
      <formula>$C$4</formula>
    </cfRule>
  </conditionalFormatting>
  <conditionalFormatting sqref="BN36">
    <cfRule type="cellIs" dxfId="4166" priority="3800" operator="lessThan">
      <formula>$C$4</formula>
    </cfRule>
  </conditionalFormatting>
  <conditionalFormatting sqref="BN37">
    <cfRule type="cellIs" dxfId="4165" priority="3801" operator="lessThan">
      <formula>$C$4</formula>
    </cfRule>
  </conditionalFormatting>
  <conditionalFormatting sqref="BN38">
    <cfRule type="cellIs" dxfId="4164" priority="3802" operator="lessThan">
      <formula>$C$4</formula>
    </cfRule>
  </conditionalFormatting>
  <conditionalFormatting sqref="BN39">
    <cfRule type="cellIs" dxfId="4163" priority="3803" operator="lessThan">
      <formula>$C$4</formula>
    </cfRule>
  </conditionalFormatting>
  <conditionalFormatting sqref="BN40">
    <cfRule type="cellIs" dxfId="4162" priority="3804" operator="lessThan">
      <formula>$C$4</formula>
    </cfRule>
  </conditionalFormatting>
  <conditionalFormatting sqref="BN41">
    <cfRule type="cellIs" dxfId="4161" priority="3805" operator="lessThan">
      <formula>$C$4</formula>
    </cfRule>
  </conditionalFormatting>
  <conditionalFormatting sqref="BN42">
    <cfRule type="cellIs" dxfId="4160" priority="3806" operator="lessThan">
      <formula>$C$4</formula>
    </cfRule>
  </conditionalFormatting>
  <conditionalFormatting sqref="BN43">
    <cfRule type="cellIs" dxfId="4159" priority="3807" operator="lessThan">
      <formula>$C$4</formula>
    </cfRule>
  </conditionalFormatting>
  <conditionalFormatting sqref="BN44">
    <cfRule type="cellIs" dxfId="4158" priority="3808" operator="lessThan">
      <formula>$C$4</formula>
    </cfRule>
  </conditionalFormatting>
  <conditionalFormatting sqref="BN45">
    <cfRule type="cellIs" dxfId="4157" priority="3809" operator="lessThan">
      <formula>$C$4</formula>
    </cfRule>
  </conditionalFormatting>
  <conditionalFormatting sqref="BN46">
    <cfRule type="cellIs" dxfId="4156" priority="3810" operator="lessThan">
      <formula>$C$4</formula>
    </cfRule>
  </conditionalFormatting>
  <conditionalFormatting sqref="BN47">
    <cfRule type="cellIs" dxfId="4155" priority="3811" operator="lessThan">
      <formula>$C$4</formula>
    </cfRule>
  </conditionalFormatting>
  <conditionalFormatting sqref="BN48">
    <cfRule type="cellIs" dxfId="4154" priority="3812" operator="lessThan">
      <formula>$C$4</formula>
    </cfRule>
  </conditionalFormatting>
  <conditionalFormatting sqref="BN49">
    <cfRule type="cellIs" dxfId="4153" priority="3813" operator="lessThan">
      <formula>$C$4</formula>
    </cfRule>
  </conditionalFormatting>
  <conditionalFormatting sqref="BN50">
    <cfRule type="cellIs" dxfId="4152" priority="3814" operator="lessThan">
      <formula>$C$4</formula>
    </cfRule>
  </conditionalFormatting>
  <conditionalFormatting sqref="BN51">
    <cfRule type="cellIs" dxfId="4151" priority="3815" operator="lessThan">
      <formula>$C$4</formula>
    </cfRule>
  </conditionalFormatting>
  <conditionalFormatting sqref="BN52">
    <cfRule type="cellIs" dxfId="4150" priority="3816" operator="lessThan">
      <formula>$C$4</formula>
    </cfRule>
  </conditionalFormatting>
  <conditionalFormatting sqref="BN53">
    <cfRule type="cellIs" dxfId="4149" priority="3817" operator="lessThan">
      <formula>$C$4</formula>
    </cfRule>
  </conditionalFormatting>
  <conditionalFormatting sqref="BN54">
    <cfRule type="cellIs" dxfId="4148" priority="3818" operator="lessThan">
      <formula>$C$4</formula>
    </cfRule>
  </conditionalFormatting>
  <conditionalFormatting sqref="BN55">
    <cfRule type="cellIs" dxfId="4147" priority="3819" operator="lessThan">
      <formula>$C$4</formula>
    </cfRule>
  </conditionalFormatting>
  <conditionalFormatting sqref="BN56">
    <cfRule type="cellIs" dxfId="4146" priority="3820" operator="lessThan">
      <formula>$C$4</formula>
    </cfRule>
  </conditionalFormatting>
  <conditionalFormatting sqref="BN57">
    <cfRule type="cellIs" dxfId="4145" priority="3821" operator="lessThan">
      <formula>$C$4</formula>
    </cfRule>
  </conditionalFormatting>
  <conditionalFormatting sqref="BN58">
    <cfRule type="cellIs" dxfId="4144" priority="3822" operator="lessThan">
      <formula>$C$4</formula>
    </cfRule>
  </conditionalFormatting>
  <conditionalFormatting sqref="BN59">
    <cfRule type="cellIs" dxfId="4143" priority="3823" operator="lessThan">
      <formula>$C$4</formula>
    </cfRule>
  </conditionalFormatting>
  <conditionalFormatting sqref="BN60">
    <cfRule type="cellIs" dxfId="4142" priority="3824" operator="lessThan">
      <formula>$C$4</formula>
    </cfRule>
  </conditionalFormatting>
  <conditionalFormatting sqref="CH11:CH46">
    <cfRule type="cellIs" dxfId="4141" priority="3825" operator="lessThan">
      <formula>1</formula>
    </cfRule>
  </conditionalFormatting>
  <conditionalFormatting sqref="CH12">
    <cfRule type="cellIs" dxfId="4140" priority="3826" operator="lessThan">
      <formula>1</formula>
    </cfRule>
  </conditionalFormatting>
  <conditionalFormatting sqref="CH13">
    <cfRule type="cellIs" dxfId="4139" priority="3827" operator="lessThan">
      <formula>1</formula>
    </cfRule>
  </conditionalFormatting>
  <conditionalFormatting sqref="CH14">
    <cfRule type="cellIs" dxfId="4138" priority="3828" operator="lessThan">
      <formula>1</formula>
    </cfRule>
  </conditionalFormatting>
  <conditionalFormatting sqref="CH15">
    <cfRule type="cellIs" dxfId="4137" priority="3829" operator="lessThan">
      <formula>1</formula>
    </cfRule>
  </conditionalFormatting>
  <conditionalFormatting sqref="CH16">
    <cfRule type="cellIs" dxfId="4136" priority="3830" operator="lessThan">
      <formula>1</formula>
    </cfRule>
  </conditionalFormatting>
  <conditionalFormatting sqref="CH17">
    <cfRule type="cellIs" dxfId="4135" priority="3831" operator="lessThan">
      <formula>1</formula>
    </cfRule>
  </conditionalFormatting>
  <conditionalFormatting sqref="CH18">
    <cfRule type="cellIs" dxfId="4134" priority="3832" operator="lessThan">
      <formula>1</formula>
    </cfRule>
  </conditionalFormatting>
  <conditionalFormatting sqref="CH19">
    <cfRule type="cellIs" dxfId="4133" priority="3833" operator="lessThan">
      <formula>1</formula>
    </cfRule>
  </conditionalFormatting>
  <conditionalFormatting sqref="CH20">
    <cfRule type="cellIs" dxfId="4132" priority="3834" operator="lessThan">
      <formula>1</formula>
    </cfRule>
  </conditionalFormatting>
  <conditionalFormatting sqref="CH21">
    <cfRule type="cellIs" dxfId="4131" priority="3835" operator="lessThan">
      <formula>1</formula>
    </cfRule>
  </conditionalFormatting>
  <conditionalFormatting sqref="CH22">
    <cfRule type="cellIs" dxfId="4130" priority="3836" operator="lessThan">
      <formula>1</formula>
    </cfRule>
  </conditionalFormatting>
  <conditionalFormatting sqref="CH23">
    <cfRule type="cellIs" dxfId="4129" priority="3837" operator="lessThan">
      <formula>1</formula>
    </cfRule>
  </conditionalFormatting>
  <conditionalFormatting sqref="CH24">
    <cfRule type="cellIs" dxfId="4128" priority="3838" operator="lessThan">
      <formula>1</formula>
    </cfRule>
  </conditionalFormatting>
  <conditionalFormatting sqref="CH25">
    <cfRule type="cellIs" dxfId="4127" priority="3839" operator="lessThan">
      <formula>1</formula>
    </cfRule>
  </conditionalFormatting>
  <conditionalFormatting sqref="CH26">
    <cfRule type="cellIs" dxfId="4126" priority="3840" operator="lessThan">
      <formula>1</formula>
    </cfRule>
  </conditionalFormatting>
  <conditionalFormatting sqref="CH27">
    <cfRule type="cellIs" dxfId="4125" priority="3841" operator="lessThan">
      <formula>1</formula>
    </cfRule>
  </conditionalFormatting>
  <conditionalFormatting sqref="CH28">
    <cfRule type="cellIs" dxfId="4124" priority="3842" operator="lessThan">
      <formula>1</formula>
    </cfRule>
  </conditionalFormatting>
  <conditionalFormatting sqref="CH29">
    <cfRule type="cellIs" dxfId="4123" priority="3843" operator="lessThan">
      <formula>1</formula>
    </cfRule>
  </conditionalFormatting>
  <conditionalFormatting sqref="CH30">
    <cfRule type="cellIs" dxfId="4122" priority="3844" operator="lessThan">
      <formula>1</formula>
    </cfRule>
  </conditionalFormatting>
  <conditionalFormatting sqref="CH31">
    <cfRule type="cellIs" dxfId="4121" priority="3845" operator="lessThan">
      <formula>1</formula>
    </cfRule>
  </conditionalFormatting>
  <conditionalFormatting sqref="CH32">
    <cfRule type="cellIs" dxfId="4120" priority="3846" operator="lessThan">
      <formula>1</formula>
    </cfRule>
  </conditionalFormatting>
  <conditionalFormatting sqref="CH33">
    <cfRule type="cellIs" dxfId="4119" priority="3847" operator="lessThan">
      <formula>1</formula>
    </cfRule>
  </conditionalFormatting>
  <conditionalFormatting sqref="CH34">
    <cfRule type="cellIs" dxfId="4118" priority="3848" operator="lessThan">
      <formula>1</formula>
    </cfRule>
  </conditionalFormatting>
  <conditionalFormatting sqref="CH35">
    <cfRule type="cellIs" dxfId="4117" priority="3849" operator="lessThan">
      <formula>1</formula>
    </cfRule>
  </conditionalFormatting>
  <conditionalFormatting sqref="CH36">
    <cfRule type="cellIs" dxfId="4116" priority="3850" operator="lessThan">
      <formula>1</formula>
    </cfRule>
  </conditionalFormatting>
  <conditionalFormatting sqref="CH37">
    <cfRule type="cellIs" dxfId="4115" priority="3851" operator="lessThan">
      <formula>1</formula>
    </cfRule>
  </conditionalFormatting>
  <conditionalFormatting sqref="CH38">
    <cfRule type="cellIs" dxfId="4114" priority="3852" operator="lessThan">
      <formula>1</formula>
    </cfRule>
  </conditionalFormatting>
  <conditionalFormatting sqref="CH39">
    <cfRule type="cellIs" dxfId="4113" priority="3853" operator="lessThan">
      <formula>1</formula>
    </cfRule>
  </conditionalFormatting>
  <conditionalFormatting sqref="CH40">
    <cfRule type="cellIs" dxfId="4112" priority="3854" operator="lessThan">
      <formula>1</formula>
    </cfRule>
  </conditionalFormatting>
  <conditionalFormatting sqref="CH41">
    <cfRule type="cellIs" dxfId="4111" priority="3855" operator="lessThan">
      <formula>1</formula>
    </cfRule>
  </conditionalFormatting>
  <conditionalFormatting sqref="CH42">
    <cfRule type="cellIs" dxfId="4110" priority="3856" operator="lessThan">
      <formula>1</formula>
    </cfRule>
  </conditionalFormatting>
  <conditionalFormatting sqref="CH43">
    <cfRule type="cellIs" dxfId="4109" priority="3857" operator="lessThan">
      <formula>1</formula>
    </cfRule>
  </conditionalFormatting>
  <conditionalFormatting sqref="CH44">
    <cfRule type="cellIs" dxfId="4108" priority="3858" operator="lessThan">
      <formula>1</formula>
    </cfRule>
  </conditionalFormatting>
  <conditionalFormatting sqref="CH45">
    <cfRule type="cellIs" dxfId="4107" priority="3859" operator="lessThan">
      <formula>1</formula>
    </cfRule>
  </conditionalFormatting>
  <conditionalFormatting sqref="CH46">
    <cfRule type="cellIs" dxfId="4106" priority="3860" operator="lessThan">
      <formula>1</formula>
    </cfRule>
  </conditionalFormatting>
  <conditionalFormatting sqref="CH47">
    <cfRule type="cellIs" dxfId="4105" priority="3861" operator="lessThan">
      <formula>1</formula>
    </cfRule>
  </conditionalFormatting>
  <conditionalFormatting sqref="CH48">
    <cfRule type="cellIs" dxfId="4104" priority="3862" operator="lessThan">
      <formula>1</formula>
    </cfRule>
  </conditionalFormatting>
  <conditionalFormatting sqref="CH49">
    <cfRule type="cellIs" dxfId="4103" priority="3863" operator="lessThan">
      <formula>1</formula>
    </cfRule>
  </conditionalFormatting>
  <conditionalFormatting sqref="CH50">
    <cfRule type="cellIs" dxfId="4102" priority="3864" operator="lessThan">
      <formula>1</formula>
    </cfRule>
  </conditionalFormatting>
  <conditionalFormatting sqref="CH51">
    <cfRule type="cellIs" dxfId="4101" priority="3865" operator="lessThan">
      <formula>1</formula>
    </cfRule>
  </conditionalFormatting>
  <conditionalFormatting sqref="CH52">
    <cfRule type="cellIs" dxfId="4100" priority="3866" operator="lessThan">
      <formula>1</formula>
    </cfRule>
  </conditionalFormatting>
  <conditionalFormatting sqref="CH53">
    <cfRule type="cellIs" dxfId="4099" priority="3867" operator="lessThan">
      <formula>1</formula>
    </cfRule>
  </conditionalFormatting>
  <conditionalFormatting sqref="CH54">
    <cfRule type="cellIs" dxfId="4098" priority="3868" operator="lessThan">
      <formula>1</formula>
    </cfRule>
  </conditionalFormatting>
  <conditionalFormatting sqref="CH55">
    <cfRule type="cellIs" dxfId="4097" priority="3869" operator="lessThan">
      <formula>1</formula>
    </cfRule>
  </conditionalFormatting>
  <conditionalFormatting sqref="CH56">
    <cfRule type="cellIs" dxfId="4096" priority="3870" operator="lessThan">
      <formula>1</formula>
    </cfRule>
  </conditionalFormatting>
  <conditionalFormatting sqref="CH57">
    <cfRule type="cellIs" dxfId="4095" priority="3871" operator="lessThan">
      <formula>1</formula>
    </cfRule>
  </conditionalFormatting>
  <conditionalFormatting sqref="CH58">
    <cfRule type="cellIs" dxfId="4094" priority="3872" operator="lessThan">
      <formula>1</formula>
    </cfRule>
  </conditionalFormatting>
  <conditionalFormatting sqref="CH59">
    <cfRule type="cellIs" dxfId="4093" priority="3873" operator="lessThan">
      <formula>1</formula>
    </cfRule>
  </conditionalFormatting>
  <conditionalFormatting sqref="CH60">
    <cfRule type="cellIs" dxfId="4092" priority="3874" operator="lessThan">
      <formula>1</formula>
    </cfRule>
  </conditionalFormatting>
  <conditionalFormatting sqref="CK11:CK46">
    <cfRule type="cellIs" dxfId="4091" priority="3875" operator="lessThan">
      <formula>1</formula>
    </cfRule>
  </conditionalFormatting>
  <conditionalFormatting sqref="CK12">
    <cfRule type="cellIs" dxfId="4090" priority="3876" operator="lessThan">
      <formula>1</formula>
    </cfRule>
  </conditionalFormatting>
  <conditionalFormatting sqref="CK13">
    <cfRule type="cellIs" dxfId="4089" priority="3877" operator="lessThan">
      <formula>1</formula>
    </cfRule>
  </conditionalFormatting>
  <conditionalFormatting sqref="CK14">
    <cfRule type="cellIs" dxfId="4088" priority="3878" operator="lessThan">
      <formula>1</formula>
    </cfRule>
  </conditionalFormatting>
  <conditionalFormatting sqref="CK15">
    <cfRule type="cellIs" dxfId="4087" priority="3879" operator="lessThan">
      <formula>1</formula>
    </cfRule>
  </conditionalFormatting>
  <conditionalFormatting sqref="CK16">
    <cfRule type="cellIs" dxfId="4086" priority="3880" operator="lessThan">
      <formula>1</formula>
    </cfRule>
  </conditionalFormatting>
  <conditionalFormatting sqref="CK17">
    <cfRule type="cellIs" dxfId="4085" priority="3881" operator="lessThan">
      <formula>1</formula>
    </cfRule>
  </conditionalFormatting>
  <conditionalFormatting sqref="CK18">
    <cfRule type="cellIs" dxfId="4084" priority="3882" operator="lessThan">
      <formula>1</formula>
    </cfRule>
  </conditionalFormatting>
  <conditionalFormatting sqref="CK19">
    <cfRule type="cellIs" dxfId="4083" priority="3883" operator="lessThan">
      <formula>1</formula>
    </cfRule>
  </conditionalFormatting>
  <conditionalFormatting sqref="CK20">
    <cfRule type="cellIs" dxfId="4082" priority="3884" operator="lessThan">
      <formula>1</formula>
    </cfRule>
  </conditionalFormatting>
  <conditionalFormatting sqref="CK21">
    <cfRule type="cellIs" dxfId="4081" priority="3885" operator="lessThan">
      <formula>1</formula>
    </cfRule>
  </conditionalFormatting>
  <conditionalFormatting sqref="CK22">
    <cfRule type="cellIs" dxfId="4080" priority="3886" operator="lessThan">
      <formula>1</formula>
    </cfRule>
  </conditionalFormatting>
  <conditionalFormatting sqref="CK23">
    <cfRule type="cellIs" dxfId="4079" priority="3887" operator="lessThan">
      <formula>1</formula>
    </cfRule>
  </conditionalFormatting>
  <conditionalFormatting sqref="CK24">
    <cfRule type="cellIs" dxfId="4078" priority="3888" operator="lessThan">
      <formula>1</formula>
    </cfRule>
  </conditionalFormatting>
  <conditionalFormatting sqref="CK25">
    <cfRule type="cellIs" dxfId="4077" priority="3889" operator="lessThan">
      <formula>1</formula>
    </cfRule>
  </conditionalFormatting>
  <conditionalFormatting sqref="CK26">
    <cfRule type="cellIs" dxfId="4076" priority="3890" operator="lessThan">
      <formula>1</formula>
    </cfRule>
  </conditionalFormatting>
  <conditionalFormatting sqref="CK27">
    <cfRule type="cellIs" dxfId="4075" priority="3891" operator="lessThan">
      <formula>1</formula>
    </cfRule>
  </conditionalFormatting>
  <conditionalFormatting sqref="CK28">
    <cfRule type="cellIs" dxfId="4074" priority="3892" operator="lessThan">
      <formula>1</formula>
    </cfRule>
  </conditionalFormatting>
  <conditionalFormatting sqref="CK29">
    <cfRule type="cellIs" dxfId="4073" priority="3893" operator="lessThan">
      <formula>1</formula>
    </cfRule>
  </conditionalFormatting>
  <conditionalFormatting sqref="CK30">
    <cfRule type="cellIs" dxfId="4072" priority="3894" operator="lessThan">
      <formula>1</formula>
    </cfRule>
  </conditionalFormatting>
  <conditionalFormatting sqref="CK31">
    <cfRule type="cellIs" dxfId="4071" priority="3895" operator="lessThan">
      <formula>1</formula>
    </cfRule>
  </conditionalFormatting>
  <conditionalFormatting sqref="CK32">
    <cfRule type="cellIs" dxfId="4070" priority="3896" operator="lessThan">
      <formula>1</formula>
    </cfRule>
  </conditionalFormatting>
  <conditionalFormatting sqref="CK33">
    <cfRule type="cellIs" dxfId="4069" priority="3897" operator="lessThan">
      <formula>1</formula>
    </cfRule>
  </conditionalFormatting>
  <conditionalFormatting sqref="CK34">
    <cfRule type="cellIs" dxfId="4068" priority="3898" operator="lessThan">
      <formula>1</formula>
    </cfRule>
  </conditionalFormatting>
  <conditionalFormatting sqref="CK35">
    <cfRule type="cellIs" dxfId="4067" priority="3899" operator="lessThan">
      <formula>1</formula>
    </cfRule>
  </conditionalFormatting>
  <conditionalFormatting sqref="CK36">
    <cfRule type="cellIs" dxfId="4066" priority="3900" operator="lessThan">
      <formula>1</formula>
    </cfRule>
  </conditionalFormatting>
  <conditionalFormatting sqref="CK37">
    <cfRule type="cellIs" dxfId="4065" priority="3901" operator="lessThan">
      <formula>1</formula>
    </cfRule>
  </conditionalFormatting>
  <conditionalFormatting sqref="CK38">
    <cfRule type="cellIs" dxfId="4064" priority="3902" operator="lessThan">
      <formula>1</formula>
    </cfRule>
  </conditionalFormatting>
  <conditionalFormatting sqref="CK39">
    <cfRule type="cellIs" dxfId="4063" priority="3903" operator="lessThan">
      <formula>1</formula>
    </cfRule>
  </conditionalFormatting>
  <conditionalFormatting sqref="CK40">
    <cfRule type="cellIs" dxfId="4062" priority="3904" operator="lessThan">
      <formula>1</formula>
    </cfRule>
  </conditionalFormatting>
  <conditionalFormatting sqref="CK41">
    <cfRule type="cellIs" dxfId="4061" priority="3905" operator="lessThan">
      <formula>1</formula>
    </cfRule>
  </conditionalFormatting>
  <conditionalFormatting sqref="CK42">
    <cfRule type="cellIs" dxfId="4060" priority="3906" operator="lessThan">
      <formula>1</formula>
    </cfRule>
  </conditionalFormatting>
  <conditionalFormatting sqref="CK43">
    <cfRule type="cellIs" dxfId="4059" priority="3907" operator="lessThan">
      <formula>1</formula>
    </cfRule>
  </conditionalFormatting>
  <conditionalFormatting sqref="CK44">
    <cfRule type="cellIs" dxfId="4058" priority="3908" operator="lessThan">
      <formula>1</formula>
    </cfRule>
  </conditionalFormatting>
  <conditionalFormatting sqref="CK45">
    <cfRule type="cellIs" dxfId="4057" priority="3909" operator="lessThan">
      <formula>1</formula>
    </cfRule>
  </conditionalFormatting>
  <conditionalFormatting sqref="CK46">
    <cfRule type="cellIs" dxfId="4056" priority="3910" operator="lessThan">
      <formula>1</formula>
    </cfRule>
  </conditionalFormatting>
  <conditionalFormatting sqref="CK47">
    <cfRule type="cellIs" dxfId="4055" priority="3911" operator="lessThan">
      <formula>1</formula>
    </cfRule>
  </conditionalFormatting>
  <conditionalFormatting sqref="CK48">
    <cfRule type="cellIs" dxfId="4054" priority="3912" operator="lessThan">
      <formula>1</formula>
    </cfRule>
  </conditionalFormatting>
  <conditionalFormatting sqref="CK49">
    <cfRule type="cellIs" dxfId="4053" priority="3913" operator="lessThan">
      <formula>1</formula>
    </cfRule>
  </conditionalFormatting>
  <conditionalFormatting sqref="CK50">
    <cfRule type="cellIs" dxfId="4052" priority="3914" operator="lessThan">
      <formula>1</formula>
    </cfRule>
  </conditionalFormatting>
  <conditionalFormatting sqref="CK51">
    <cfRule type="cellIs" dxfId="4051" priority="3915" operator="lessThan">
      <formula>1</formula>
    </cfRule>
  </conditionalFormatting>
  <conditionalFormatting sqref="CK52">
    <cfRule type="cellIs" dxfId="4050" priority="3916" operator="lessThan">
      <formula>1</formula>
    </cfRule>
  </conditionalFormatting>
  <conditionalFormatting sqref="CK53">
    <cfRule type="cellIs" dxfId="4049" priority="3917" operator="lessThan">
      <formula>1</formula>
    </cfRule>
  </conditionalFormatting>
  <conditionalFormatting sqref="CK54">
    <cfRule type="cellIs" dxfId="4048" priority="3918" operator="lessThan">
      <formula>1</formula>
    </cfRule>
  </conditionalFormatting>
  <conditionalFormatting sqref="CK55">
    <cfRule type="cellIs" dxfId="4047" priority="3919" operator="lessThan">
      <formula>1</formula>
    </cfRule>
  </conditionalFormatting>
  <conditionalFormatting sqref="CK56">
    <cfRule type="cellIs" dxfId="4046" priority="3920" operator="lessThan">
      <formula>1</formula>
    </cfRule>
  </conditionalFormatting>
  <conditionalFormatting sqref="CK57">
    <cfRule type="cellIs" dxfId="4045" priority="3921" operator="lessThan">
      <formula>1</formula>
    </cfRule>
  </conditionalFormatting>
  <conditionalFormatting sqref="CK58">
    <cfRule type="cellIs" dxfId="4044" priority="3922" operator="lessThan">
      <formula>1</formula>
    </cfRule>
  </conditionalFormatting>
  <conditionalFormatting sqref="CK59">
    <cfRule type="cellIs" dxfId="4043" priority="3923" operator="lessThan">
      <formula>1</formula>
    </cfRule>
  </conditionalFormatting>
  <conditionalFormatting sqref="CK60">
    <cfRule type="cellIs" dxfId="4042" priority="3924" operator="lessThan">
      <formula>1</formula>
    </cfRule>
  </conditionalFormatting>
  <conditionalFormatting sqref="CO10">
    <cfRule type="cellIs" dxfId="4041" priority="3925" operator="lessThan">
      <formula>1</formula>
    </cfRule>
  </conditionalFormatting>
  <conditionalFormatting sqref="CO11">
    <cfRule type="cellIs" dxfId="4040" priority="3926" operator="lessThan">
      <formula>1</formula>
    </cfRule>
  </conditionalFormatting>
  <conditionalFormatting sqref="CO12">
    <cfRule type="cellIs" dxfId="4039" priority="3927" operator="lessThan">
      <formula>1</formula>
    </cfRule>
  </conditionalFormatting>
  <conditionalFormatting sqref="CO13">
    <cfRule type="cellIs" dxfId="4038" priority="3928" operator="lessThan">
      <formula>1</formula>
    </cfRule>
  </conditionalFormatting>
  <conditionalFormatting sqref="CO14">
    <cfRule type="cellIs" dxfId="4037" priority="3929" operator="lessThan">
      <formula>1</formula>
    </cfRule>
  </conditionalFormatting>
  <conditionalFormatting sqref="CO15">
    <cfRule type="cellIs" dxfId="4036" priority="3930" operator="lessThan">
      <formula>1</formula>
    </cfRule>
  </conditionalFormatting>
  <conditionalFormatting sqref="CO16">
    <cfRule type="cellIs" dxfId="4035" priority="3931" operator="lessThan">
      <formula>1</formula>
    </cfRule>
  </conditionalFormatting>
  <conditionalFormatting sqref="CO17">
    <cfRule type="cellIs" dxfId="4034" priority="3932" operator="lessThan">
      <formula>1</formula>
    </cfRule>
  </conditionalFormatting>
  <conditionalFormatting sqref="CO18">
    <cfRule type="cellIs" dxfId="4033" priority="3933" operator="lessThan">
      <formula>1</formula>
    </cfRule>
  </conditionalFormatting>
  <conditionalFormatting sqref="CO19">
    <cfRule type="cellIs" dxfId="4032" priority="3934" operator="lessThan">
      <formula>1</formula>
    </cfRule>
  </conditionalFormatting>
  <conditionalFormatting sqref="CO23">
    <cfRule type="cellIs" dxfId="4031" priority="3935" operator="lessThan">
      <formula>1</formula>
    </cfRule>
  </conditionalFormatting>
  <conditionalFormatting sqref="CO24">
    <cfRule type="cellIs" dxfId="4030" priority="3936" operator="lessThan">
      <formula>1</formula>
    </cfRule>
  </conditionalFormatting>
  <conditionalFormatting sqref="CO25">
    <cfRule type="cellIs" dxfId="4029" priority="3937" operator="lessThan">
      <formula>1</formula>
    </cfRule>
  </conditionalFormatting>
  <conditionalFormatting sqref="CO26">
    <cfRule type="cellIs" dxfId="4028" priority="3938" operator="lessThan">
      <formula>1</formula>
    </cfRule>
  </conditionalFormatting>
  <conditionalFormatting sqref="CO27">
    <cfRule type="cellIs" dxfId="4027" priority="3939" operator="lessThan">
      <formula>1</formula>
    </cfRule>
  </conditionalFormatting>
  <conditionalFormatting sqref="CO28">
    <cfRule type="cellIs" dxfId="4026" priority="3940" operator="lessThan">
      <formula>1</formula>
    </cfRule>
  </conditionalFormatting>
  <conditionalFormatting sqref="CO29">
    <cfRule type="cellIs" dxfId="4025" priority="3941" operator="lessThan">
      <formula>1</formula>
    </cfRule>
  </conditionalFormatting>
  <conditionalFormatting sqref="CO30">
    <cfRule type="cellIs" dxfId="4024" priority="3942" operator="lessThan">
      <formula>1</formula>
    </cfRule>
  </conditionalFormatting>
  <conditionalFormatting sqref="CO31">
    <cfRule type="cellIs" dxfId="4023" priority="3943" operator="lessThan">
      <formula>1</formula>
    </cfRule>
  </conditionalFormatting>
  <conditionalFormatting sqref="CO32">
    <cfRule type="cellIs" dxfId="4022" priority="3944" operator="lessThan">
      <formula>1</formula>
    </cfRule>
  </conditionalFormatting>
  <conditionalFormatting sqref="CO10">
    <cfRule type="cellIs" dxfId="4021" priority="74" operator="lessThan">
      <formula>1</formula>
    </cfRule>
  </conditionalFormatting>
  <conditionalFormatting sqref="CO11">
    <cfRule type="cellIs" dxfId="4020" priority="73" operator="lessThan">
      <formula>1</formula>
    </cfRule>
  </conditionalFormatting>
  <conditionalFormatting sqref="CO12">
    <cfRule type="cellIs" dxfId="4019" priority="72" operator="lessThan">
      <formula>1</formula>
    </cfRule>
  </conditionalFormatting>
  <conditionalFormatting sqref="CO13">
    <cfRule type="cellIs" dxfId="4018" priority="71" operator="lessThan">
      <formula>1</formula>
    </cfRule>
  </conditionalFormatting>
  <conditionalFormatting sqref="CO14">
    <cfRule type="cellIs" dxfId="4017" priority="70" operator="lessThan">
      <formula>1</formula>
    </cfRule>
  </conditionalFormatting>
  <conditionalFormatting sqref="CO15">
    <cfRule type="cellIs" dxfId="4016" priority="69" operator="lessThan">
      <formula>1</formula>
    </cfRule>
  </conditionalFormatting>
  <conditionalFormatting sqref="CO10">
    <cfRule type="cellIs" dxfId="4015" priority="68" operator="lessThan">
      <formula>1</formula>
    </cfRule>
  </conditionalFormatting>
  <conditionalFormatting sqref="CO10">
    <cfRule type="cellIs" dxfId="4014" priority="67" operator="lessThan">
      <formula>1</formula>
    </cfRule>
  </conditionalFormatting>
  <conditionalFormatting sqref="CO10">
    <cfRule type="cellIs" dxfId="4013" priority="66" operator="lessThan">
      <formula>1</formula>
    </cfRule>
  </conditionalFormatting>
  <conditionalFormatting sqref="CO11">
    <cfRule type="cellIs" dxfId="4012" priority="65" operator="lessThan">
      <formula>1</formula>
    </cfRule>
  </conditionalFormatting>
  <conditionalFormatting sqref="CO11">
    <cfRule type="cellIs" dxfId="4011" priority="64" operator="lessThan">
      <formula>1</formula>
    </cfRule>
  </conditionalFormatting>
  <conditionalFormatting sqref="CO11">
    <cfRule type="cellIs" dxfId="4010" priority="63" operator="lessThan">
      <formula>1</formula>
    </cfRule>
  </conditionalFormatting>
  <conditionalFormatting sqref="CO12">
    <cfRule type="cellIs" dxfId="4009" priority="62" operator="lessThan">
      <formula>1</formula>
    </cfRule>
  </conditionalFormatting>
  <conditionalFormatting sqref="CO12">
    <cfRule type="cellIs" dxfId="4008" priority="61" operator="lessThan">
      <formula>1</formula>
    </cfRule>
  </conditionalFormatting>
  <conditionalFormatting sqref="CO12">
    <cfRule type="cellIs" dxfId="4007" priority="60" operator="lessThan">
      <formula>1</formula>
    </cfRule>
  </conditionalFormatting>
  <conditionalFormatting sqref="CO15">
    <cfRule type="cellIs" dxfId="4006" priority="59" operator="lessThan">
      <formula>1</formula>
    </cfRule>
  </conditionalFormatting>
  <conditionalFormatting sqref="CO15">
    <cfRule type="cellIs" dxfId="4005" priority="58" operator="lessThan">
      <formula>1</formula>
    </cfRule>
  </conditionalFormatting>
  <conditionalFormatting sqref="CO15">
    <cfRule type="cellIs" dxfId="4004" priority="57" operator="lessThan">
      <formula>1</formula>
    </cfRule>
  </conditionalFormatting>
  <conditionalFormatting sqref="CO15">
    <cfRule type="cellIs" dxfId="4003" priority="56" operator="lessThan">
      <formula>1</formula>
    </cfRule>
  </conditionalFormatting>
  <conditionalFormatting sqref="CO23">
    <cfRule type="cellIs" dxfId="4002" priority="55" operator="lessThan">
      <formula>1</formula>
    </cfRule>
  </conditionalFormatting>
  <conditionalFormatting sqref="CO24">
    <cfRule type="cellIs" dxfId="4001" priority="54" operator="lessThan">
      <formula>1</formula>
    </cfRule>
  </conditionalFormatting>
  <conditionalFormatting sqref="CO25">
    <cfRule type="cellIs" dxfId="4000" priority="53" operator="lessThan">
      <formula>1</formula>
    </cfRule>
  </conditionalFormatting>
  <conditionalFormatting sqref="CO26">
    <cfRule type="cellIs" dxfId="3999" priority="52" operator="lessThan">
      <formula>1</formula>
    </cfRule>
  </conditionalFormatting>
  <conditionalFormatting sqref="CO27">
    <cfRule type="cellIs" dxfId="3998" priority="51" operator="lessThan">
      <formula>1</formula>
    </cfRule>
  </conditionalFormatting>
  <conditionalFormatting sqref="CO28">
    <cfRule type="cellIs" dxfId="3997" priority="50" operator="lessThan">
      <formula>1</formula>
    </cfRule>
  </conditionalFormatting>
  <conditionalFormatting sqref="CO23">
    <cfRule type="cellIs" dxfId="3996" priority="49" operator="lessThan">
      <formula>1</formula>
    </cfRule>
  </conditionalFormatting>
  <conditionalFormatting sqref="CO23">
    <cfRule type="cellIs" dxfId="3995" priority="48" operator="lessThan">
      <formula>1</formula>
    </cfRule>
  </conditionalFormatting>
  <conditionalFormatting sqref="CO23">
    <cfRule type="cellIs" dxfId="3994" priority="47" operator="lessThan">
      <formula>1</formula>
    </cfRule>
  </conditionalFormatting>
  <conditionalFormatting sqref="CO24">
    <cfRule type="cellIs" dxfId="3993" priority="46" operator="lessThan">
      <formula>1</formula>
    </cfRule>
  </conditionalFormatting>
  <conditionalFormatting sqref="CO24">
    <cfRule type="cellIs" dxfId="3992" priority="45" operator="lessThan">
      <formula>1</formula>
    </cfRule>
  </conditionalFormatting>
  <conditionalFormatting sqref="CO24">
    <cfRule type="cellIs" dxfId="3991" priority="44" operator="lessThan">
      <formula>1</formula>
    </cfRule>
  </conditionalFormatting>
  <conditionalFormatting sqref="CO25">
    <cfRule type="cellIs" dxfId="3990" priority="43" operator="lessThan">
      <formula>1</formula>
    </cfRule>
  </conditionalFormatting>
  <conditionalFormatting sqref="CO25">
    <cfRule type="cellIs" dxfId="3989" priority="42" operator="lessThan">
      <formula>1</formula>
    </cfRule>
  </conditionalFormatting>
  <conditionalFormatting sqref="CO25">
    <cfRule type="cellIs" dxfId="3988" priority="41" operator="lessThan">
      <formula>1</formula>
    </cfRule>
  </conditionalFormatting>
  <conditionalFormatting sqref="CO28">
    <cfRule type="cellIs" dxfId="3987" priority="40" operator="lessThan">
      <formula>1</formula>
    </cfRule>
  </conditionalFormatting>
  <conditionalFormatting sqref="CO28">
    <cfRule type="cellIs" dxfId="3986" priority="39" operator="lessThan">
      <formula>1</formula>
    </cfRule>
  </conditionalFormatting>
  <conditionalFormatting sqref="CO28">
    <cfRule type="cellIs" dxfId="3985" priority="38" operator="lessThan">
      <formula>1</formula>
    </cfRule>
  </conditionalFormatting>
  <conditionalFormatting sqref="CO28">
    <cfRule type="cellIs" dxfId="3984" priority="37" operator="lessThan">
      <formula>1</formula>
    </cfRule>
  </conditionalFormatting>
  <conditionalFormatting sqref="BQ11">
    <cfRule type="cellIs" dxfId="75" priority="36" operator="lessThan">
      <formula>$C$4</formula>
    </cfRule>
  </conditionalFormatting>
  <conditionalFormatting sqref="BQ12">
    <cfRule type="cellIs" dxfId="73" priority="35" operator="lessThan">
      <formula>$C$4</formula>
    </cfRule>
  </conditionalFormatting>
  <conditionalFormatting sqref="BQ13">
    <cfRule type="cellIs" dxfId="71" priority="34" operator="lessThan">
      <formula>$C$4</formula>
    </cfRule>
  </conditionalFormatting>
  <conditionalFormatting sqref="BQ14">
    <cfRule type="cellIs" dxfId="69" priority="33" operator="lessThan">
      <formula>$C$4</formula>
    </cfRule>
  </conditionalFormatting>
  <conditionalFormatting sqref="BQ15">
    <cfRule type="cellIs" dxfId="67" priority="32" operator="lessThan">
      <formula>$C$4</formula>
    </cfRule>
  </conditionalFormatting>
  <conditionalFormatting sqref="BQ16">
    <cfRule type="cellIs" dxfId="65" priority="31" operator="lessThan">
      <formula>$C$4</formula>
    </cfRule>
  </conditionalFormatting>
  <conditionalFormatting sqref="BQ17">
    <cfRule type="cellIs" dxfId="63" priority="30" operator="lessThan">
      <formula>$C$4</formula>
    </cfRule>
  </conditionalFormatting>
  <conditionalFormatting sqref="BQ18">
    <cfRule type="cellIs" dxfId="61" priority="29" operator="lessThan">
      <formula>$C$4</formula>
    </cfRule>
  </conditionalFormatting>
  <conditionalFormatting sqref="BQ19">
    <cfRule type="cellIs" dxfId="59" priority="28" operator="lessThan">
      <formula>$C$4</formula>
    </cfRule>
  </conditionalFormatting>
  <conditionalFormatting sqref="BQ20">
    <cfRule type="cellIs" dxfId="57" priority="27" operator="lessThan">
      <formula>$C$4</formula>
    </cfRule>
  </conditionalFormatting>
  <conditionalFormatting sqref="BQ21">
    <cfRule type="cellIs" dxfId="55" priority="26" operator="lessThan">
      <formula>$C$4</formula>
    </cfRule>
  </conditionalFormatting>
  <conditionalFormatting sqref="BQ22">
    <cfRule type="cellIs" dxfId="53" priority="25" operator="lessThan">
      <formula>$C$4</formula>
    </cfRule>
  </conditionalFormatting>
  <conditionalFormatting sqref="BQ23">
    <cfRule type="cellIs" dxfId="51" priority="24" operator="lessThan">
      <formula>$C$4</formula>
    </cfRule>
  </conditionalFormatting>
  <conditionalFormatting sqref="BQ24">
    <cfRule type="cellIs" dxfId="49" priority="23" operator="lessThan">
      <formula>$C$4</formula>
    </cfRule>
  </conditionalFormatting>
  <conditionalFormatting sqref="BQ25">
    <cfRule type="cellIs" dxfId="47" priority="22" operator="lessThan">
      <formula>$C$4</formula>
    </cfRule>
  </conditionalFormatting>
  <conditionalFormatting sqref="BQ26">
    <cfRule type="cellIs" dxfId="45" priority="21" operator="lessThan">
      <formula>$C$4</formula>
    </cfRule>
  </conditionalFormatting>
  <conditionalFormatting sqref="BQ27">
    <cfRule type="cellIs" dxfId="43" priority="20" operator="lessThan">
      <formula>$C$4</formula>
    </cfRule>
  </conditionalFormatting>
  <conditionalFormatting sqref="BQ28">
    <cfRule type="cellIs" dxfId="41" priority="19" operator="lessThan">
      <formula>$C$4</formula>
    </cfRule>
  </conditionalFormatting>
  <conditionalFormatting sqref="BQ29">
    <cfRule type="cellIs" dxfId="39" priority="18" operator="lessThan">
      <formula>$C$4</formula>
    </cfRule>
  </conditionalFormatting>
  <conditionalFormatting sqref="BQ30">
    <cfRule type="cellIs" dxfId="37" priority="17" operator="lessThan">
      <formula>$C$4</formula>
    </cfRule>
  </conditionalFormatting>
  <conditionalFormatting sqref="BQ31">
    <cfRule type="cellIs" dxfId="35" priority="16" operator="lessThan">
      <formula>$C$4</formula>
    </cfRule>
  </conditionalFormatting>
  <conditionalFormatting sqref="BQ32">
    <cfRule type="cellIs" dxfId="33" priority="15" operator="lessThan">
      <formula>$C$4</formula>
    </cfRule>
  </conditionalFormatting>
  <conditionalFormatting sqref="BQ33">
    <cfRule type="cellIs" dxfId="31" priority="14" operator="lessThan">
      <formula>$C$4</formula>
    </cfRule>
  </conditionalFormatting>
  <conditionalFormatting sqref="BQ34">
    <cfRule type="cellIs" dxfId="29" priority="13" operator="lessThan">
      <formula>$C$4</formula>
    </cfRule>
  </conditionalFormatting>
  <conditionalFormatting sqref="BQ35">
    <cfRule type="cellIs" dxfId="27" priority="12" operator="lessThan">
      <formula>$C$4</formula>
    </cfRule>
  </conditionalFormatting>
  <conditionalFormatting sqref="BQ36">
    <cfRule type="cellIs" dxfId="25" priority="11" operator="lessThan">
      <formula>$C$4</formula>
    </cfRule>
  </conditionalFormatting>
  <conditionalFormatting sqref="BQ37">
    <cfRule type="cellIs" dxfId="23" priority="10" operator="lessThan">
      <formula>$C$4</formula>
    </cfRule>
  </conditionalFormatting>
  <conditionalFormatting sqref="BQ38">
    <cfRule type="cellIs" dxfId="21" priority="9" operator="lessThan">
      <formula>$C$4</formula>
    </cfRule>
  </conditionalFormatting>
  <conditionalFormatting sqref="BQ39">
    <cfRule type="cellIs" dxfId="19" priority="8" operator="lessThan">
      <formula>$C$4</formula>
    </cfRule>
  </conditionalFormatting>
  <conditionalFormatting sqref="BQ40">
    <cfRule type="cellIs" dxfId="17" priority="7" operator="lessThan">
      <formula>$C$4</formula>
    </cfRule>
  </conditionalFormatting>
  <conditionalFormatting sqref="BQ41">
    <cfRule type="cellIs" dxfId="15" priority="6" operator="lessThan">
      <formula>$C$4</formula>
    </cfRule>
  </conditionalFormatting>
  <conditionalFormatting sqref="BQ42">
    <cfRule type="cellIs" dxfId="13" priority="5" operator="lessThan">
      <formula>$C$4</formula>
    </cfRule>
  </conditionalFormatting>
  <conditionalFormatting sqref="BQ43">
    <cfRule type="cellIs" dxfId="11" priority="4" operator="lessThan">
      <formula>$C$4</formula>
    </cfRule>
  </conditionalFormatting>
  <conditionalFormatting sqref="BQ44">
    <cfRule type="cellIs" dxfId="9" priority="3" operator="lessThan">
      <formula>$C$4</formula>
    </cfRule>
  </conditionalFormatting>
  <conditionalFormatting sqref="BQ45">
    <cfRule type="cellIs" dxfId="7" priority="2" operator="lessThan">
      <formula>$C$4</formula>
    </cfRule>
  </conditionalFormatting>
  <conditionalFormatting sqref="BQ46">
    <cfRule type="cellIs" dxfId="5" priority="1" operator="lessThan">
      <formula>$C$4</formula>
    </cfRule>
  </conditionalFormatting>
  <dataValidations count="1150">
    <dataValidation type="decimal" allowBlank="1" showDropDown="1" showInputMessage="1" showErrorMessage="1" errorTitle="Masukan salah" error="Isian Anda salah!" promptTitle="Input yg diisikan" prompt="nilai angka antara 0 sampai 100." sqref="M11">
      <formula1>0</formula1>
      <formula2>100</formula2>
    </dataValidation>
    <dataValidation type="decimal" allowBlank="1" showDropDown="1" showInputMessage="1" showErrorMessage="1" errorTitle="Masukan salah" error="Isian Anda salah!" promptTitle="Input yg diisikan" prompt="nilai angka antara 0 sampai 100." sqref="M12">
      <formula1>0</formula1>
      <formula2>100</formula2>
    </dataValidation>
    <dataValidation type="decimal" allowBlank="1" showDropDown="1" showInputMessage="1" showErrorMessage="1" errorTitle="Masukan salah" error="Isian Anda salah!" promptTitle="Input yg diisikan" prompt="nilai angka antara 0 sampai 100." sqref="M13">
      <formula1>0</formula1>
      <formula2>100</formula2>
    </dataValidation>
    <dataValidation type="decimal" allowBlank="1" showDropDown="1" showInputMessage="1" showErrorMessage="1" errorTitle="Masukan salah" error="Isian Anda salah!" promptTitle="Input yg diisikan" prompt="nilai angka antara 0 sampai 100." sqref="M14">
      <formula1>0</formula1>
      <formula2>100</formula2>
    </dataValidation>
    <dataValidation type="decimal" allowBlank="1" showDropDown="1" showInputMessage="1" showErrorMessage="1" errorTitle="Masukan salah" error="Isian Anda salah!" promptTitle="Input yg diisikan" prompt="nilai angka antara 0 sampai 100." sqref="M15">
      <formula1>0</formula1>
      <formula2>100</formula2>
    </dataValidation>
    <dataValidation type="decimal" allowBlank="1" showDropDown="1" showInputMessage="1" showErrorMessage="1" errorTitle="Masukan salah" error="Isian Anda salah!" promptTitle="Input yg diisikan" prompt="nilai angka antara 0 sampai 100." sqref="M16">
      <formula1>0</formula1>
      <formula2>100</formula2>
    </dataValidation>
    <dataValidation type="decimal" allowBlank="1" showDropDown="1" showInputMessage="1" showErrorMessage="1" errorTitle="Masukan salah" error="Isian Anda salah!" promptTitle="Input yg diisikan" prompt="nilai angka antara 0 sampai 100." sqref="M17">
      <formula1>0</formula1>
      <formula2>100</formula2>
    </dataValidation>
    <dataValidation type="decimal" allowBlank="1" showDropDown="1" showInputMessage="1" showErrorMessage="1" errorTitle="Masukan salah" error="Isian Anda salah!" promptTitle="Input yg diisikan" prompt="nilai angka antara 0 sampai 100." sqref="M18">
      <formula1>0</formula1>
      <formula2>100</formula2>
    </dataValidation>
    <dataValidation type="decimal" allowBlank="1" showDropDown="1" showInputMessage="1" showErrorMessage="1" errorTitle="Masukan salah" error="Isian Anda salah!" promptTitle="Input yg diisikan" prompt="nilai angka antara 0 sampai 100." sqref="M19">
      <formula1>0</formula1>
      <formula2>100</formula2>
    </dataValidation>
    <dataValidation type="decimal" allowBlank="1" showDropDown="1" showInputMessage="1" showErrorMessage="1" errorTitle="Masukan salah" error="Isian Anda salah!" promptTitle="Input yg diisikan" prompt="nilai angka antara 0 sampai 100." sqref="M20">
      <formula1>0</formula1>
      <formula2>100</formula2>
    </dataValidation>
    <dataValidation type="decimal" allowBlank="1" showDropDown="1" showInputMessage="1" showErrorMessage="1" errorTitle="Masukan salah" error="Isian Anda salah!" promptTitle="Input yg diisikan" prompt="nilai angka antara 0 sampai 100." sqref="M21">
      <formula1>0</formula1>
      <formula2>100</formula2>
    </dataValidation>
    <dataValidation type="decimal" allowBlank="1" showDropDown="1" showInputMessage="1" showErrorMessage="1" errorTitle="Masukan salah" error="Isian Anda salah!" promptTitle="Input yg diisikan" prompt="nilai angka antara 0 sampai 100." sqref="M22">
      <formula1>0</formula1>
      <formula2>100</formula2>
    </dataValidation>
    <dataValidation type="decimal" allowBlank="1" showDropDown="1" showInputMessage="1" showErrorMessage="1" errorTitle="Masukan salah" error="Isian Anda salah!" promptTitle="Input yg diisikan" prompt="nilai angka antara 0 sampai 100." sqref="M23">
      <formula1>0</formula1>
      <formula2>100</formula2>
    </dataValidation>
    <dataValidation type="decimal" allowBlank="1" showDropDown="1" showInputMessage="1" showErrorMessage="1" errorTitle="Masukan salah" error="Isian Anda salah!" promptTitle="Input yg diisikan" prompt="nilai angka antara 0 sampai 100." sqref="M24">
      <formula1>0</formula1>
      <formula2>100</formula2>
    </dataValidation>
    <dataValidation type="decimal" allowBlank="1" showDropDown="1" showInputMessage="1" showErrorMessage="1" errorTitle="Masukan salah" error="Isian Anda salah!" promptTitle="Input yg diisikan" prompt="nilai angka antara 0 sampai 100." sqref="M25">
      <formula1>0</formula1>
      <formula2>100</formula2>
    </dataValidation>
    <dataValidation type="decimal" allowBlank="1" showDropDown="1" showInputMessage="1" showErrorMessage="1" errorTitle="Masukan salah" error="Isian Anda salah!" promptTitle="Input yg diisikan" prompt="nilai angka antara 0 sampai 100." sqref="M26">
      <formula1>0</formula1>
      <formula2>100</formula2>
    </dataValidation>
    <dataValidation type="decimal" allowBlank="1" showDropDown="1" showInputMessage="1" showErrorMessage="1" errorTitle="Masukan salah" error="Isian Anda salah!" promptTitle="Input yg diisikan" prompt="nilai angka antara 0 sampai 100." sqref="M27">
      <formula1>0</formula1>
      <formula2>100</formula2>
    </dataValidation>
    <dataValidation type="decimal" allowBlank="1" showDropDown="1" showInputMessage="1" showErrorMessage="1" errorTitle="Masukan salah" error="Isian Anda salah!" promptTitle="Input yg diisikan" prompt="nilai angka antara 0 sampai 100." sqref="M28">
      <formula1>0</formula1>
      <formula2>100</formula2>
    </dataValidation>
    <dataValidation type="decimal" allowBlank="1" showDropDown="1" showInputMessage="1" showErrorMessage="1" errorTitle="Masukan salah" error="Isian Anda salah!" promptTitle="Input yg diisikan" prompt="nilai angka antara 0 sampai 100." sqref="M29">
      <formula1>0</formula1>
      <formula2>100</formula2>
    </dataValidation>
    <dataValidation type="decimal" allowBlank="1" showDropDown="1" showInputMessage="1" showErrorMessage="1" errorTitle="Masukan salah" error="Isian Anda salah!" promptTitle="Input yg diisikan" prompt="nilai angka antara 0 sampai 100." sqref="M30">
      <formula1>0</formula1>
      <formula2>100</formula2>
    </dataValidation>
    <dataValidation type="decimal" allowBlank="1" showDropDown="1" showInputMessage="1" showErrorMessage="1" errorTitle="Masukan salah" error="Isian Anda salah!" promptTitle="Input yg diisikan" prompt="nilai angka antara 0 sampai 100." sqref="M31">
      <formula1>0</formula1>
      <formula2>100</formula2>
    </dataValidation>
    <dataValidation type="decimal" allowBlank="1" showDropDown="1" showInputMessage="1" showErrorMessage="1" errorTitle="Masukan salah" error="Isian Anda salah!" promptTitle="Input yg diisikan" prompt="nilai angka antara 0 sampai 100." sqref="M32">
      <formula1>0</formula1>
      <formula2>100</formula2>
    </dataValidation>
    <dataValidation type="decimal" allowBlank="1" showDropDown="1" showInputMessage="1" showErrorMessage="1" errorTitle="Masukan salah" error="Isian Anda salah!" promptTitle="Input yg diisikan" prompt="nilai angka antara 0 sampai 100." sqref="M33">
      <formula1>0</formula1>
      <formula2>100</formula2>
    </dataValidation>
    <dataValidation type="decimal" allowBlank="1" showDropDown="1" showInputMessage="1" showErrorMessage="1" errorTitle="Masukan salah" error="Isian Anda salah!" promptTitle="Input yg diisikan" prompt="nilai angka antara 0 sampai 100." sqref="M34">
      <formula1>0</formula1>
      <formula2>100</formula2>
    </dataValidation>
    <dataValidation type="decimal" allowBlank="1" showDropDown="1" showInputMessage="1" showErrorMessage="1" errorTitle="Masukan salah" error="Isian Anda salah!" promptTitle="Input yg diisikan" prompt="nilai angka antara 0 sampai 100." sqref="M35">
      <formula1>0</formula1>
      <formula2>100</formula2>
    </dataValidation>
    <dataValidation type="decimal" allowBlank="1" showDropDown="1" showInputMessage="1" showErrorMessage="1" errorTitle="Masukan salah" error="Isian Anda salah!" promptTitle="Input yg diisikan" prompt="nilai angka antara 0 sampai 100." sqref="M36">
      <formula1>0</formula1>
      <formula2>100</formula2>
    </dataValidation>
    <dataValidation type="decimal" allowBlank="1" showDropDown="1" showInputMessage="1" showErrorMessage="1" errorTitle="Masukan salah" error="Isian Anda salah!" promptTitle="Input yg diisikan" prompt="nilai angka antara 0 sampai 100." sqref="M37">
      <formula1>0</formula1>
      <formula2>100</formula2>
    </dataValidation>
    <dataValidation type="decimal" allowBlank="1" showDropDown="1" showInputMessage="1" showErrorMessage="1" errorTitle="Masukan salah" error="Isian Anda salah!" promptTitle="Input yg diisikan" prompt="nilai angka antara 0 sampai 100." sqref="M38">
      <formula1>0</formula1>
      <formula2>100</formula2>
    </dataValidation>
    <dataValidation type="decimal" allowBlank="1" showDropDown="1" showInputMessage="1" showErrorMessage="1" errorTitle="Masukan salah" error="Isian Anda salah!" promptTitle="Input yg diisikan" prompt="nilai angka antara 0 sampai 100." sqref="M39">
      <formula1>0</formula1>
      <formula2>100</formula2>
    </dataValidation>
    <dataValidation type="decimal" allowBlank="1" showDropDown="1" showInputMessage="1" showErrorMessage="1" errorTitle="Masukan salah" error="Isian Anda salah!" promptTitle="Input yg diisikan" prompt="nilai angka antara 0 sampai 100." sqref="M40">
      <formula1>0</formula1>
      <formula2>100</formula2>
    </dataValidation>
    <dataValidation type="decimal" allowBlank="1" showDropDown="1" showInputMessage="1" showErrorMessage="1" errorTitle="Masukan salah" error="Isian Anda salah!" promptTitle="Input yg diisikan" prompt="nilai angka antara 0 sampai 100." sqref="M41">
      <formula1>0</formula1>
      <formula2>100</formula2>
    </dataValidation>
    <dataValidation type="decimal" allowBlank="1" showDropDown="1" showInputMessage="1" showErrorMessage="1" errorTitle="Masukan salah" error="Isian Anda salah!" promptTitle="Input yg diisikan" prompt="nilai angka antara 0 sampai 100." sqref="M42">
      <formula1>0</formula1>
      <formula2>100</formula2>
    </dataValidation>
    <dataValidation type="decimal" allowBlank="1" showDropDown="1" showInputMessage="1" showErrorMessage="1" errorTitle="Masukan salah" error="Isian Anda salah!" promptTitle="Input yg diisikan" prompt="nilai angka antara 0 sampai 100." sqref="M43">
      <formula1>0</formula1>
      <formula2>100</formula2>
    </dataValidation>
    <dataValidation type="decimal" allowBlank="1" showDropDown="1" showInputMessage="1" showErrorMessage="1" errorTitle="Masukan salah" error="Isian Anda salah!" promptTitle="Input yg diisikan" prompt="nilai angka antara 0 sampai 100." sqref="M44">
      <formula1>0</formula1>
      <formula2>100</formula2>
    </dataValidation>
    <dataValidation type="decimal" allowBlank="1" showDropDown="1" showInputMessage="1" showErrorMessage="1" errorTitle="Masukan salah" error="Isian Anda salah!" promptTitle="Input yg diisikan" prompt="nilai angka antara 0 sampai 100." sqref="M45">
      <formula1>0</formula1>
      <formula2>100</formula2>
    </dataValidation>
    <dataValidation type="decimal" allowBlank="1" showDropDown="1" showInputMessage="1" showErrorMessage="1" errorTitle="Masukan salah" error="Isian Anda salah!" promptTitle="Input yg diisikan" prompt="nilai angka antara 0 sampai 100." sqref="M46">
      <formula1>0</formula1>
      <formula2>100</formula2>
    </dataValidation>
    <dataValidation type="decimal" allowBlank="1" showDropDown="1" showInputMessage="1" showErrorMessage="1" errorTitle="Masukan salah" error="Isian Anda salah!" promptTitle="Input yg diisikan" prompt="nilai angka antara 0 sampai 100." sqref="M47">
      <formula1>0</formula1>
      <formula2>100</formula2>
    </dataValidation>
    <dataValidation type="decimal" allowBlank="1" showDropDown="1" showInputMessage="1" showErrorMessage="1" errorTitle="Masukan salah" error="Isian Anda salah!" promptTitle="Input yg diisikan" prompt="nilai angka antara 0 sampai 100." sqref="M48">
      <formula1>0</formula1>
      <formula2>100</formula2>
    </dataValidation>
    <dataValidation type="decimal" allowBlank="1" showDropDown="1" showInputMessage="1" showErrorMessage="1" errorTitle="Masukan salah" error="Isian Anda salah!" promptTitle="Input yg diisikan" prompt="nilai angka antara 0 sampai 100." sqref="M49">
      <formula1>0</formula1>
      <formula2>100</formula2>
    </dataValidation>
    <dataValidation type="decimal" allowBlank="1" showDropDown="1" showInputMessage="1" showErrorMessage="1" errorTitle="Masukan salah" error="Isian Anda salah!" promptTitle="Input yg diisikan" prompt="nilai angka antara 0 sampai 100." sqref="M50">
      <formula1>0</formula1>
      <formula2>100</formula2>
    </dataValidation>
    <dataValidation type="decimal" allowBlank="1" showDropDown="1" showInputMessage="1" showErrorMessage="1" errorTitle="Masukan salah" error="Isian Anda salah!" promptTitle="Input yg diisikan" prompt="nilai angka antara 0 sampai 100." sqref="M51">
      <formula1>0</formula1>
      <formula2>100</formula2>
    </dataValidation>
    <dataValidation type="decimal" allowBlank="1" showDropDown="1" showInputMessage="1" showErrorMessage="1" errorTitle="Masukan salah" error="Isian Anda salah!" promptTitle="Input yg diisikan" prompt="nilai angka antara 0 sampai 100." sqref="M52">
      <formula1>0</formula1>
      <formula2>100</formula2>
    </dataValidation>
    <dataValidation type="decimal" allowBlank="1" showDropDown="1" showInputMessage="1" showErrorMessage="1" errorTitle="Masukan salah" error="Isian Anda salah!" promptTitle="Input yg diisikan" prompt="nilai angka antara 0 sampai 100." sqref="M53">
      <formula1>0</formula1>
      <formula2>100</formula2>
    </dataValidation>
    <dataValidation type="decimal" allowBlank="1" showDropDown="1" showInputMessage="1" showErrorMessage="1" errorTitle="Masukan salah" error="Isian Anda salah!" promptTitle="Input yg diisikan" prompt="nilai angka antara 0 sampai 100." sqref="M54">
      <formula1>0</formula1>
      <formula2>100</formula2>
    </dataValidation>
    <dataValidation type="decimal" allowBlank="1" showDropDown="1" showInputMessage="1" showErrorMessage="1" errorTitle="Masukan salah" error="Isian Anda salah!" promptTitle="Input yg diisikan" prompt="nilai angka antara 0 sampai 100." sqref="M55">
      <formula1>0</formula1>
      <formula2>100</formula2>
    </dataValidation>
    <dataValidation type="decimal" allowBlank="1" showDropDown="1" showInputMessage="1" showErrorMessage="1" errorTitle="Masukan salah" error="Isian Anda salah!" promptTitle="Input yg diisikan" prompt="nilai angka antara 0 sampai 100." sqref="M56">
      <formula1>0</formula1>
      <formula2>100</formula2>
    </dataValidation>
    <dataValidation type="decimal" allowBlank="1" showDropDown="1" showInputMessage="1" showErrorMessage="1" errorTitle="Masukan salah" error="Isian Anda salah!" promptTitle="Input yg diisikan" prompt="nilai angka antara 0 sampai 100." sqref="M57">
      <formula1>0</formula1>
      <formula2>100</formula2>
    </dataValidation>
    <dataValidation type="decimal" allowBlank="1" showDropDown="1" showInputMessage="1" showErrorMessage="1" errorTitle="Masukan salah" error="Isian Anda salah!" promptTitle="Input yg diisikan" prompt="nilai angka antara 0 sampai 100." sqref="M58">
      <formula1>0</formula1>
      <formula2>100</formula2>
    </dataValidation>
    <dataValidation type="decimal" allowBlank="1" showDropDown="1" showInputMessage="1" showErrorMessage="1" errorTitle="Masukan salah" error="Isian Anda salah!" promptTitle="Input yg diisikan" prompt="nilai angka antara 0 sampai 100." sqref="M59">
      <formula1>0</formula1>
      <formula2>100</formula2>
    </dataValidation>
    <dataValidation type="decimal" allowBlank="1" showDropDown="1" showInputMessage="1" showErrorMessage="1" errorTitle="Masukan salah" error="Isian Anda salah!" promptTitle="Input yg diisikan" prompt="nilai angka antara 0 sampai 100." sqref="M60">
      <formula1>0</formula1>
      <formula2>100</formula2>
    </dataValidation>
    <dataValidation allowBlank="1" showInputMessage="1" showErrorMessage="1" sqref="V11"/>
    <dataValidation allowBlank="1" showInputMessage="1" showErrorMessage="1" sqref="V12"/>
    <dataValidation allowBlank="1" showInputMessage="1" showErrorMessage="1" sqref="V13"/>
    <dataValidation allowBlank="1" showInputMessage="1" showErrorMessage="1" sqref="V14"/>
    <dataValidation allowBlank="1" showInputMessage="1" showErrorMessage="1" sqref="V15"/>
    <dataValidation allowBlank="1" showInputMessage="1" showErrorMessage="1" sqref="V16"/>
    <dataValidation allowBlank="1" showInputMessage="1" showErrorMessage="1" sqref="V17"/>
    <dataValidation allowBlank="1" showInputMessage="1" showErrorMessage="1" sqref="V18"/>
    <dataValidation allowBlank="1" showInputMessage="1" showErrorMessage="1" sqref="V19"/>
    <dataValidation allowBlank="1" showInputMessage="1" showErrorMessage="1" sqref="V20"/>
    <dataValidation allowBlank="1" showInputMessage="1" showErrorMessage="1" sqref="V21"/>
    <dataValidation allowBlank="1" showInputMessage="1" showErrorMessage="1" sqref="V22"/>
    <dataValidation allowBlank="1" showInputMessage="1" showErrorMessage="1" sqref="V23"/>
    <dataValidation allowBlank="1" showInputMessage="1" showErrorMessage="1" sqref="V24"/>
    <dataValidation allowBlank="1" showInputMessage="1" showErrorMessage="1" sqref="V25"/>
    <dataValidation allowBlank="1" showInputMessage="1" showErrorMessage="1" sqref="V26"/>
    <dataValidation allowBlank="1" showInputMessage="1" showErrorMessage="1" sqref="V27"/>
    <dataValidation allowBlank="1" showInputMessage="1" showErrorMessage="1" sqref="V28"/>
    <dataValidation allowBlank="1" showInputMessage="1" showErrorMessage="1" sqref="V29"/>
    <dataValidation allowBlank="1" showInputMessage="1" showErrorMessage="1" sqref="V30"/>
    <dataValidation allowBlank="1" showInputMessage="1" showErrorMessage="1" sqref="V31"/>
    <dataValidation allowBlank="1" showInputMessage="1" showErrorMessage="1" sqref="V32"/>
    <dataValidation allowBlank="1" showInputMessage="1" showErrorMessage="1" sqref="V33"/>
    <dataValidation allowBlank="1" showInputMessage="1" showErrorMessage="1" sqref="V34"/>
    <dataValidation allowBlank="1" showInputMessage="1" showErrorMessage="1" sqref="V35"/>
    <dataValidation allowBlank="1" showInputMessage="1" showErrorMessage="1" sqref="V36"/>
    <dataValidation allowBlank="1" showInputMessage="1" showErrorMessage="1" sqref="V37"/>
    <dataValidation allowBlank="1" showInputMessage="1" showErrorMessage="1" sqref="V38"/>
    <dataValidation allowBlank="1" showInputMessage="1" showErrorMessage="1" sqref="V39"/>
    <dataValidation allowBlank="1" showInputMessage="1" showErrorMessage="1" sqref="V40"/>
    <dataValidation allowBlank="1" showInputMessage="1" showErrorMessage="1" sqref="V41"/>
    <dataValidation allowBlank="1" showInputMessage="1" showErrorMessage="1" sqref="V42"/>
    <dataValidation allowBlank="1" showInputMessage="1" showErrorMessage="1" sqref="V43"/>
    <dataValidation allowBlank="1" showInputMessage="1" showErrorMessage="1" sqref="V44"/>
    <dataValidation allowBlank="1" showInputMessage="1" showErrorMessage="1" sqref="V45"/>
    <dataValidation allowBlank="1" showInputMessage="1" showErrorMessage="1" sqref="V46"/>
    <dataValidation allowBlank="1" showInputMessage="1" showErrorMessage="1" sqref="V47"/>
    <dataValidation allowBlank="1" showInputMessage="1" showErrorMessage="1" sqref="V48"/>
    <dataValidation allowBlank="1" showInputMessage="1" showErrorMessage="1" sqref="V49"/>
    <dataValidation allowBlank="1" showInputMessage="1" showErrorMessage="1" sqref="V50"/>
    <dataValidation allowBlank="1" showInputMessage="1" showErrorMessage="1" sqref="V51"/>
    <dataValidation allowBlank="1" showInputMessage="1" showErrorMessage="1" sqref="V52"/>
    <dataValidation allowBlank="1" showInputMessage="1" showErrorMessage="1" sqref="V53"/>
    <dataValidation allowBlank="1" showInputMessage="1" showErrorMessage="1" sqref="V54"/>
    <dataValidation allowBlank="1" showInputMessage="1" showErrorMessage="1" sqref="V55"/>
    <dataValidation allowBlank="1" showInputMessage="1" showErrorMessage="1" sqref="V56"/>
    <dataValidation allowBlank="1" showInputMessage="1" showErrorMessage="1" sqref="V57"/>
    <dataValidation allowBlank="1" showInputMessage="1" showErrorMessage="1" sqref="V58"/>
    <dataValidation allowBlank="1" showInputMessage="1" showErrorMessage="1" sqref="V59"/>
    <dataValidation allowBlank="1" showInputMessage="1" showErrorMessage="1" sqref="V60"/>
    <dataValidation allowBlank="1" showInputMessage="1" showErrorMessage="1" sqref="Y11"/>
    <dataValidation allowBlank="1" showInputMessage="1" showErrorMessage="1" sqref="Y12"/>
    <dataValidation allowBlank="1" showInputMessage="1" showErrorMessage="1" sqref="Y13"/>
    <dataValidation allowBlank="1" showInputMessage="1" showErrorMessage="1" sqref="Y14"/>
    <dataValidation allowBlank="1" showInputMessage="1" showErrorMessage="1" sqref="Y15"/>
    <dataValidation allowBlank="1" showInputMessage="1" showErrorMessage="1" sqref="Y16"/>
    <dataValidation allowBlank="1" showInputMessage="1" showErrorMessage="1" sqref="Y17"/>
    <dataValidation allowBlank="1" showInputMessage="1" showErrorMessage="1" sqref="Y18"/>
    <dataValidation allowBlank="1" showInputMessage="1" showErrorMessage="1" sqref="Y19"/>
    <dataValidation allowBlank="1" showInputMessage="1" showErrorMessage="1" sqref="Y20"/>
    <dataValidation allowBlank="1" showInputMessage="1" showErrorMessage="1" sqref="Y21"/>
    <dataValidation allowBlank="1" showInputMessage="1" showErrorMessage="1" sqref="Y22"/>
    <dataValidation allowBlank="1" showInputMessage="1" showErrorMessage="1" sqref="Y23"/>
    <dataValidation allowBlank="1" showInputMessage="1" showErrorMessage="1" sqref="Y24"/>
    <dataValidation allowBlank="1" showInputMessage="1" showErrorMessage="1" sqref="Y25"/>
    <dataValidation allowBlank="1" showInputMessage="1" showErrorMessage="1" sqref="Y26"/>
    <dataValidation allowBlank="1" showInputMessage="1" showErrorMessage="1" sqref="Y27"/>
    <dataValidation allowBlank="1" showInputMessage="1" showErrorMessage="1" sqref="Y28"/>
    <dataValidation allowBlank="1" showInputMessage="1" showErrorMessage="1" sqref="Y29"/>
    <dataValidation allowBlank="1" showInputMessage="1" showErrorMessage="1" sqref="Y30"/>
    <dataValidation allowBlank="1" showInputMessage="1" showErrorMessage="1" sqref="Y31"/>
    <dataValidation allowBlank="1" showInputMessage="1" showErrorMessage="1" sqref="Y32"/>
    <dataValidation allowBlank="1" showInputMessage="1" showErrorMessage="1" sqref="Y33"/>
    <dataValidation allowBlank="1" showInputMessage="1" showErrorMessage="1" sqref="Y34"/>
    <dataValidation allowBlank="1" showInputMessage="1" showErrorMessage="1" sqref="Y35"/>
    <dataValidation allowBlank="1" showInputMessage="1" showErrorMessage="1" sqref="Y36"/>
    <dataValidation allowBlank="1" showInputMessage="1" showErrorMessage="1" sqref="Y37"/>
    <dataValidation allowBlank="1" showInputMessage="1" showErrorMessage="1" sqref="Y38"/>
    <dataValidation allowBlank="1" showInputMessage="1" showErrorMessage="1" sqref="Y39"/>
    <dataValidation allowBlank="1" showInputMessage="1" showErrorMessage="1" sqref="Y40"/>
    <dataValidation allowBlank="1" showInputMessage="1" showErrorMessage="1" sqref="Y41"/>
    <dataValidation allowBlank="1" showInputMessage="1" showErrorMessage="1" sqref="Y42"/>
    <dataValidation allowBlank="1" showInputMessage="1" showErrorMessage="1" sqref="Y43"/>
    <dataValidation allowBlank="1" showInputMessage="1" showErrorMessage="1" sqref="Y44"/>
    <dataValidation allowBlank="1" showInputMessage="1" showErrorMessage="1" sqref="Y45"/>
    <dataValidation allowBlank="1" showInputMessage="1" showErrorMessage="1" sqref="Y46"/>
    <dataValidation allowBlank="1" showInputMessage="1" showErrorMessage="1" sqref="Y47"/>
    <dataValidation allowBlank="1" showInputMessage="1" showErrorMessage="1" sqref="Y48"/>
    <dataValidation allowBlank="1" showInputMessage="1" showErrorMessage="1" sqref="Y49"/>
    <dataValidation allowBlank="1" showInputMessage="1" showErrorMessage="1" sqref="Y50"/>
    <dataValidation allowBlank="1" showInputMessage="1" showErrorMessage="1" sqref="Y51"/>
    <dataValidation allowBlank="1" showInputMessage="1" showErrorMessage="1" sqref="Y52"/>
    <dataValidation allowBlank="1" showInputMessage="1" showErrorMessage="1" sqref="Y53"/>
    <dataValidation allowBlank="1" showInputMessage="1" showErrorMessage="1" sqref="Y54"/>
    <dataValidation allowBlank="1" showInputMessage="1" showErrorMessage="1" sqref="Y55"/>
    <dataValidation allowBlank="1" showInputMessage="1" showErrorMessage="1" sqref="Y56"/>
    <dataValidation allowBlank="1" showInputMessage="1" showErrorMessage="1" sqref="Y57"/>
    <dataValidation allowBlank="1" showInputMessage="1" showErrorMessage="1" sqref="Y58"/>
    <dataValidation allowBlank="1" showInputMessage="1" showErrorMessage="1" sqref="Y59"/>
    <dataValidation allowBlank="1" showInputMessage="1" showErrorMessage="1" sqref="Y60"/>
    <dataValidation allowBlank="1" showInputMessage="1" showErrorMessage="1" sqref="AB11"/>
    <dataValidation allowBlank="1" showInputMessage="1" showErrorMessage="1" sqref="AB12"/>
    <dataValidation allowBlank="1" showInputMessage="1" showErrorMessage="1" sqref="AB13"/>
    <dataValidation allowBlank="1" showInputMessage="1" showErrorMessage="1" sqref="AB14"/>
    <dataValidation allowBlank="1" showInputMessage="1" showErrorMessage="1" sqref="AB15"/>
    <dataValidation allowBlank="1" showInputMessage="1" showErrorMessage="1" sqref="AB16"/>
    <dataValidation allowBlank="1" showInputMessage="1" showErrorMessage="1" sqref="AB17"/>
    <dataValidation allowBlank="1" showInputMessage="1" showErrorMessage="1" sqref="AB18"/>
    <dataValidation allowBlank="1" showInputMessage="1" showErrorMessage="1" sqref="AB19"/>
    <dataValidation allowBlank="1" showInputMessage="1" showErrorMessage="1" sqref="AB20"/>
    <dataValidation allowBlank="1" showInputMessage="1" showErrorMessage="1" sqref="AB21"/>
    <dataValidation allowBlank="1" showInputMessage="1" showErrorMessage="1" sqref="AB22"/>
    <dataValidation allowBlank="1" showInputMessage="1" showErrorMessage="1" sqref="AB23"/>
    <dataValidation allowBlank="1" showInputMessage="1" showErrorMessage="1" sqref="AB24"/>
    <dataValidation allowBlank="1" showInputMessage="1" showErrorMessage="1" sqref="AB25"/>
    <dataValidation allowBlank="1" showInputMessage="1" showErrorMessage="1" sqref="AB26"/>
    <dataValidation allowBlank="1" showInputMessage="1" showErrorMessage="1" sqref="AB27"/>
    <dataValidation allowBlank="1" showInputMessage="1" showErrorMessage="1" sqref="AB28"/>
    <dataValidation allowBlank="1" showInputMessage="1" showErrorMessage="1" sqref="AB29"/>
    <dataValidation allowBlank="1" showInputMessage="1" showErrorMessage="1" sqref="AB30"/>
    <dataValidation allowBlank="1" showInputMessage="1" showErrorMessage="1" sqref="AB31"/>
    <dataValidation allowBlank="1" showInputMessage="1" showErrorMessage="1" sqref="AB32"/>
    <dataValidation allowBlank="1" showInputMessage="1" showErrorMessage="1" sqref="AB33"/>
    <dataValidation allowBlank="1" showInputMessage="1" showErrorMessage="1" sqref="AB34"/>
    <dataValidation allowBlank="1" showInputMessage="1" showErrorMessage="1" sqref="AB35"/>
    <dataValidation allowBlank="1" showInputMessage="1" showErrorMessage="1" sqref="AB36"/>
    <dataValidation allowBlank="1" showInputMessage="1" showErrorMessage="1" sqref="AB37"/>
    <dataValidation allowBlank="1" showInputMessage="1" showErrorMessage="1" sqref="AB38"/>
    <dataValidation allowBlank="1" showInputMessage="1" showErrorMessage="1" sqref="AB39"/>
    <dataValidation allowBlank="1" showInputMessage="1" showErrorMessage="1" sqref="AB40"/>
    <dataValidation allowBlank="1" showInputMessage="1" showErrorMessage="1" sqref="AB41"/>
    <dataValidation allowBlank="1" showInputMessage="1" showErrorMessage="1" sqref="AB42"/>
    <dataValidation allowBlank="1" showInputMessage="1" showErrorMessage="1" sqref="AB43"/>
    <dataValidation allowBlank="1" showInputMessage="1" showErrorMessage="1" sqref="AB44"/>
    <dataValidation allowBlank="1" showInputMessage="1" showErrorMessage="1" sqref="AB45"/>
    <dataValidation allowBlank="1" showInputMessage="1" showErrorMessage="1" sqref="AB46"/>
    <dataValidation allowBlank="1" showInputMessage="1" showErrorMessage="1" sqref="AB47"/>
    <dataValidation allowBlank="1" showInputMessage="1" showErrorMessage="1" sqref="AB48"/>
    <dataValidation allowBlank="1" showInputMessage="1" showErrorMessage="1" sqref="AB49"/>
    <dataValidation allowBlank="1" showInputMessage="1" showErrorMessage="1" sqref="AB50"/>
    <dataValidation allowBlank="1" showInputMessage="1" showErrorMessage="1" sqref="AB51"/>
    <dataValidation allowBlank="1" showInputMessage="1" showErrorMessage="1" sqref="AB52"/>
    <dataValidation allowBlank="1" showInputMessage="1" showErrorMessage="1" sqref="AB53"/>
    <dataValidation allowBlank="1" showInputMessage="1" showErrorMessage="1" sqref="AB54"/>
    <dataValidation allowBlank="1" showInputMessage="1" showErrorMessage="1" sqref="AB55"/>
    <dataValidation allowBlank="1" showInputMessage="1" showErrorMessage="1" sqref="AB56"/>
    <dataValidation allowBlank="1" showInputMessage="1" showErrorMessage="1" sqref="AB57"/>
    <dataValidation allowBlank="1" showInputMessage="1" showErrorMessage="1" sqref="AB58"/>
    <dataValidation allowBlank="1" showInputMessage="1" showErrorMessage="1" sqref="AB59"/>
    <dataValidation allowBlank="1" showInputMessage="1" showErrorMessage="1" sqref="AB60"/>
    <dataValidation allowBlank="1" showInputMessage="1" showErrorMessage="1" sqref="S11"/>
    <dataValidation allowBlank="1" showInputMessage="1" showErrorMessage="1" sqref="S12"/>
    <dataValidation allowBlank="1" showInputMessage="1" showErrorMessage="1" sqref="S13"/>
    <dataValidation allowBlank="1" showInputMessage="1" showErrorMessage="1" sqref="S14"/>
    <dataValidation allowBlank="1" showInputMessage="1" showErrorMessage="1" sqref="S15"/>
    <dataValidation allowBlank="1" showInputMessage="1" showErrorMessage="1" sqref="S16"/>
    <dataValidation allowBlank="1" showInputMessage="1" showErrorMessage="1" sqref="S17"/>
    <dataValidation allowBlank="1" showInputMessage="1" showErrorMessage="1" sqref="S18"/>
    <dataValidation allowBlank="1" showInputMessage="1" showErrorMessage="1" sqref="S19"/>
    <dataValidation allowBlank="1" showInputMessage="1" showErrorMessage="1" sqref="S20"/>
    <dataValidation allowBlank="1" showInputMessage="1" showErrorMessage="1" sqref="S21"/>
    <dataValidation allowBlank="1" showInputMessage="1" showErrorMessage="1" sqref="S22"/>
    <dataValidation allowBlank="1" showInputMessage="1" showErrorMessage="1" sqref="S23"/>
    <dataValidation allowBlank="1" showInputMessage="1" showErrorMessage="1" sqref="S24"/>
    <dataValidation allowBlank="1" showInputMessage="1" showErrorMessage="1" sqref="S25"/>
    <dataValidation allowBlank="1" showInputMessage="1" showErrorMessage="1" sqref="S26"/>
    <dataValidation allowBlank="1" showInputMessage="1" showErrorMessage="1" sqref="S27"/>
    <dataValidation allowBlank="1" showInputMessage="1" showErrorMessage="1" sqref="S28"/>
    <dataValidation allowBlank="1" showInputMessage="1" showErrorMessage="1" sqref="S29"/>
    <dataValidation allowBlank="1" showInputMessage="1" showErrorMessage="1" sqref="S30"/>
    <dataValidation allowBlank="1" showInputMessage="1" showErrorMessage="1" sqref="S31"/>
    <dataValidation allowBlank="1" showInputMessage="1" showErrorMessage="1" sqref="S32"/>
    <dataValidation allowBlank="1" showInputMessage="1" showErrorMessage="1" sqref="S33"/>
    <dataValidation allowBlank="1" showInputMessage="1" showErrorMessage="1" sqref="S34"/>
    <dataValidation allowBlank="1" showInputMessage="1" showErrorMessage="1" sqref="S35"/>
    <dataValidation allowBlank="1" showInputMessage="1" showErrorMessage="1" sqref="S36"/>
    <dataValidation allowBlank="1" showInputMessage="1" showErrorMessage="1" sqref="S37"/>
    <dataValidation allowBlank="1" showInputMessage="1" showErrorMessage="1" sqref="S38"/>
    <dataValidation allowBlank="1" showInputMessage="1" showErrorMessage="1" sqref="S39"/>
    <dataValidation allowBlank="1" showInputMessage="1" showErrorMessage="1" sqref="S40"/>
    <dataValidation allowBlank="1" showInputMessage="1" showErrorMessage="1" sqref="S41"/>
    <dataValidation allowBlank="1" showInputMessage="1" showErrorMessage="1" sqref="S42"/>
    <dataValidation allowBlank="1" showInputMessage="1" showErrorMessage="1" sqref="S43"/>
    <dataValidation allowBlank="1" showInputMessage="1" showErrorMessage="1" sqref="S44"/>
    <dataValidation allowBlank="1" showInputMessage="1" showErrorMessage="1" sqref="S45"/>
    <dataValidation allowBlank="1" showInputMessage="1" showErrorMessage="1" sqref="S46"/>
    <dataValidation allowBlank="1" showInputMessage="1" showErrorMessage="1" sqref="S47"/>
    <dataValidation allowBlank="1" showInputMessage="1" showErrorMessage="1" sqref="S48"/>
    <dataValidation allowBlank="1" showInputMessage="1" showErrorMessage="1" sqref="S49"/>
    <dataValidation allowBlank="1" showInputMessage="1" showErrorMessage="1" sqref="S50"/>
    <dataValidation allowBlank="1" showInputMessage="1" showErrorMessage="1" sqref="S51"/>
    <dataValidation allowBlank="1" showInputMessage="1" showErrorMessage="1" sqref="S52"/>
    <dataValidation allowBlank="1" showInputMessage="1" showErrorMessage="1" sqref="S53"/>
    <dataValidation allowBlank="1" showInputMessage="1" showErrorMessage="1" sqref="S54"/>
    <dataValidation allowBlank="1" showInputMessage="1" showErrorMessage="1" sqref="S55"/>
    <dataValidation allowBlank="1" showInputMessage="1" showErrorMessage="1" sqref="S56"/>
    <dataValidation allowBlank="1" showInputMessage="1" showErrorMessage="1" sqref="S57"/>
    <dataValidation allowBlank="1" showInputMessage="1" showErrorMessage="1" sqref="S58"/>
    <dataValidation allowBlank="1" showInputMessage="1" showErrorMessage="1" sqref="S59"/>
    <dataValidation allowBlank="1" showInputMessage="1" showErrorMessage="1" sqref="S60"/>
    <dataValidation allowBlank="1" showInputMessage="1" showErrorMessage="1" sqref="AI11"/>
    <dataValidation allowBlank="1" showInputMessage="1" showErrorMessage="1" sqref="AI12"/>
    <dataValidation allowBlank="1" showInputMessage="1" showErrorMessage="1" sqref="AI13"/>
    <dataValidation allowBlank="1" showInputMessage="1" showErrorMessage="1" sqref="AI14"/>
    <dataValidation allowBlank="1" showInputMessage="1" showErrorMessage="1" sqref="AI15"/>
    <dataValidation allowBlank="1" showInputMessage="1" showErrorMessage="1" sqref="AI16"/>
    <dataValidation allowBlank="1" showInputMessage="1" showErrorMessage="1" sqref="AI17"/>
    <dataValidation allowBlank="1" showInputMessage="1" showErrorMessage="1" sqref="AI18"/>
    <dataValidation allowBlank="1" showInputMessage="1" showErrorMessage="1" sqref="AI19"/>
    <dataValidation allowBlank="1" showInputMessage="1" showErrorMessage="1" sqref="AI20"/>
    <dataValidation allowBlank="1" showInputMessage="1" showErrorMessage="1" sqref="AI21"/>
    <dataValidation allowBlank="1" showInputMessage="1" showErrorMessage="1" sqref="AI22"/>
    <dataValidation allowBlank="1" showInputMessage="1" showErrorMessage="1" sqref="AI23"/>
    <dataValidation allowBlank="1" showInputMessage="1" showErrorMessage="1" sqref="AI24"/>
    <dataValidation allowBlank="1" showInputMessage="1" showErrorMessage="1" sqref="AI25"/>
    <dataValidation allowBlank="1" showInputMessage="1" showErrorMessage="1" sqref="AI26"/>
    <dataValidation allowBlank="1" showInputMessage="1" showErrorMessage="1" sqref="AI27"/>
    <dataValidation allowBlank="1" showInputMessage="1" showErrorMessage="1" sqref="AI28"/>
    <dataValidation allowBlank="1" showInputMessage="1" showErrorMessage="1" sqref="AI29"/>
    <dataValidation allowBlank="1" showInputMessage="1" showErrorMessage="1" sqref="AI30"/>
    <dataValidation allowBlank="1" showInputMessage="1" showErrorMessage="1" sqref="AI31"/>
    <dataValidation allowBlank="1" showInputMessage="1" showErrorMessage="1" sqref="AI32"/>
    <dataValidation allowBlank="1" showInputMessage="1" showErrorMessage="1" sqref="AI33"/>
    <dataValidation allowBlank="1" showInputMessage="1" showErrorMessage="1" sqref="AI34"/>
    <dataValidation allowBlank="1" showInputMessage="1" showErrorMessage="1" sqref="AI35"/>
    <dataValidation allowBlank="1" showInputMessage="1" showErrorMessage="1" sqref="AI36"/>
    <dataValidation allowBlank="1" showInputMessage="1" showErrorMessage="1" sqref="AI37"/>
    <dataValidation allowBlank="1" showInputMessage="1" showErrorMessage="1" sqref="AI38"/>
    <dataValidation allowBlank="1" showInputMessage="1" showErrorMessage="1" sqref="AI39"/>
    <dataValidation allowBlank="1" showInputMessage="1" showErrorMessage="1" sqref="AI40"/>
    <dataValidation allowBlank="1" showInputMessage="1" showErrorMessage="1" sqref="AI41"/>
    <dataValidation allowBlank="1" showInputMessage="1" showErrorMessage="1" sqref="AI42"/>
    <dataValidation allowBlank="1" showInputMessage="1" showErrorMessage="1" sqref="AI43"/>
    <dataValidation allowBlank="1" showInputMessage="1" showErrorMessage="1" sqref="AI44"/>
    <dataValidation allowBlank="1" showInputMessage="1" showErrorMessage="1" sqref="AI45"/>
    <dataValidation allowBlank="1" showInputMessage="1" showErrorMessage="1" sqref="AI46"/>
    <dataValidation allowBlank="1" showInputMessage="1" showErrorMessage="1" sqref="AI47"/>
    <dataValidation allowBlank="1" showInputMessage="1" showErrorMessage="1" sqref="AI48"/>
    <dataValidation allowBlank="1" showInputMessage="1" showErrorMessage="1" sqref="AI49"/>
    <dataValidation allowBlank="1" showInputMessage="1" showErrorMessage="1" sqref="AI50"/>
    <dataValidation allowBlank="1" showInputMessage="1" showErrorMessage="1" sqref="AI51"/>
    <dataValidation allowBlank="1" showInputMessage="1" showErrorMessage="1" sqref="AI52"/>
    <dataValidation allowBlank="1" showInputMessage="1" showErrorMessage="1" sqref="AI53"/>
    <dataValidation allowBlank="1" showInputMessage="1" showErrorMessage="1" sqref="AI54"/>
    <dataValidation allowBlank="1" showInputMessage="1" showErrorMessage="1" sqref="AI55"/>
    <dataValidation allowBlank="1" showInputMessage="1" showErrorMessage="1" sqref="AI56"/>
    <dataValidation allowBlank="1" showInputMessage="1" showErrorMessage="1" sqref="AI57"/>
    <dataValidation allowBlank="1" showInputMessage="1" showErrorMessage="1" sqref="AI58"/>
    <dataValidation allowBlank="1" showInputMessage="1" showErrorMessage="1" sqref="AI59"/>
    <dataValidation allowBlank="1" showInputMessage="1" showErrorMessage="1" sqref="AI60"/>
    <dataValidation allowBlank="1" showInputMessage="1" showErrorMessage="1" sqref="AL11"/>
    <dataValidation allowBlank="1" showInputMessage="1" showErrorMessage="1" sqref="AL12"/>
    <dataValidation allowBlank="1" showInputMessage="1" showErrorMessage="1" sqref="AL13"/>
    <dataValidation allowBlank="1" showInputMessage="1" showErrorMessage="1" sqref="AL14"/>
    <dataValidation allowBlank="1" showInputMessage="1" showErrorMessage="1" sqref="AL15"/>
    <dataValidation allowBlank="1" showInputMessage="1" showErrorMessage="1" sqref="AL16"/>
    <dataValidation allowBlank="1" showInputMessage="1" showErrorMessage="1" sqref="AL17"/>
    <dataValidation allowBlank="1" showInputMessage="1" showErrorMessage="1" sqref="AL18"/>
    <dataValidation allowBlank="1" showInputMessage="1" showErrorMessage="1" sqref="AL19"/>
    <dataValidation allowBlank="1" showInputMessage="1" showErrorMessage="1" sqref="AL20"/>
    <dataValidation allowBlank="1" showInputMessage="1" showErrorMessage="1" sqref="AL21"/>
    <dataValidation allowBlank="1" showInputMessage="1" showErrorMessage="1" sqref="AL22"/>
    <dataValidation allowBlank="1" showInputMessage="1" showErrorMessage="1" sqref="AL23"/>
    <dataValidation allowBlank="1" showInputMessage="1" showErrorMessage="1" sqref="AL24"/>
    <dataValidation allowBlank="1" showInputMessage="1" showErrorMessage="1" sqref="AL25"/>
    <dataValidation allowBlank="1" showInputMessage="1" showErrorMessage="1" sqref="AL26"/>
    <dataValidation allowBlank="1" showInputMessage="1" showErrorMessage="1" sqref="AL27"/>
    <dataValidation allowBlank="1" showInputMessage="1" showErrorMessage="1" sqref="AL28"/>
    <dataValidation allowBlank="1" showInputMessage="1" showErrorMessage="1" sqref="AL29"/>
    <dataValidation allowBlank="1" showInputMessage="1" showErrorMessage="1" sqref="AL30"/>
    <dataValidation allowBlank="1" showInputMessage="1" showErrorMessage="1" sqref="AL31"/>
    <dataValidation allowBlank="1" showInputMessage="1" showErrorMessage="1" sqref="AL32"/>
    <dataValidation allowBlank="1" showInputMessage="1" showErrorMessage="1" sqref="AL33"/>
    <dataValidation allowBlank="1" showInputMessage="1" showErrorMessage="1" sqref="AL34"/>
    <dataValidation allowBlank="1" showInputMessage="1" showErrorMessage="1" sqref="AL35"/>
    <dataValidation allowBlank="1" showInputMessage="1" showErrorMessage="1" sqref="AL36"/>
    <dataValidation allowBlank="1" showInputMessage="1" showErrorMessage="1" sqref="AL37"/>
    <dataValidation allowBlank="1" showInputMessage="1" showErrorMessage="1" sqref="AL38"/>
    <dataValidation allowBlank="1" showInputMessage="1" showErrorMessage="1" sqref="AL39"/>
    <dataValidation allowBlank="1" showInputMessage="1" showErrorMessage="1" sqref="AL40"/>
    <dataValidation allowBlank="1" showInputMessage="1" showErrorMessage="1" sqref="AL41"/>
    <dataValidation allowBlank="1" showInputMessage="1" showErrorMessage="1" sqref="AL42"/>
    <dataValidation allowBlank="1" showInputMessage="1" showErrorMessage="1" sqref="AL43"/>
    <dataValidation allowBlank="1" showInputMessage="1" showErrorMessage="1" sqref="AL44"/>
    <dataValidation allowBlank="1" showInputMessage="1" showErrorMessage="1" sqref="AL45"/>
    <dataValidation allowBlank="1" showInputMessage="1" showErrorMessage="1" sqref="AL46"/>
    <dataValidation allowBlank="1" showInputMessage="1" showErrorMessage="1" sqref="AL47"/>
    <dataValidation allowBlank="1" showInputMessage="1" showErrorMessage="1" sqref="AL48"/>
    <dataValidation allowBlank="1" showInputMessage="1" showErrorMessage="1" sqref="AL49"/>
    <dataValidation allowBlank="1" showInputMessage="1" showErrorMessage="1" sqref="AL50"/>
    <dataValidation allowBlank="1" showInputMessage="1" showErrorMessage="1" sqref="AL51"/>
    <dataValidation allowBlank="1" showInputMessage="1" showErrorMessage="1" sqref="AL52"/>
    <dataValidation allowBlank="1" showInputMessage="1" showErrorMessage="1" sqref="AL53"/>
    <dataValidation allowBlank="1" showInputMessage="1" showErrorMessage="1" sqref="AL54"/>
    <dataValidation allowBlank="1" showInputMessage="1" showErrorMessage="1" sqref="AL55"/>
    <dataValidation allowBlank="1" showInputMessage="1" showErrorMessage="1" sqref="AL56"/>
    <dataValidation allowBlank="1" showInputMessage="1" showErrorMessage="1" sqref="AL57"/>
    <dataValidation allowBlank="1" showInputMessage="1" showErrorMessage="1" sqref="AL58"/>
    <dataValidation allowBlank="1" showInputMessage="1" showErrorMessage="1" sqref="AL59"/>
    <dataValidation allowBlank="1" showInputMessage="1" showErrorMessage="1" sqref="AL60"/>
    <dataValidation allowBlank="1" showInputMessage="1" showErrorMessage="1" sqref="AO11"/>
    <dataValidation allowBlank="1" showInputMessage="1" showErrorMessage="1" sqref="AO12"/>
    <dataValidation allowBlank="1" showInputMessage="1" showErrorMessage="1" sqref="AO13"/>
    <dataValidation allowBlank="1" showInputMessage="1" showErrorMessage="1" sqref="AO14"/>
    <dataValidation allowBlank="1" showInputMessage="1" showErrorMessage="1" sqref="AO15"/>
    <dataValidation allowBlank="1" showInputMessage="1" showErrorMessage="1" sqref="AO16"/>
    <dataValidation allowBlank="1" showInputMessage="1" showErrorMessage="1" sqref="AO17"/>
    <dataValidation allowBlank="1" showInputMessage="1" showErrorMessage="1" sqref="AO18"/>
    <dataValidation allowBlank="1" showInputMessage="1" showErrorMessage="1" sqref="AO19"/>
    <dataValidation allowBlank="1" showInputMessage="1" showErrorMessage="1" sqref="AO20"/>
    <dataValidation allowBlank="1" showInputMessage="1" showErrorMessage="1" sqref="AO21"/>
    <dataValidation allowBlank="1" showInputMessage="1" showErrorMessage="1" sqref="AO22"/>
    <dataValidation allowBlank="1" showInputMessage="1" showErrorMessage="1" sqref="AO23"/>
    <dataValidation allowBlank="1" showInputMessage="1" showErrorMessage="1" sqref="AO24"/>
    <dataValidation allowBlank="1" showInputMessage="1" showErrorMessage="1" sqref="AO25"/>
    <dataValidation allowBlank="1" showInputMessage="1" showErrorMessage="1" sqref="AO26"/>
    <dataValidation allowBlank="1" showInputMessage="1" showErrorMessage="1" sqref="AO27"/>
    <dataValidation allowBlank="1" showInputMessage="1" showErrorMessage="1" sqref="AO28"/>
    <dataValidation allowBlank="1" showInputMessage="1" showErrorMessage="1" sqref="AO29"/>
    <dataValidation allowBlank="1" showInputMessage="1" showErrorMessage="1" sqref="AO30"/>
    <dataValidation allowBlank="1" showInputMessage="1" showErrorMessage="1" sqref="AO31"/>
    <dataValidation allowBlank="1" showInputMessage="1" showErrorMessage="1" sqref="AO32"/>
    <dataValidation allowBlank="1" showInputMessage="1" showErrorMessage="1" sqref="AO33"/>
    <dataValidation allowBlank="1" showInputMessage="1" showErrorMessage="1" sqref="AO34"/>
    <dataValidation allowBlank="1" showInputMessage="1" showErrorMessage="1" sqref="AO35"/>
    <dataValidation allowBlank="1" showInputMessage="1" showErrorMessage="1" sqref="AO36"/>
    <dataValidation allowBlank="1" showInputMessage="1" showErrorMessage="1" sqref="AO37"/>
    <dataValidation allowBlank="1" showInputMessage="1" showErrorMessage="1" sqref="AO38"/>
    <dataValidation allowBlank="1" showInputMessage="1" showErrorMessage="1" sqref="AO39"/>
    <dataValidation allowBlank="1" showInputMessage="1" showErrorMessage="1" sqref="AO40"/>
    <dataValidation allowBlank="1" showInputMessage="1" showErrorMessage="1" sqref="AO41"/>
    <dataValidation allowBlank="1" showInputMessage="1" showErrorMessage="1" sqref="AO42"/>
    <dataValidation allowBlank="1" showInputMessage="1" showErrorMessage="1" sqref="AO43"/>
    <dataValidation allowBlank="1" showInputMessage="1" showErrorMessage="1" sqref="AO44"/>
    <dataValidation allowBlank="1" showInputMessage="1" showErrorMessage="1" sqref="AO45"/>
    <dataValidation allowBlank="1" showInputMessage="1" showErrorMessage="1" sqref="AO46"/>
    <dataValidation allowBlank="1" showInputMessage="1" showErrorMessage="1" sqref="AO47"/>
    <dataValidation allowBlank="1" showInputMessage="1" showErrorMessage="1" sqref="AO48"/>
    <dataValidation allowBlank="1" showInputMessage="1" showErrorMessage="1" sqref="AO49"/>
    <dataValidation allowBlank="1" showInputMessage="1" showErrorMessage="1" sqref="AO50"/>
    <dataValidation allowBlank="1" showInputMessage="1" showErrorMessage="1" sqref="AO51"/>
    <dataValidation allowBlank="1" showInputMessage="1" showErrorMessage="1" sqref="AO52"/>
    <dataValidation allowBlank="1" showInputMessage="1" showErrorMessage="1" sqref="AO53"/>
    <dataValidation allowBlank="1" showInputMessage="1" showErrorMessage="1" sqref="AO54"/>
    <dataValidation allowBlank="1" showInputMessage="1" showErrorMessage="1" sqref="AO55"/>
    <dataValidation allowBlank="1" showInputMessage="1" showErrorMessage="1" sqref="AO56"/>
    <dataValidation allowBlank="1" showInputMessage="1" showErrorMessage="1" sqref="AO57"/>
    <dataValidation allowBlank="1" showInputMessage="1" showErrorMessage="1" sqref="AO58"/>
    <dataValidation allowBlank="1" showInputMessage="1" showErrorMessage="1" sqref="AO59"/>
    <dataValidation allowBlank="1" showInputMessage="1" showErrorMessage="1" sqref="AO60"/>
    <dataValidation allowBlank="1" showInputMessage="1" showErrorMessage="1" sqref="AR11"/>
    <dataValidation allowBlank="1" showInputMessage="1" showErrorMessage="1" sqref="AR12"/>
    <dataValidation allowBlank="1" showInputMessage="1" showErrorMessage="1" sqref="AR13"/>
    <dataValidation allowBlank="1" showInputMessage="1" showErrorMessage="1" sqref="AR14"/>
    <dataValidation allowBlank="1" showInputMessage="1" showErrorMessage="1" sqref="AR15"/>
    <dataValidation allowBlank="1" showInputMessage="1" showErrorMessage="1" sqref="AR16"/>
    <dataValidation allowBlank="1" showInputMessage="1" showErrorMessage="1" sqref="AR17"/>
    <dataValidation allowBlank="1" showInputMessage="1" showErrorMessage="1" sqref="AR18"/>
    <dataValidation allowBlank="1" showInputMessage="1" showErrorMessage="1" sqref="AR19"/>
    <dataValidation allowBlank="1" showInputMessage="1" showErrorMessage="1" sqref="AR20"/>
    <dataValidation allowBlank="1" showInputMessage="1" showErrorMessage="1" sqref="AR21"/>
    <dataValidation allowBlank="1" showInputMessage="1" showErrorMessage="1" sqref="AR22"/>
    <dataValidation allowBlank="1" showInputMessage="1" showErrorMessage="1" sqref="AR23"/>
    <dataValidation allowBlank="1" showInputMessage="1" showErrorMessage="1" sqref="AR24"/>
    <dataValidation allowBlank="1" showInputMessage="1" showErrorMessage="1" sqref="AR25"/>
    <dataValidation allowBlank="1" showInputMessage="1" showErrorMessage="1" sqref="AR26"/>
    <dataValidation allowBlank="1" showInputMessage="1" showErrorMessage="1" sqref="AR27"/>
    <dataValidation allowBlank="1" showInputMessage="1" showErrorMessage="1" sqref="AR28"/>
    <dataValidation allowBlank="1" showInputMessage="1" showErrorMessage="1" sqref="AR29"/>
    <dataValidation allowBlank="1" showInputMessage="1" showErrorMessage="1" sqref="AR30"/>
    <dataValidation allowBlank="1" showInputMessage="1" showErrorMessage="1" sqref="AR31"/>
    <dataValidation allowBlank="1" showInputMessage="1" showErrorMessage="1" sqref="AR32"/>
    <dataValidation allowBlank="1" showInputMessage="1" showErrorMessage="1" sqref="AR33"/>
    <dataValidation allowBlank="1" showInputMessage="1" showErrorMessage="1" sqref="AR34"/>
    <dataValidation allowBlank="1" showInputMessage="1" showErrorMessage="1" sqref="AR35"/>
    <dataValidation allowBlank="1" showInputMessage="1" showErrorMessage="1" sqref="AR36"/>
    <dataValidation allowBlank="1" showInputMessage="1" showErrorMessage="1" sqref="AR37"/>
    <dataValidation allowBlank="1" showInputMessage="1" showErrorMessage="1" sqref="AR38"/>
    <dataValidation allowBlank="1" showInputMessage="1" showErrorMessage="1" sqref="AR39"/>
    <dataValidation allowBlank="1" showInputMessage="1" showErrorMessage="1" sqref="AR40"/>
    <dataValidation allowBlank="1" showInputMessage="1" showErrorMessage="1" sqref="AR41"/>
    <dataValidation allowBlank="1" showInputMessage="1" showErrorMessage="1" sqref="AR42"/>
    <dataValidation allowBlank="1" showInputMessage="1" showErrorMessage="1" sqref="AR43"/>
    <dataValidation allowBlank="1" showInputMessage="1" showErrorMessage="1" sqref="AR44"/>
    <dataValidation allowBlank="1" showInputMessage="1" showErrorMessage="1" sqref="AR45"/>
    <dataValidation allowBlank="1" showInputMessage="1" showErrorMessage="1" sqref="AR46"/>
    <dataValidation allowBlank="1" showInputMessage="1" showErrorMessage="1" sqref="AR47"/>
    <dataValidation allowBlank="1" showInputMessage="1" showErrorMessage="1" sqref="AR48"/>
    <dataValidation allowBlank="1" showInputMessage="1" showErrorMessage="1" sqref="AR49"/>
    <dataValidation allowBlank="1" showInputMessage="1" showErrorMessage="1" sqref="AR50"/>
    <dataValidation allowBlank="1" showInputMessage="1" showErrorMessage="1" sqref="AR51"/>
    <dataValidation allowBlank="1" showInputMessage="1" showErrorMessage="1" sqref="AR52"/>
    <dataValidation allowBlank="1" showInputMessage="1" showErrorMessage="1" sqref="AR53"/>
    <dataValidation allowBlank="1" showInputMessage="1" showErrorMessage="1" sqref="AR54"/>
    <dataValidation allowBlank="1" showInputMessage="1" showErrorMessage="1" sqref="AR55"/>
    <dataValidation allowBlank="1" showInputMessage="1" showErrorMessage="1" sqref="AR56"/>
    <dataValidation allowBlank="1" showInputMessage="1" showErrorMessage="1" sqref="AR57"/>
    <dataValidation allowBlank="1" showInputMessage="1" showErrorMessage="1" sqref="AR58"/>
    <dataValidation allowBlank="1" showInputMessage="1" showErrorMessage="1" sqref="AR59"/>
    <dataValidation allowBlank="1" showInputMessage="1" showErrorMessage="1" sqref="AR60"/>
    <dataValidation allowBlank="1" showInputMessage="1" showErrorMessage="1" sqref="AU11"/>
    <dataValidation allowBlank="1" showInputMessage="1" showErrorMessage="1" sqref="AU12"/>
    <dataValidation allowBlank="1" showInputMessage="1" showErrorMessage="1" sqref="AU13"/>
    <dataValidation allowBlank="1" showInputMessage="1" showErrorMessage="1" sqref="AU14"/>
    <dataValidation allowBlank="1" showInputMessage="1" showErrorMessage="1" sqref="AU15"/>
    <dataValidation allowBlank="1" showInputMessage="1" showErrorMessage="1" sqref="AU16"/>
    <dataValidation allowBlank="1" showInputMessage="1" showErrorMessage="1" sqref="AU17"/>
    <dataValidation allowBlank="1" showInputMessage="1" showErrorMessage="1" sqref="AU18"/>
    <dataValidation allowBlank="1" showInputMessage="1" showErrorMessage="1" sqref="AU19"/>
    <dataValidation allowBlank="1" showInputMessage="1" showErrorMessage="1" sqref="AU20"/>
    <dataValidation allowBlank="1" showInputMessage="1" showErrorMessage="1" sqref="AU21"/>
    <dataValidation allowBlank="1" showInputMessage="1" showErrorMessage="1" sqref="AU22"/>
    <dataValidation allowBlank="1" showInputMessage="1" showErrorMessage="1" sqref="AU23"/>
    <dataValidation allowBlank="1" showInputMessage="1" showErrorMessage="1" sqref="AU24"/>
    <dataValidation allowBlank="1" showInputMessage="1" showErrorMessage="1" sqref="AU25"/>
    <dataValidation allowBlank="1" showInputMessage="1" showErrorMessage="1" sqref="AU26"/>
    <dataValidation allowBlank="1" showInputMessage="1" showErrorMessage="1" sqref="AU27"/>
    <dataValidation allowBlank="1" showInputMessage="1" showErrorMessage="1" sqref="AU28"/>
    <dataValidation allowBlank="1" showInputMessage="1" showErrorMessage="1" sqref="AU29"/>
    <dataValidation allowBlank="1" showInputMessage="1" showErrorMessage="1" sqref="AU30"/>
    <dataValidation allowBlank="1" showInputMessage="1" showErrorMessage="1" sqref="AU31"/>
    <dataValidation allowBlank="1" showInputMessage="1" showErrorMessage="1" sqref="AU32"/>
    <dataValidation allowBlank="1" showInputMessage="1" showErrorMessage="1" sqref="AU33"/>
    <dataValidation allowBlank="1" showInputMessage="1" showErrorMessage="1" sqref="AU34"/>
    <dataValidation allowBlank="1" showInputMessage="1" showErrorMessage="1" sqref="AU35"/>
    <dataValidation allowBlank="1" showInputMessage="1" showErrorMessage="1" sqref="AU36"/>
    <dataValidation allowBlank="1" showInputMessage="1" showErrorMessage="1" sqref="AU37"/>
    <dataValidation allowBlank="1" showInputMessage="1" showErrorMessage="1" sqref="AU38"/>
    <dataValidation allowBlank="1" showInputMessage="1" showErrorMessage="1" sqref="AU39"/>
    <dataValidation allowBlank="1" showInputMessage="1" showErrorMessage="1" sqref="AU40"/>
    <dataValidation allowBlank="1" showInputMessage="1" showErrorMessage="1" sqref="AU41"/>
    <dataValidation allowBlank="1" showInputMessage="1" showErrorMessage="1" sqref="AU42"/>
    <dataValidation allowBlank="1" showInputMessage="1" showErrorMessage="1" sqref="AU43"/>
    <dataValidation allowBlank="1" showInputMessage="1" showErrorMessage="1" sqref="AU44"/>
    <dataValidation allowBlank="1" showInputMessage="1" showErrorMessage="1" sqref="AU45"/>
    <dataValidation allowBlank="1" showInputMessage="1" showErrorMessage="1" sqref="AU46"/>
    <dataValidation allowBlank="1" showInputMessage="1" showErrorMessage="1" sqref="AU47"/>
    <dataValidation allowBlank="1" showInputMessage="1" showErrorMessage="1" sqref="AU48"/>
    <dataValidation allowBlank="1" showInputMessage="1" showErrorMessage="1" sqref="AU49"/>
    <dataValidation allowBlank="1" showInputMessage="1" showErrorMessage="1" sqref="AU50"/>
    <dataValidation allowBlank="1" showInputMessage="1" showErrorMessage="1" sqref="AU51"/>
    <dataValidation allowBlank="1" showInputMessage="1" showErrorMessage="1" sqref="AU52"/>
    <dataValidation allowBlank="1" showInputMessage="1" showErrorMessage="1" sqref="AU53"/>
    <dataValidation allowBlank="1" showInputMessage="1" showErrorMessage="1" sqref="AU54"/>
    <dataValidation allowBlank="1" showInputMessage="1" showErrorMessage="1" sqref="AU55"/>
    <dataValidation allowBlank="1" showInputMessage="1" showErrorMessage="1" sqref="AU56"/>
    <dataValidation allowBlank="1" showInputMessage="1" showErrorMessage="1" sqref="AU57"/>
    <dataValidation allowBlank="1" showInputMessage="1" showErrorMessage="1" sqref="AU58"/>
    <dataValidation allowBlank="1" showInputMessage="1" showErrorMessage="1" sqref="AU59"/>
    <dataValidation allowBlank="1" showInputMessage="1" showErrorMessage="1" sqref="AU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E11"/>
    <dataValidation allowBlank="1" showInputMessage="1" showErrorMessage="1" sqref="BE12"/>
    <dataValidation allowBlank="1" showInputMessage="1" showErrorMessage="1" sqref="BE13"/>
    <dataValidation allowBlank="1" showInputMessage="1" showErrorMessage="1" sqref="BE14"/>
    <dataValidation allowBlank="1" showInputMessage="1" showErrorMessage="1" sqref="BE15"/>
    <dataValidation allowBlank="1" showInputMessage="1" showErrorMessage="1" sqref="BE16"/>
    <dataValidation allowBlank="1" showInputMessage="1" showErrorMessage="1" sqref="BE17"/>
    <dataValidation allowBlank="1" showInputMessage="1" showErrorMessage="1" sqref="BE18"/>
    <dataValidation allowBlank="1" showInputMessage="1" showErrorMessage="1" sqref="BE19"/>
    <dataValidation allowBlank="1" showInputMessage="1" showErrorMessage="1" sqref="BE20"/>
    <dataValidation allowBlank="1" showInputMessage="1" showErrorMessage="1" sqref="BE21"/>
    <dataValidation allowBlank="1" showInputMessage="1" showErrorMessage="1" sqref="BE22"/>
    <dataValidation allowBlank="1" showInputMessage="1" showErrorMessage="1" sqref="BE23"/>
    <dataValidation allowBlank="1" showInputMessage="1" showErrorMessage="1" sqref="BE24"/>
    <dataValidation allowBlank="1" showInputMessage="1" showErrorMessage="1" sqref="BE25"/>
    <dataValidation allowBlank="1" showInputMessage="1" showErrorMessage="1" sqref="BE26"/>
    <dataValidation allowBlank="1" showInputMessage="1" showErrorMessage="1" sqref="BE27"/>
    <dataValidation allowBlank="1" showInputMessage="1" showErrorMessage="1" sqref="BE28"/>
    <dataValidation allowBlank="1" showInputMessage="1" showErrorMessage="1" sqref="BE29"/>
    <dataValidation allowBlank="1" showInputMessage="1" showErrorMessage="1" sqref="BE30"/>
    <dataValidation allowBlank="1" showInputMessage="1" showErrorMessage="1" sqref="BE31"/>
    <dataValidation allowBlank="1" showInputMessage="1" showErrorMessage="1" sqref="BE32"/>
    <dataValidation allowBlank="1" showInputMessage="1" showErrorMessage="1" sqref="BE33"/>
    <dataValidation allowBlank="1" showInputMessage="1" showErrorMessage="1" sqref="BE34"/>
    <dataValidation allowBlank="1" showInputMessage="1" showErrorMessage="1" sqref="BE35"/>
    <dataValidation allowBlank="1" showInputMessage="1" showErrorMessage="1" sqref="BE36"/>
    <dataValidation allowBlank="1" showInputMessage="1" showErrorMessage="1" sqref="BE37"/>
    <dataValidation allowBlank="1" showInputMessage="1" showErrorMessage="1" sqref="BE38"/>
    <dataValidation allowBlank="1" showInputMessage="1" showErrorMessage="1" sqref="BE39"/>
    <dataValidation allowBlank="1" showInputMessage="1" showErrorMessage="1" sqref="BE40"/>
    <dataValidation allowBlank="1" showInputMessage="1" showErrorMessage="1" sqref="BE41"/>
    <dataValidation allowBlank="1" showInputMessage="1" showErrorMessage="1" sqref="BE42"/>
    <dataValidation allowBlank="1" showInputMessage="1" showErrorMessage="1" sqref="BE43"/>
    <dataValidation allowBlank="1" showInputMessage="1" showErrorMessage="1" sqref="BE44"/>
    <dataValidation allowBlank="1" showInputMessage="1" showErrorMessage="1" sqref="BE45"/>
    <dataValidation allowBlank="1" showInputMessage="1" showErrorMessage="1" sqref="BE46"/>
    <dataValidation allowBlank="1" showInputMessage="1" showErrorMessage="1" sqref="BE47"/>
    <dataValidation allowBlank="1" showInputMessage="1" showErrorMessage="1" sqref="BE48"/>
    <dataValidation allowBlank="1" showInputMessage="1" showErrorMessage="1" sqref="BE49"/>
    <dataValidation allowBlank="1" showInputMessage="1" showErrorMessage="1" sqref="BE50"/>
    <dataValidation allowBlank="1" showInputMessage="1" showErrorMessage="1" sqref="BE51"/>
    <dataValidation allowBlank="1" showInputMessage="1" showErrorMessage="1" sqref="BE52"/>
    <dataValidation allowBlank="1" showInputMessage="1" showErrorMessage="1" sqref="BE53"/>
    <dataValidation allowBlank="1" showInputMessage="1" showErrorMessage="1" sqref="BE54"/>
    <dataValidation allowBlank="1" showInputMessage="1" showErrorMessage="1" sqref="BE55"/>
    <dataValidation allowBlank="1" showInputMessage="1" showErrorMessage="1" sqref="BE56"/>
    <dataValidation allowBlank="1" showInputMessage="1" showErrorMessage="1" sqref="BE57"/>
    <dataValidation allowBlank="1" showInputMessage="1" showErrorMessage="1" sqref="BE58"/>
    <dataValidation allowBlank="1" showInputMessage="1" showErrorMessage="1" sqref="BE59"/>
    <dataValidation allowBlank="1" showInputMessage="1" showErrorMessage="1" sqref="BE60"/>
    <dataValidation allowBlank="1" showInputMessage="1" showErrorMessage="1" sqref="BH11"/>
    <dataValidation allowBlank="1" showInputMessage="1" showErrorMessage="1" sqref="BH12"/>
    <dataValidation allowBlank="1" showInputMessage="1" showErrorMessage="1" sqref="BH13"/>
    <dataValidation allowBlank="1" showInputMessage="1" showErrorMessage="1" sqref="BH14"/>
    <dataValidation allowBlank="1" showInputMessage="1" showErrorMessage="1" sqref="BH15"/>
    <dataValidation allowBlank="1" showInputMessage="1" showErrorMessage="1" sqref="BH16"/>
    <dataValidation allowBlank="1" showInputMessage="1" showErrorMessage="1" sqref="BH17"/>
    <dataValidation allowBlank="1" showInputMessage="1" showErrorMessage="1" sqref="BH18"/>
    <dataValidation allowBlank="1" showInputMessage="1" showErrorMessage="1" sqref="BH19"/>
    <dataValidation allowBlank="1" showInputMessage="1" showErrorMessage="1" sqref="BH20"/>
    <dataValidation allowBlank="1" showInputMessage="1" showErrorMessage="1" sqref="BH21"/>
    <dataValidation allowBlank="1" showInputMessage="1" showErrorMessage="1" sqref="BH22"/>
    <dataValidation allowBlank="1" showInputMessage="1" showErrorMessage="1" sqref="BH23"/>
    <dataValidation allowBlank="1" showInputMessage="1" showErrorMessage="1" sqref="BH24"/>
    <dataValidation allowBlank="1" showInputMessage="1" showErrorMessage="1" sqref="BH25"/>
    <dataValidation allowBlank="1" showInputMessage="1" showErrorMessage="1" sqref="BH26"/>
    <dataValidation allowBlank="1" showInputMessage="1" showErrorMessage="1" sqref="BH27"/>
    <dataValidation allowBlank="1" showInputMessage="1" showErrorMessage="1" sqref="BH28"/>
    <dataValidation allowBlank="1" showInputMessage="1" showErrorMessage="1" sqref="BH29"/>
    <dataValidation allowBlank="1" showInputMessage="1" showErrorMessage="1" sqref="BH30"/>
    <dataValidation allowBlank="1" showInputMessage="1" showErrorMessage="1" sqref="BH31"/>
    <dataValidation allowBlank="1" showInputMessage="1" showErrorMessage="1" sqref="BH32"/>
    <dataValidation allowBlank="1" showInputMessage="1" showErrorMessage="1" sqref="BH33"/>
    <dataValidation allowBlank="1" showInputMessage="1" showErrorMessage="1" sqref="BH34"/>
    <dataValidation allowBlank="1" showInputMessage="1" showErrorMessage="1" sqref="BH35"/>
    <dataValidation allowBlank="1" showInputMessage="1" showErrorMessage="1" sqref="BH36"/>
    <dataValidation allowBlank="1" showInputMessage="1" showErrorMessage="1" sqref="BH37"/>
    <dataValidation allowBlank="1" showInputMessage="1" showErrorMessage="1" sqref="BH38"/>
    <dataValidation allowBlank="1" showInputMessage="1" showErrorMessage="1" sqref="BH39"/>
    <dataValidation allowBlank="1" showInputMessage="1" showErrorMessage="1" sqref="BH40"/>
    <dataValidation allowBlank="1" showInputMessage="1" showErrorMessage="1" sqref="BH41"/>
    <dataValidation allowBlank="1" showInputMessage="1" showErrorMessage="1" sqref="BH42"/>
    <dataValidation allowBlank="1" showInputMessage="1" showErrorMessage="1" sqref="BH43"/>
    <dataValidation allowBlank="1" showInputMessage="1" showErrorMessage="1" sqref="BH44"/>
    <dataValidation allowBlank="1" showInputMessage="1" showErrorMessage="1" sqref="BH45"/>
    <dataValidation allowBlank="1" showInputMessage="1" showErrorMessage="1" sqref="BH46"/>
    <dataValidation allowBlank="1" showInputMessage="1" showErrorMessage="1" sqref="BH47"/>
    <dataValidation allowBlank="1" showInputMessage="1" showErrorMessage="1" sqref="BH48"/>
    <dataValidation allowBlank="1" showInputMessage="1" showErrorMessage="1" sqref="BH49"/>
    <dataValidation allowBlank="1" showInputMessage="1" showErrorMessage="1" sqref="BH50"/>
    <dataValidation allowBlank="1" showInputMessage="1" showErrorMessage="1" sqref="BH51"/>
    <dataValidation allowBlank="1" showInputMessage="1" showErrorMessage="1" sqref="BH52"/>
    <dataValidation allowBlank="1" showInputMessage="1" showErrorMessage="1" sqref="BH53"/>
    <dataValidation allowBlank="1" showInputMessage="1" showErrorMessage="1" sqref="BH54"/>
    <dataValidation allowBlank="1" showInputMessage="1" showErrorMessage="1" sqref="BH55"/>
    <dataValidation allowBlank="1" showInputMessage="1" showErrorMessage="1" sqref="BH56"/>
    <dataValidation allowBlank="1" showInputMessage="1" showErrorMessage="1" sqref="BH57"/>
    <dataValidation allowBlank="1" showInputMessage="1" showErrorMessage="1" sqref="BH58"/>
    <dataValidation allowBlank="1" showInputMessage="1" showErrorMessage="1" sqref="BH59"/>
    <dataValidation allowBlank="1" showInputMessage="1" showErrorMessage="1" sqref="BH60"/>
    <dataValidation allowBlank="1" showInputMessage="1" showErrorMessage="1" sqref="BK11"/>
    <dataValidation allowBlank="1" showInputMessage="1" showErrorMessage="1" sqref="BK12"/>
    <dataValidation allowBlank="1" showInputMessage="1" showErrorMessage="1" sqref="BK13"/>
    <dataValidation allowBlank="1" showInputMessage="1" showErrorMessage="1" sqref="BK14"/>
    <dataValidation allowBlank="1" showInputMessage="1" showErrorMessage="1" sqref="BK15"/>
    <dataValidation allowBlank="1" showInputMessage="1" showErrorMessage="1" sqref="BK16"/>
    <dataValidation allowBlank="1" showInputMessage="1" showErrorMessage="1" sqref="BK17"/>
    <dataValidation allowBlank="1" showInputMessage="1" showErrorMessage="1" sqref="BK18"/>
    <dataValidation allowBlank="1" showInputMessage="1" showErrorMessage="1" sqref="BK19"/>
    <dataValidation allowBlank="1" showInputMessage="1" showErrorMessage="1" sqref="BK20"/>
    <dataValidation allowBlank="1" showInputMessage="1" showErrorMessage="1" sqref="BK21"/>
    <dataValidation allowBlank="1" showInputMessage="1" showErrorMessage="1" sqref="BK22"/>
    <dataValidation allowBlank="1" showInputMessage="1" showErrorMessage="1" sqref="BK23"/>
    <dataValidation allowBlank="1" showInputMessage="1" showErrorMessage="1" sqref="BK24"/>
    <dataValidation allowBlank="1" showInputMessage="1" showErrorMessage="1" sqref="BK25"/>
    <dataValidation allowBlank="1" showInputMessage="1" showErrorMessage="1" sqref="BK26"/>
    <dataValidation allowBlank="1" showInputMessage="1" showErrorMessage="1" sqref="BK27"/>
    <dataValidation allowBlank="1" showInputMessage="1" showErrorMessage="1" sqref="BK28"/>
    <dataValidation allowBlank="1" showInputMessage="1" showErrorMessage="1" sqref="BK29"/>
    <dataValidation allowBlank="1" showInputMessage="1" showErrorMessage="1" sqref="BK30"/>
    <dataValidation allowBlank="1" showInputMessage="1" showErrorMessage="1" sqref="BK31"/>
    <dataValidation allowBlank="1" showInputMessage="1" showErrorMessage="1" sqref="BK32"/>
    <dataValidation allowBlank="1" showInputMessage="1" showErrorMessage="1" sqref="BK33"/>
    <dataValidation allowBlank="1" showInputMessage="1" showErrorMessage="1" sqref="BK34"/>
    <dataValidation allowBlank="1" showInputMessage="1" showErrorMessage="1" sqref="BK35"/>
    <dataValidation allowBlank="1" showInputMessage="1" showErrorMessage="1" sqref="BK36"/>
    <dataValidation allowBlank="1" showInputMessage="1" showErrorMessage="1" sqref="BK37"/>
    <dataValidation allowBlank="1" showInputMessage="1" showErrorMessage="1" sqref="BK38"/>
    <dataValidation allowBlank="1" showInputMessage="1" showErrorMessage="1" sqref="BK39"/>
    <dataValidation allowBlank="1" showInputMessage="1" showErrorMessage="1" sqref="BK40"/>
    <dataValidation allowBlank="1" showInputMessage="1" showErrorMessage="1" sqref="BK41"/>
    <dataValidation allowBlank="1" showInputMessage="1" showErrorMessage="1" sqref="BK42"/>
    <dataValidation allowBlank="1" showInputMessage="1" showErrorMessage="1" sqref="BK43"/>
    <dataValidation allowBlank="1" showInputMessage="1" showErrorMessage="1" sqref="BK44"/>
    <dataValidation allowBlank="1" showInputMessage="1" showErrorMessage="1" sqref="BK45"/>
    <dataValidation allowBlank="1" showInputMessage="1" showErrorMessage="1" sqref="BK46"/>
    <dataValidation allowBlank="1" showInputMessage="1" showErrorMessage="1" sqref="BK47"/>
    <dataValidation allowBlank="1" showInputMessage="1" showErrorMessage="1" sqref="BK48"/>
    <dataValidation allowBlank="1" showInputMessage="1" showErrorMessage="1" sqref="BK49"/>
    <dataValidation allowBlank="1" showInputMessage="1" showErrorMessage="1" sqref="BK50"/>
    <dataValidation allowBlank="1" showInputMessage="1" showErrorMessage="1" sqref="BK51"/>
    <dataValidation allowBlank="1" showInputMessage="1" showErrorMessage="1" sqref="BK52"/>
    <dataValidation allowBlank="1" showInputMessage="1" showErrorMessage="1" sqref="BK53"/>
    <dataValidation allowBlank="1" showInputMessage="1" showErrorMessage="1" sqref="BK54"/>
    <dataValidation allowBlank="1" showInputMessage="1" showErrorMessage="1" sqref="BK55"/>
    <dataValidation allowBlank="1" showInputMessage="1" showErrorMessage="1" sqref="BK56"/>
    <dataValidation allowBlank="1" showInputMessage="1" showErrorMessage="1" sqref="BK57"/>
    <dataValidation allowBlank="1" showInputMessage="1" showErrorMessage="1" sqref="BK58"/>
    <dataValidation allowBlank="1" showInputMessage="1" showErrorMessage="1" sqref="BK59"/>
    <dataValidation allowBlank="1" showInputMessage="1" showErrorMessage="1" sqref="BK60"/>
    <dataValidation allowBlank="1" showInputMessage="1" showErrorMessage="1" sqref="BB11"/>
    <dataValidation allowBlank="1" showInputMessage="1" showErrorMessage="1" sqref="BB12"/>
    <dataValidation allowBlank="1" showInputMessage="1" showErrorMessage="1" sqref="BB13"/>
    <dataValidation allowBlank="1" showInputMessage="1" showErrorMessage="1" sqref="BB14"/>
    <dataValidation allowBlank="1" showInputMessage="1" showErrorMessage="1" sqref="BB15"/>
    <dataValidation allowBlank="1" showInputMessage="1" showErrorMessage="1" sqref="BB16"/>
    <dataValidation allowBlank="1" showInputMessage="1" showErrorMessage="1" sqref="BB17"/>
    <dataValidation allowBlank="1" showInputMessage="1" showErrorMessage="1" sqref="BB18"/>
    <dataValidation allowBlank="1" showInputMessage="1" showErrorMessage="1" sqref="BB19"/>
    <dataValidation allowBlank="1" showInputMessage="1" showErrorMessage="1" sqref="BB20"/>
    <dataValidation allowBlank="1" showInputMessage="1" showErrorMessage="1" sqref="BB21"/>
    <dataValidation allowBlank="1" showInputMessage="1" showErrorMessage="1" sqref="BB22"/>
    <dataValidation allowBlank="1" showInputMessage="1" showErrorMessage="1" sqref="BB23"/>
    <dataValidation allowBlank="1" showInputMessage="1" showErrorMessage="1" sqref="BB24"/>
    <dataValidation allowBlank="1" showInputMessage="1" showErrorMessage="1" sqref="BB25"/>
    <dataValidation allowBlank="1" showInputMessage="1" showErrorMessage="1" sqref="BB26"/>
    <dataValidation allowBlank="1" showInputMessage="1" showErrorMessage="1" sqref="BB27"/>
    <dataValidation allowBlank="1" showInputMessage="1" showErrorMessage="1" sqref="BB28"/>
    <dataValidation allowBlank="1" showInputMessage="1" showErrorMessage="1" sqref="BB29"/>
    <dataValidation allowBlank="1" showInputMessage="1" showErrorMessage="1" sqref="BB30"/>
    <dataValidation allowBlank="1" showInputMessage="1" showErrorMessage="1" sqref="BB31"/>
    <dataValidation allowBlank="1" showInputMessage="1" showErrorMessage="1" sqref="BB32"/>
    <dataValidation allowBlank="1" showInputMessage="1" showErrorMessage="1" sqref="BB33"/>
    <dataValidation allowBlank="1" showInputMessage="1" showErrorMessage="1" sqref="BB34"/>
    <dataValidation allowBlank="1" showInputMessage="1" showErrorMessage="1" sqref="BB35"/>
    <dataValidation allowBlank="1" showInputMessage="1" showErrorMessage="1" sqref="BB36"/>
    <dataValidation allowBlank="1" showInputMessage="1" showErrorMessage="1" sqref="BB37"/>
    <dataValidation allowBlank="1" showInputMessage="1" showErrorMessage="1" sqref="BB38"/>
    <dataValidation allowBlank="1" showInputMessage="1" showErrorMessage="1" sqref="BB39"/>
    <dataValidation allowBlank="1" showInputMessage="1" showErrorMessage="1" sqref="BB40"/>
    <dataValidation allowBlank="1" showInputMessage="1" showErrorMessage="1" sqref="BB41"/>
    <dataValidation allowBlank="1" showInputMessage="1" showErrorMessage="1" sqref="BB42"/>
    <dataValidation allowBlank="1" showInputMessage="1" showErrorMessage="1" sqref="BB43"/>
    <dataValidation allowBlank="1" showInputMessage="1" showErrorMessage="1" sqref="BB44"/>
    <dataValidation allowBlank="1" showInputMessage="1" showErrorMessage="1" sqref="BB45"/>
    <dataValidation allowBlank="1" showInputMessage="1" showErrorMessage="1" sqref="BB46"/>
    <dataValidation allowBlank="1" showInputMessage="1" showErrorMessage="1" sqref="BB47"/>
    <dataValidation allowBlank="1" showInputMessage="1" showErrorMessage="1" sqref="BB48"/>
    <dataValidation allowBlank="1" showInputMessage="1" showErrorMessage="1" sqref="BB49"/>
    <dataValidation allowBlank="1" showInputMessage="1" showErrorMessage="1" sqref="BB50"/>
    <dataValidation allowBlank="1" showInputMessage="1" showErrorMessage="1" sqref="BB51"/>
    <dataValidation allowBlank="1" showInputMessage="1" showErrorMessage="1" sqref="BB52"/>
    <dataValidation allowBlank="1" showInputMessage="1" showErrorMessage="1" sqref="BB53"/>
    <dataValidation allowBlank="1" showInputMessage="1" showErrorMessage="1" sqref="BB54"/>
    <dataValidation allowBlank="1" showInputMessage="1" showErrorMessage="1" sqref="BB55"/>
    <dataValidation allowBlank="1" showInputMessage="1" showErrorMessage="1" sqref="BB56"/>
    <dataValidation allowBlank="1" showInputMessage="1" showErrorMessage="1" sqref="BB57"/>
    <dataValidation allowBlank="1" showInputMessage="1" showErrorMessage="1" sqref="BB58"/>
    <dataValidation allowBlank="1" showInputMessage="1" showErrorMessage="1" sqref="BB59"/>
    <dataValidation allowBlank="1" showInputMessage="1" showErrorMessage="1" sqref="BB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AE11"/>
    <dataValidation allowBlank="1" showInputMessage="1" showErrorMessage="1" sqref="AE12"/>
    <dataValidation allowBlank="1" showInputMessage="1" showErrorMessage="1" sqref="AE13"/>
    <dataValidation allowBlank="1" showInputMessage="1" showErrorMessage="1" sqref="AE14"/>
    <dataValidation allowBlank="1" showInputMessage="1" showErrorMessage="1" sqref="AE15"/>
    <dataValidation allowBlank="1" showInputMessage="1" showErrorMessage="1" sqref="AE16"/>
    <dataValidation allowBlank="1" showInputMessage="1" showErrorMessage="1" sqref="AE17"/>
    <dataValidation allowBlank="1" showInputMessage="1" showErrorMessage="1" sqref="AE18"/>
    <dataValidation allowBlank="1" showInputMessage="1" showErrorMessage="1" sqref="AE19"/>
    <dataValidation allowBlank="1" showInputMessage="1" showErrorMessage="1" sqref="AE20"/>
    <dataValidation allowBlank="1" showInputMessage="1" showErrorMessage="1" sqref="AE21"/>
    <dataValidation allowBlank="1" showInputMessage="1" showErrorMessage="1" sqref="AE22"/>
    <dataValidation allowBlank="1" showInputMessage="1" showErrorMessage="1" sqref="AE23"/>
    <dataValidation allowBlank="1" showInputMessage="1" showErrorMessage="1" sqref="AE24"/>
    <dataValidation allowBlank="1" showInputMessage="1" showErrorMessage="1" sqref="AE25"/>
    <dataValidation allowBlank="1" showInputMessage="1" showErrorMessage="1" sqref="AE26"/>
    <dataValidation allowBlank="1" showInputMessage="1" showErrorMessage="1" sqref="AE27"/>
    <dataValidation allowBlank="1" showInputMessage="1" showErrorMessage="1" sqref="AE28"/>
    <dataValidation allowBlank="1" showInputMessage="1" showErrorMessage="1" sqref="AE29"/>
    <dataValidation allowBlank="1" showInputMessage="1" showErrorMessage="1" sqref="AE30"/>
    <dataValidation allowBlank="1" showInputMessage="1" showErrorMessage="1" sqref="AE31"/>
    <dataValidation allowBlank="1" showInputMessage="1" showErrorMessage="1" sqref="AE32"/>
    <dataValidation allowBlank="1" showInputMessage="1" showErrorMessage="1" sqref="AE33"/>
    <dataValidation allowBlank="1" showInputMessage="1" showErrorMessage="1" sqref="AE34"/>
    <dataValidation allowBlank="1" showInputMessage="1" showErrorMessage="1" sqref="AE35"/>
    <dataValidation allowBlank="1" showInputMessage="1" showErrorMessage="1" sqref="AE36"/>
    <dataValidation allowBlank="1" showInputMessage="1" showErrorMessage="1" sqref="AE37"/>
    <dataValidation allowBlank="1" showInputMessage="1" showErrorMessage="1" sqref="AE38"/>
    <dataValidation allowBlank="1" showInputMessage="1" showErrorMessage="1" sqref="AE39"/>
    <dataValidation allowBlank="1" showInputMessage="1" showErrorMessage="1" sqref="AE40"/>
    <dataValidation allowBlank="1" showInputMessage="1" showErrorMessage="1" sqref="AE41"/>
    <dataValidation allowBlank="1" showInputMessage="1" showErrorMessage="1" sqref="AE42"/>
    <dataValidation allowBlank="1" showInputMessage="1" showErrorMessage="1" sqref="AE43"/>
    <dataValidation allowBlank="1" showInputMessage="1" showErrorMessage="1" sqref="AE44"/>
    <dataValidation allowBlank="1" showInputMessage="1" showErrorMessage="1" sqref="AE45"/>
    <dataValidation allowBlank="1" showInputMessage="1" showErrorMessage="1" sqref="AE46"/>
    <dataValidation allowBlank="1" showInputMessage="1" showErrorMessage="1" sqref="AE47"/>
    <dataValidation allowBlank="1" showInputMessage="1" showErrorMessage="1" sqref="AE48"/>
    <dataValidation allowBlank="1" showInputMessage="1" showErrorMessage="1" sqref="AE49"/>
    <dataValidation allowBlank="1" showInputMessage="1" showErrorMessage="1" sqref="AE50"/>
    <dataValidation allowBlank="1" showInputMessage="1" showErrorMessage="1" sqref="AE51"/>
    <dataValidation allowBlank="1" showInputMessage="1" showErrorMessage="1" sqref="AE52"/>
    <dataValidation allowBlank="1" showInputMessage="1" showErrorMessage="1" sqref="AE53"/>
    <dataValidation allowBlank="1" showInputMessage="1" showErrorMessage="1" sqref="AE54"/>
    <dataValidation allowBlank="1" showInputMessage="1" showErrorMessage="1" sqref="AE55"/>
    <dataValidation allowBlank="1" showInputMessage="1" showErrorMessage="1" sqref="AE56"/>
    <dataValidation allowBlank="1" showInputMessage="1" showErrorMessage="1" sqref="AE57"/>
    <dataValidation allowBlank="1" showInputMessage="1" showErrorMessage="1" sqref="AE58"/>
    <dataValidation allowBlank="1" showInputMessage="1" showErrorMessage="1" sqref="AE59"/>
    <dataValidation allowBlank="1" showInputMessage="1" showErrorMessage="1" sqref="AE60"/>
    <dataValidation allowBlank="1" showInputMessage="1" showErrorMessage="1" sqref="AF11"/>
    <dataValidation allowBlank="1" showInputMessage="1" showErrorMessage="1" sqref="AF12"/>
    <dataValidation allowBlank="1" showInputMessage="1" showErrorMessage="1" sqref="AF13"/>
    <dataValidation allowBlank="1" showInputMessage="1" showErrorMessage="1" sqref="AF14"/>
    <dataValidation allowBlank="1" showInputMessage="1" showErrorMessage="1" sqref="AF15"/>
    <dataValidation allowBlank="1" showInputMessage="1" showErrorMessage="1" sqref="AF16"/>
    <dataValidation allowBlank="1" showInputMessage="1" showErrorMessage="1" sqref="AF17"/>
    <dataValidation allowBlank="1" showInputMessage="1" showErrorMessage="1" sqref="AF18"/>
    <dataValidation allowBlank="1" showInputMessage="1" showErrorMessage="1" sqref="AF19"/>
    <dataValidation allowBlank="1" showInputMessage="1" showErrorMessage="1" sqref="AF20"/>
    <dataValidation allowBlank="1" showInputMessage="1" showErrorMessage="1" sqref="AF21"/>
    <dataValidation allowBlank="1" showInputMessage="1" showErrorMessage="1" sqref="AF22"/>
    <dataValidation allowBlank="1" showInputMessage="1" showErrorMessage="1" sqref="AF23"/>
    <dataValidation allowBlank="1" showInputMessage="1" showErrorMessage="1" sqref="AF24"/>
    <dataValidation allowBlank="1" showInputMessage="1" showErrorMessage="1" sqref="AF25"/>
    <dataValidation allowBlank="1" showInputMessage="1" showErrorMessage="1" sqref="AF26"/>
    <dataValidation allowBlank="1" showInputMessage="1" showErrorMessage="1" sqref="AF27"/>
    <dataValidation allowBlank="1" showInputMessage="1" showErrorMessage="1" sqref="AF28"/>
    <dataValidation allowBlank="1" showInputMessage="1" showErrorMessage="1" sqref="AF29"/>
    <dataValidation allowBlank="1" showInputMessage="1" showErrorMessage="1" sqref="AF30"/>
    <dataValidation allowBlank="1" showInputMessage="1" showErrorMessage="1" sqref="AF31"/>
    <dataValidation allowBlank="1" showInputMessage="1" showErrorMessage="1" sqref="AF32"/>
    <dataValidation allowBlank="1" showInputMessage="1" showErrorMessage="1" sqref="AF33"/>
    <dataValidation allowBlank="1" showInputMessage="1" showErrorMessage="1" sqref="AF34"/>
    <dataValidation allowBlank="1" showInputMessage="1" showErrorMessage="1" sqref="AF35"/>
    <dataValidation allowBlank="1" showInputMessage="1" showErrorMessage="1" sqref="AF36"/>
    <dataValidation allowBlank="1" showInputMessage="1" showErrorMessage="1" sqref="AF37"/>
    <dataValidation allowBlank="1" showInputMessage="1" showErrorMessage="1" sqref="AF38"/>
    <dataValidation allowBlank="1" showInputMessage="1" showErrorMessage="1" sqref="AF39"/>
    <dataValidation allowBlank="1" showInputMessage="1" showErrorMessage="1" sqref="AF40"/>
    <dataValidation allowBlank="1" showInputMessage="1" showErrorMessage="1" sqref="AF41"/>
    <dataValidation allowBlank="1" showInputMessage="1" showErrorMessage="1" sqref="AF42"/>
    <dataValidation allowBlank="1" showInputMessage="1" showErrorMessage="1" sqref="AF43"/>
    <dataValidation allowBlank="1" showInputMessage="1" showErrorMessage="1" sqref="AF44"/>
    <dataValidation allowBlank="1" showInputMessage="1" showErrorMessage="1" sqref="AF45"/>
    <dataValidation allowBlank="1" showInputMessage="1" showErrorMessage="1" sqref="AF46"/>
    <dataValidation allowBlank="1" showInputMessage="1" showErrorMessage="1" sqref="AF47"/>
    <dataValidation allowBlank="1" showInputMessage="1" showErrorMessage="1" sqref="AF48"/>
    <dataValidation allowBlank="1" showInputMessage="1" showErrorMessage="1" sqref="AF49"/>
    <dataValidation allowBlank="1" showInputMessage="1" showErrorMessage="1" sqref="AF50"/>
    <dataValidation allowBlank="1" showInputMessage="1" showErrorMessage="1" sqref="AF51"/>
    <dataValidation allowBlank="1" showInputMessage="1" showErrorMessage="1" sqref="AF52"/>
    <dataValidation allowBlank="1" showInputMessage="1" showErrorMessage="1" sqref="AF53"/>
    <dataValidation allowBlank="1" showInputMessage="1" showErrorMessage="1" sqref="AF54"/>
    <dataValidation allowBlank="1" showInputMessage="1" showErrorMessage="1" sqref="AF55"/>
    <dataValidation allowBlank="1" showInputMessage="1" showErrorMessage="1" sqref="AF56"/>
    <dataValidation allowBlank="1" showInputMessage="1" showErrorMessage="1" sqref="AF57"/>
    <dataValidation allowBlank="1" showInputMessage="1" showErrorMessage="1" sqref="AF58"/>
    <dataValidation allowBlank="1" showInputMessage="1" showErrorMessage="1" sqref="AF59"/>
    <dataValidation allowBlank="1" showInputMessage="1" showErrorMessage="1" sqref="AF60"/>
  </dataValidation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dimension ref="A1:CY60"/>
  <sheetViews>
    <sheetView tabSelected="1" workbookViewId="0">
      <pane xSplit="3" ySplit="10" topLeftCell="CF44" activePane="bottomRight" state="frozen"/>
      <selection pane="topRight"/>
      <selection pane="bottomLeft"/>
      <selection pane="bottomRight" activeCell="CI50" sqref="CI50"/>
    </sheetView>
  </sheetViews>
  <sheetFormatPr defaultRowHeight="1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1" max="11" width="11.140625" hidden="1" customWidth="1"/>
    <col min="13" max="13" width="7.140625" hidden="1" customWidth="1"/>
    <col min="14" max="16" width="7.140625" customWidth="1"/>
    <col min="17" max="31" width="3.28515625" style="30" customWidth="1"/>
    <col min="32" max="32" width="4.28515625" style="30" customWidth="1"/>
    <col min="33" max="47" width="3.28515625" style="30" customWidth="1"/>
    <col min="48" max="50" width="4.28515625" style="30" customWidth="1"/>
    <col min="51" max="66" width="3.28515625" style="30" customWidth="1"/>
    <col min="67" max="67" width="4.28515625" style="30" customWidth="1"/>
    <col min="68" max="82" width="3.28515625" style="30" customWidth="1"/>
    <col min="83" max="84" width="4.28515625" style="30" customWidth="1"/>
    <col min="85" max="85" width="3.28515625" style="30" customWidth="1"/>
    <col min="86" max="86" width="5.85546875" style="30" customWidth="1"/>
    <col min="87" max="87" width="51.5703125" style="30" customWidth="1"/>
    <col min="88" max="88" width="3.28515625" style="30" customWidth="1"/>
    <col min="89" max="89" width="5.85546875" style="30" customWidth="1"/>
    <col min="90" max="90" width="51.5703125" style="30" customWidth="1"/>
    <col min="91" max="92" width="8.5703125" style="30" customWidth="1"/>
    <col min="93" max="93" width="34.140625" style="30" customWidth="1"/>
    <col min="94" max="94" width="9.140625" customWidth="1"/>
    <col min="100" max="100" width="9" style="56" customWidth="1"/>
    <col min="101" max="102" width="9" style="56" hidden="1" customWidth="1"/>
    <col min="103" max="103" width="9" style="56" customWidth="1"/>
  </cols>
  <sheetData>
    <row r="1" spans="1:102" ht="20.25" customHeight="1">
      <c r="A1" s="11">
        <v>190</v>
      </c>
      <c r="B1" s="10"/>
      <c r="C1" s="69" t="s">
        <v>0</v>
      </c>
      <c r="D1" s="69"/>
      <c r="E1" s="69"/>
      <c r="F1" s="69"/>
      <c r="G1" s="69"/>
      <c r="H1" s="69"/>
      <c r="I1" s="69"/>
      <c r="J1" s="69"/>
      <c r="K1" s="69"/>
      <c r="L1" s="69"/>
      <c r="M1" s="69"/>
      <c r="N1" s="69"/>
      <c r="O1" s="69"/>
      <c r="Q1" s="29" t="s">
        <v>1</v>
      </c>
      <c r="AZ1" s="29"/>
    </row>
    <row r="2" spans="1:102">
      <c r="A2" s="1" t="s">
        <v>2</v>
      </c>
      <c r="B2" s="2"/>
      <c r="C2" s="3" t="s">
        <v>3</v>
      </c>
      <c r="E2" s="4" t="s">
        <v>205</v>
      </c>
      <c r="Q2" s="30" t="s">
        <v>5</v>
      </c>
      <c r="R2" s="31"/>
      <c r="S2" s="31"/>
      <c r="T2" s="31"/>
      <c r="U2" s="31" t="s">
        <v>6</v>
      </c>
      <c r="V2" s="31" t="str">
        <f>MID(E2,6,20)</f>
        <v xml:space="preserve"> X MIPA 5</v>
      </c>
      <c r="W2" s="31"/>
      <c r="X2" s="31"/>
      <c r="Y2" s="31"/>
      <c r="Z2" s="31"/>
      <c r="AA2" s="31"/>
      <c r="AB2" s="31"/>
      <c r="AC2" s="32"/>
      <c r="AD2" s="32"/>
      <c r="AE2" s="32"/>
      <c r="AF2" s="32"/>
      <c r="AG2" s="32"/>
      <c r="AH2" s="32"/>
      <c r="BA2" s="31"/>
      <c r="BB2" s="31"/>
      <c r="BC2" s="31"/>
      <c r="BD2" s="31" t="s">
        <v>6</v>
      </c>
      <c r="BE2" s="31" t="str">
        <f>MID(AO2,6,20)</f>
        <v/>
      </c>
      <c r="BF2" s="31"/>
      <c r="BG2" s="31"/>
      <c r="BH2" s="31"/>
      <c r="BI2" s="31"/>
      <c r="BJ2" s="31"/>
      <c r="BK2" s="31"/>
      <c r="BL2" s="32"/>
      <c r="BM2" s="32"/>
      <c r="BN2" s="32"/>
      <c r="BO2" s="32"/>
      <c r="BP2" s="32"/>
      <c r="BQ2" s="32"/>
    </row>
    <row r="3" spans="1:102">
      <c r="A3" s="1" t="s">
        <v>7</v>
      </c>
      <c r="B3" s="2"/>
      <c r="C3" s="3" t="s">
        <v>8</v>
      </c>
      <c r="E3" s="5" t="s">
        <v>9</v>
      </c>
      <c r="H3" t="s">
        <v>10</v>
      </c>
      <c r="Q3" s="30" t="s">
        <v>11</v>
      </c>
      <c r="R3" s="31"/>
      <c r="S3" s="31"/>
      <c r="T3" s="31"/>
      <c r="U3" s="31" t="s">
        <v>6</v>
      </c>
      <c r="V3" s="31"/>
      <c r="W3" s="31"/>
      <c r="X3" s="31"/>
      <c r="Y3" s="31"/>
      <c r="Z3" s="31"/>
      <c r="AA3" s="31"/>
      <c r="AB3" s="31"/>
      <c r="AC3" s="32"/>
      <c r="AD3" s="32"/>
      <c r="AE3" s="32"/>
      <c r="AF3" s="32"/>
      <c r="AG3" s="32"/>
      <c r="AH3" s="32"/>
      <c r="BA3" s="31"/>
      <c r="BB3" s="31"/>
      <c r="BC3" s="31"/>
      <c r="BD3" s="31" t="s">
        <v>6</v>
      </c>
      <c r="BE3" s="31"/>
      <c r="BF3" s="31"/>
      <c r="BG3" s="31"/>
      <c r="BH3" s="31"/>
      <c r="BI3" s="31"/>
      <c r="BJ3" s="31"/>
      <c r="BK3" s="31"/>
      <c r="BL3" s="32"/>
      <c r="BM3" s="32"/>
      <c r="BN3" s="32"/>
      <c r="BO3" s="32"/>
      <c r="BP3" s="32"/>
      <c r="BQ3" s="32"/>
    </row>
    <row r="4" spans="1:102">
      <c r="A4" s="6" t="s">
        <v>12</v>
      </c>
      <c r="B4" s="2"/>
      <c r="C4" s="7">
        <v>70</v>
      </c>
      <c r="H4" t="s">
        <v>13</v>
      </c>
      <c r="Q4" s="33" t="s">
        <v>14</v>
      </c>
      <c r="R4" s="31"/>
      <c r="S4" s="31"/>
      <c r="T4" s="31"/>
      <c r="U4" s="31"/>
      <c r="V4" s="31"/>
      <c r="W4" s="31"/>
      <c r="X4" s="31"/>
      <c r="Y4" s="31"/>
      <c r="Z4" s="31"/>
      <c r="AA4" s="31"/>
      <c r="AB4" s="31"/>
      <c r="AC4" s="32"/>
      <c r="AD4" s="32"/>
      <c r="AE4" s="32"/>
      <c r="AF4" s="32"/>
      <c r="AG4" s="32"/>
      <c r="AH4" s="32"/>
      <c r="AZ4" s="33"/>
      <c r="BA4" s="31"/>
      <c r="BB4" s="31"/>
      <c r="BC4" s="31"/>
      <c r="BD4" s="31"/>
      <c r="BE4" s="31"/>
      <c r="BF4" s="31"/>
      <c r="BG4" s="31"/>
      <c r="BH4" s="31"/>
      <c r="BI4" s="31"/>
      <c r="BJ4" s="31"/>
      <c r="BK4" s="31"/>
      <c r="BL4" s="32"/>
      <c r="BM4" s="32"/>
      <c r="BN4" s="32"/>
      <c r="BO4" s="32"/>
      <c r="BP4" s="32"/>
      <c r="BQ4" s="32"/>
    </row>
    <row r="5" spans="1:102" hidden="1">
      <c r="Q5" s="31"/>
      <c r="R5" s="31"/>
      <c r="S5" s="31"/>
      <c r="T5" s="31"/>
      <c r="U5" s="31"/>
      <c r="V5" s="31"/>
      <c r="W5" s="31"/>
      <c r="X5" s="31"/>
      <c r="Y5" s="31"/>
      <c r="Z5" s="31"/>
      <c r="AA5" s="31"/>
      <c r="AB5" s="31"/>
      <c r="AC5" s="32"/>
      <c r="AD5" s="32"/>
      <c r="AE5" s="32"/>
      <c r="AF5" s="32"/>
      <c r="AG5" s="32"/>
      <c r="AH5" s="32"/>
      <c r="AZ5" s="31"/>
      <c r="BA5" s="31"/>
      <c r="BB5" s="31"/>
      <c r="BC5" s="31"/>
      <c r="BD5" s="31"/>
      <c r="BE5" s="31"/>
      <c r="BF5" s="31"/>
      <c r="BG5" s="31"/>
      <c r="BH5" s="31"/>
      <c r="BI5" s="31"/>
      <c r="BJ5" s="31"/>
      <c r="BK5" s="31"/>
      <c r="BL5" s="32"/>
      <c r="BM5" s="32"/>
      <c r="BN5" s="32"/>
      <c r="BO5" s="32"/>
      <c r="BP5" s="32"/>
      <c r="BQ5" s="32"/>
    </row>
    <row r="6" spans="1:102" hidden="1">
      <c r="P6" s="12" t="s">
        <v>15</v>
      </c>
      <c r="Q6" s="31"/>
      <c r="R6" s="31"/>
      <c r="S6" s="31"/>
      <c r="T6" s="31"/>
      <c r="U6" s="31"/>
      <c r="V6" s="31"/>
      <c r="W6" s="31"/>
      <c r="X6" s="31"/>
      <c r="Y6" s="31"/>
      <c r="Z6" s="31"/>
      <c r="AA6" s="31"/>
      <c r="AB6" s="31"/>
      <c r="AC6" s="32"/>
      <c r="AD6" s="32"/>
      <c r="AE6" s="32"/>
      <c r="AF6" s="32"/>
      <c r="AG6" s="32"/>
      <c r="AH6" s="32"/>
      <c r="AZ6" s="31"/>
      <c r="BA6" s="31"/>
      <c r="BB6" s="31"/>
      <c r="BC6" s="31"/>
      <c r="BD6" s="31"/>
      <c r="BE6" s="31"/>
      <c r="BF6" s="31"/>
      <c r="BG6" s="31"/>
      <c r="BH6" s="31"/>
      <c r="BI6" s="31"/>
      <c r="BJ6" s="31"/>
      <c r="BK6" s="31"/>
      <c r="BL6" s="32"/>
      <c r="BM6" s="32"/>
      <c r="BN6" s="32"/>
      <c r="BO6" s="32"/>
      <c r="BP6" s="32"/>
      <c r="BQ6" s="32"/>
    </row>
    <row r="7" spans="1:102" ht="15" customHeight="1">
      <c r="E7" s="63" t="s">
        <v>16</v>
      </c>
      <c r="F7" s="64"/>
      <c r="G7" s="64"/>
      <c r="H7" s="64"/>
      <c r="I7" s="64"/>
      <c r="J7" s="65"/>
      <c r="K7" s="54"/>
      <c r="L7" s="13"/>
      <c r="M7" s="13"/>
      <c r="N7" s="70" t="s">
        <v>17</v>
      </c>
      <c r="O7" s="70"/>
      <c r="Q7" s="31"/>
      <c r="R7" s="31"/>
      <c r="S7" s="31"/>
      <c r="T7" s="31"/>
      <c r="U7" s="31"/>
      <c r="V7" s="31"/>
      <c r="W7" s="31"/>
      <c r="X7" s="31"/>
      <c r="Y7" s="31"/>
      <c r="Z7" s="31"/>
      <c r="AA7" s="31"/>
      <c r="AB7" s="31"/>
      <c r="AC7" s="32"/>
      <c r="AD7" s="32"/>
      <c r="AE7" s="32"/>
      <c r="AF7" s="32"/>
      <c r="AG7" s="32"/>
      <c r="AH7" s="32"/>
      <c r="AZ7" s="31"/>
      <c r="BA7" s="31"/>
      <c r="BB7" s="31"/>
      <c r="BC7" s="31"/>
      <c r="BD7" s="31"/>
      <c r="BE7" s="31"/>
      <c r="BF7" s="31"/>
      <c r="BG7" s="31"/>
      <c r="BH7" s="31"/>
      <c r="BI7" s="31"/>
      <c r="BJ7" s="31"/>
      <c r="BK7" s="31"/>
      <c r="BL7" s="32"/>
      <c r="BM7" s="32"/>
      <c r="BN7" s="32"/>
      <c r="BO7" s="32"/>
      <c r="BP7" s="32"/>
      <c r="BQ7" s="32"/>
    </row>
    <row r="8" spans="1:102" ht="18.75" customHeight="1">
      <c r="A8" s="58" t="s">
        <v>18</v>
      </c>
      <c r="B8" s="59" t="s">
        <v>19</v>
      </c>
      <c r="C8" s="58" t="s">
        <v>20</v>
      </c>
      <c r="E8" s="66"/>
      <c r="F8" s="67"/>
      <c r="G8" s="67"/>
      <c r="H8" s="67"/>
      <c r="I8" s="67"/>
      <c r="J8" s="68"/>
      <c r="K8" s="55"/>
      <c r="L8" s="13"/>
      <c r="M8" s="17"/>
      <c r="N8" s="70"/>
      <c r="O8" s="70"/>
      <c r="P8" s="9"/>
      <c r="Q8" s="34" t="s">
        <v>21</v>
      </c>
      <c r="R8" s="35"/>
      <c r="S8" s="35"/>
      <c r="T8" s="35"/>
      <c r="U8" s="35"/>
      <c r="V8" s="35"/>
      <c r="W8" s="35"/>
      <c r="X8" s="35"/>
      <c r="Y8" s="35"/>
      <c r="Z8" s="35"/>
      <c r="AA8" s="35"/>
      <c r="AB8" s="35"/>
      <c r="AC8" s="35"/>
      <c r="AD8" s="35"/>
      <c r="AE8" s="35"/>
      <c r="AF8" s="35"/>
      <c r="AG8" s="35"/>
      <c r="AH8" s="35"/>
      <c r="AI8" s="36"/>
      <c r="AJ8" s="35"/>
      <c r="AK8" s="35"/>
      <c r="AL8" s="35"/>
      <c r="AM8" s="35"/>
      <c r="AN8" s="35"/>
      <c r="AO8" s="35"/>
      <c r="AP8" s="35"/>
      <c r="AQ8" s="35"/>
      <c r="AR8" s="35"/>
      <c r="AS8" s="35"/>
      <c r="AT8" s="35"/>
      <c r="AU8" s="36"/>
      <c r="AV8" s="71" t="s">
        <v>22</v>
      </c>
      <c r="AW8" s="73" t="s">
        <v>23</v>
      </c>
      <c r="AX8" s="82" t="s">
        <v>24</v>
      </c>
      <c r="AY8" s="37"/>
      <c r="AZ8" s="34" t="s">
        <v>25</v>
      </c>
      <c r="BA8" s="35"/>
      <c r="BB8" s="35"/>
      <c r="BC8" s="35"/>
      <c r="BD8" s="35"/>
      <c r="BE8" s="35"/>
      <c r="BF8" s="35"/>
      <c r="BG8" s="35"/>
      <c r="BH8" s="35"/>
      <c r="BI8" s="35"/>
      <c r="BJ8" s="35"/>
      <c r="BK8" s="35"/>
      <c r="BL8" s="35"/>
      <c r="BM8" s="35"/>
      <c r="BN8" s="35"/>
      <c r="BO8" s="35"/>
      <c r="BP8" s="35"/>
      <c r="BQ8" s="35"/>
      <c r="BR8" s="36"/>
      <c r="BS8" s="35"/>
      <c r="BT8" s="35"/>
      <c r="BU8" s="35"/>
      <c r="BV8" s="35"/>
      <c r="BW8" s="35"/>
      <c r="BX8" s="35"/>
      <c r="BY8" s="35"/>
      <c r="BZ8" s="35"/>
      <c r="CA8" s="35"/>
      <c r="CB8" s="35"/>
      <c r="CC8" s="35"/>
      <c r="CD8" s="36"/>
      <c r="CE8" s="73" t="s">
        <v>23</v>
      </c>
      <c r="CF8" s="82" t="s">
        <v>24</v>
      </c>
      <c r="CG8" s="37"/>
      <c r="CH8" s="78" t="s">
        <v>26</v>
      </c>
      <c r="CI8" s="78" t="s">
        <v>27</v>
      </c>
      <c r="CJ8" s="37"/>
      <c r="CK8" s="78" t="s">
        <v>26</v>
      </c>
      <c r="CL8" s="78" t="s">
        <v>28</v>
      </c>
      <c r="CN8" s="38" t="s">
        <v>29</v>
      </c>
    </row>
    <row r="9" spans="1:102">
      <c r="A9" s="58"/>
      <c r="B9" s="59"/>
      <c r="C9" s="58"/>
      <c r="E9" s="60" t="s">
        <v>30</v>
      </c>
      <c r="F9" s="60"/>
      <c r="G9" s="60"/>
      <c r="H9" s="61" t="s">
        <v>31</v>
      </c>
      <c r="I9" s="61"/>
      <c r="J9" s="61"/>
      <c r="K9" s="62" t="s">
        <v>32</v>
      </c>
      <c r="L9" s="13"/>
      <c r="M9" s="18" t="s">
        <v>33</v>
      </c>
      <c r="N9" s="60" t="s">
        <v>34</v>
      </c>
      <c r="O9" s="60" t="s">
        <v>22</v>
      </c>
      <c r="P9" s="9"/>
      <c r="Q9" s="75">
        <v>1</v>
      </c>
      <c r="R9" s="76"/>
      <c r="S9" s="77"/>
      <c r="T9" s="75">
        <v>2</v>
      </c>
      <c r="U9" s="76"/>
      <c r="V9" s="77"/>
      <c r="W9" s="75">
        <v>3</v>
      </c>
      <c r="X9" s="76"/>
      <c r="Y9" s="77"/>
      <c r="Z9" s="75">
        <v>4</v>
      </c>
      <c r="AA9" s="76"/>
      <c r="AB9" s="77"/>
      <c r="AC9" s="75">
        <v>5</v>
      </c>
      <c r="AD9" s="76"/>
      <c r="AE9" s="77"/>
      <c r="AF9" s="73" t="s">
        <v>34</v>
      </c>
      <c r="AG9" s="75">
        <v>6</v>
      </c>
      <c r="AH9" s="76"/>
      <c r="AI9" s="77"/>
      <c r="AJ9" s="75">
        <v>7</v>
      </c>
      <c r="AK9" s="76"/>
      <c r="AL9" s="77"/>
      <c r="AM9" s="75">
        <v>8</v>
      </c>
      <c r="AN9" s="76"/>
      <c r="AO9" s="77"/>
      <c r="AP9" s="75">
        <v>9</v>
      </c>
      <c r="AQ9" s="76"/>
      <c r="AR9" s="77"/>
      <c r="AS9" s="75">
        <v>10</v>
      </c>
      <c r="AT9" s="76"/>
      <c r="AU9" s="77"/>
      <c r="AV9" s="72"/>
      <c r="AW9" s="81"/>
      <c r="AX9" s="83"/>
      <c r="AY9" s="37"/>
      <c r="AZ9" s="85">
        <v>1</v>
      </c>
      <c r="BA9" s="76"/>
      <c r="BB9" s="77"/>
      <c r="BC9" s="75">
        <v>2</v>
      </c>
      <c r="BD9" s="76"/>
      <c r="BE9" s="77"/>
      <c r="BF9" s="75">
        <v>3</v>
      </c>
      <c r="BG9" s="76"/>
      <c r="BH9" s="77"/>
      <c r="BI9" s="75">
        <v>4</v>
      </c>
      <c r="BJ9" s="76"/>
      <c r="BK9" s="77"/>
      <c r="BL9" s="75">
        <v>5</v>
      </c>
      <c r="BM9" s="76"/>
      <c r="BN9" s="77"/>
      <c r="BO9" s="73" t="s">
        <v>34</v>
      </c>
      <c r="BP9" s="75">
        <v>6</v>
      </c>
      <c r="BQ9" s="76"/>
      <c r="BR9" s="77"/>
      <c r="BS9" s="75">
        <v>7</v>
      </c>
      <c r="BT9" s="76"/>
      <c r="BU9" s="77"/>
      <c r="BV9" s="75">
        <v>8</v>
      </c>
      <c r="BW9" s="76"/>
      <c r="BX9" s="77"/>
      <c r="BY9" s="75">
        <v>9</v>
      </c>
      <c r="BZ9" s="76"/>
      <c r="CA9" s="77"/>
      <c r="CB9" s="75">
        <v>10</v>
      </c>
      <c r="CC9" s="76"/>
      <c r="CD9" s="77"/>
      <c r="CE9" s="81"/>
      <c r="CF9" s="83"/>
      <c r="CG9" s="37"/>
      <c r="CH9" s="78"/>
      <c r="CI9" s="78"/>
      <c r="CJ9" s="37"/>
      <c r="CK9" s="78"/>
      <c r="CL9" s="78"/>
      <c r="CN9" s="39" t="s">
        <v>35</v>
      </c>
      <c r="CO9" s="40" t="s">
        <v>36</v>
      </c>
      <c r="CW9" s="56">
        <v>0</v>
      </c>
      <c r="CX9" s="56" t="str">
        <f>(IF(CO10="","","Perlu peningkatan pemahaman  "))&amp;(IF(CO10="","",CO10&amp;", "))&amp;(IF(CO11="","",CO11&amp;", "))&amp;(IF(CO12="","",CO12&amp;", "))&amp;(IF(CO13="","",CO13&amp;", "))&amp;(IF(CO14="","",CO14&amp;", "))&amp;(IF(CO15="","",CO15&amp;", "))&amp;(IF(CO16="","",CO16&amp;", "))&amp;(IF(CO17="","",CO17&amp;", "))&amp;(IF(CO18="","",CO18&amp;", "))&amp;(IF(CO19="","",CO19&amp;"."))</f>
        <v xml:space="preserve">Perlu peningkatan pemahaman  Teori masuk dan berkembangnya Islam di Indonesia, Kerajaan kerajaan Islam di Indonesia, Bukti bukti kehidupan pengaruh islam yang masih ada pada saat ini, </v>
      </c>
    </row>
    <row r="10" spans="1:102">
      <c r="A10" s="58"/>
      <c r="B10" s="59"/>
      <c r="C10" s="58"/>
      <c r="E10" s="15" t="s">
        <v>37</v>
      </c>
      <c r="F10" s="15" t="s">
        <v>38</v>
      </c>
      <c r="G10" s="15" t="s">
        <v>39</v>
      </c>
      <c r="H10" s="16" t="s">
        <v>37</v>
      </c>
      <c r="I10" s="16" t="s">
        <v>38</v>
      </c>
      <c r="J10" s="16" t="s">
        <v>39</v>
      </c>
      <c r="K10" s="62"/>
      <c r="L10" s="13"/>
      <c r="M10" s="18" t="s">
        <v>40</v>
      </c>
      <c r="N10" s="60"/>
      <c r="O10" s="60"/>
      <c r="P10" s="9"/>
      <c r="Q10" s="41" t="s">
        <v>41</v>
      </c>
      <c r="R10" s="41" t="s">
        <v>42</v>
      </c>
      <c r="S10" s="41" t="s">
        <v>43</v>
      </c>
      <c r="T10" s="41" t="s">
        <v>41</v>
      </c>
      <c r="U10" s="41" t="s">
        <v>42</v>
      </c>
      <c r="V10" s="41" t="s">
        <v>43</v>
      </c>
      <c r="W10" s="41" t="s">
        <v>41</v>
      </c>
      <c r="X10" s="41" t="s">
        <v>42</v>
      </c>
      <c r="Y10" s="41" t="s">
        <v>43</v>
      </c>
      <c r="Z10" s="41" t="s">
        <v>41</v>
      </c>
      <c r="AA10" s="41" t="s">
        <v>42</v>
      </c>
      <c r="AB10" s="41" t="s">
        <v>43</v>
      </c>
      <c r="AC10" s="41" t="s">
        <v>41</v>
      </c>
      <c r="AD10" s="41" t="s">
        <v>42</v>
      </c>
      <c r="AE10" s="41" t="s">
        <v>43</v>
      </c>
      <c r="AF10" s="74"/>
      <c r="AG10" s="41" t="s">
        <v>41</v>
      </c>
      <c r="AH10" s="41" t="s">
        <v>42</v>
      </c>
      <c r="AI10" s="41" t="s">
        <v>43</v>
      </c>
      <c r="AJ10" s="41" t="s">
        <v>41</v>
      </c>
      <c r="AK10" s="41" t="s">
        <v>42</v>
      </c>
      <c r="AL10" s="41" t="s">
        <v>43</v>
      </c>
      <c r="AM10" s="41" t="s">
        <v>41</v>
      </c>
      <c r="AN10" s="41" t="s">
        <v>42</v>
      </c>
      <c r="AO10" s="41" t="s">
        <v>43</v>
      </c>
      <c r="AP10" s="41" t="s">
        <v>41</v>
      </c>
      <c r="AQ10" s="41" t="s">
        <v>42</v>
      </c>
      <c r="AR10" s="41" t="s">
        <v>43</v>
      </c>
      <c r="AS10" s="41" t="s">
        <v>41</v>
      </c>
      <c r="AT10" s="41" t="s">
        <v>42</v>
      </c>
      <c r="AU10" s="41" t="s">
        <v>43</v>
      </c>
      <c r="AV10" s="72"/>
      <c r="AW10" s="81"/>
      <c r="AX10" s="84"/>
      <c r="AY10" s="51"/>
      <c r="AZ10" s="53" t="s">
        <v>44</v>
      </c>
      <c r="BA10" s="52" t="s">
        <v>45</v>
      </c>
      <c r="BB10" s="42" t="s">
        <v>46</v>
      </c>
      <c r="BC10" s="42" t="s">
        <v>44</v>
      </c>
      <c r="BD10" s="42" t="s">
        <v>45</v>
      </c>
      <c r="BE10" s="42" t="s">
        <v>46</v>
      </c>
      <c r="BF10" s="42" t="s">
        <v>44</v>
      </c>
      <c r="BG10" s="42" t="s">
        <v>45</v>
      </c>
      <c r="BH10" s="42" t="s">
        <v>46</v>
      </c>
      <c r="BI10" s="42" t="s">
        <v>44</v>
      </c>
      <c r="BJ10" s="42" t="s">
        <v>45</v>
      </c>
      <c r="BK10" s="42" t="s">
        <v>46</v>
      </c>
      <c r="BL10" s="42" t="s">
        <v>44</v>
      </c>
      <c r="BM10" s="42" t="s">
        <v>45</v>
      </c>
      <c r="BN10" s="42" t="s">
        <v>46</v>
      </c>
      <c r="BO10" s="74"/>
      <c r="BP10" s="42" t="s">
        <v>44</v>
      </c>
      <c r="BQ10" s="42" t="s">
        <v>45</v>
      </c>
      <c r="BR10" s="42" t="s">
        <v>46</v>
      </c>
      <c r="BS10" s="42" t="s">
        <v>44</v>
      </c>
      <c r="BT10" s="42" t="s">
        <v>45</v>
      </c>
      <c r="BU10" s="42" t="s">
        <v>46</v>
      </c>
      <c r="BV10" s="42" t="s">
        <v>44</v>
      </c>
      <c r="BW10" s="42" t="s">
        <v>45</v>
      </c>
      <c r="BX10" s="42" t="s">
        <v>46</v>
      </c>
      <c r="BY10" s="42" t="s">
        <v>44</v>
      </c>
      <c r="BZ10" s="42" t="s">
        <v>45</v>
      </c>
      <c r="CA10" s="42" t="s">
        <v>46</v>
      </c>
      <c r="CB10" s="42" t="s">
        <v>44</v>
      </c>
      <c r="CC10" s="42" t="s">
        <v>45</v>
      </c>
      <c r="CD10" s="42" t="s">
        <v>46</v>
      </c>
      <c r="CE10" s="81"/>
      <c r="CF10" s="84"/>
      <c r="CG10" s="37"/>
      <c r="CH10" s="78"/>
      <c r="CI10" s="78"/>
      <c r="CJ10" s="37"/>
      <c r="CK10" s="78"/>
      <c r="CL10" s="78"/>
      <c r="CN10" s="43">
        <v>1</v>
      </c>
      <c r="CO10" s="57" t="s">
        <v>242</v>
      </c>
      <c r="CW10" s="56">
        <v>1</v>
      </c>
      <c r="CX10" s="56" t="str">
        <f>(IF(CO10="","","Memiliki kemampuan pemahanan "))&amp;(IF(CO11="","",CO11&amp;", "))&amp;(IF(CO12="","",CO12&amp;", "))&amp;(IF(CO13="","",CO13&amp;", "))&amp;(IF(CO14="","",CO14&amp;", "))&amp;(IF(CO15="","",CO15&amp;", "))&amp;(IF(CO16="","",CO16&amp;", "))&amp;(IF(CO17="","",CO17&amp;", "))&amp;(IF(CO18="","",CO18&amp;", "))&amp;(IF(CO19="","",CO19&amp;", "))&amp;(IF(CO10="","","Masih perlu peningkatan pemahaman "&amp;CO10&amp;"."))</f>
        <v>Memiliki kemampuan pemahanan Kerajaan kerajaan Islam di Indonesia, Bukti bukti kehidupan pengaruh islam yang masih ada pada saat ini, Masih perlu peningkatan pemahaman Teori masuk dan berkembangnya Islam di Indonesia.</v>
      </c>
    </row>
    <row r="11" spans="1:102">
      <c r="A11" s="8">
        <v>1</v>
      </c>
      <c r="B11" s="8">
        <v>21125</v>
      </c>
      <c r="C11" s="8" t="s">
        <v>206</v>
      </c>
      <c r="E11" s="50">
        <f t="shared" ref="E11:E42" si="0">AX11</f>
        <v>91</v>
      </c>
      <c r="F11" s="8" t="str">
        <f t="shared" ref="F11:F42" si="1">IF(E11="","",IF(E11&lt;=69,"D",IF(E11&lt;=75,"C",IF(E11&lt;=90,"B",IF(E11&lt;=100,"A","E")))))</f>
        <v>A</v>
      </c>
      <c r="G11" s="8" t="str">
        <f t="shared" ref="G11:G42" si="2">CI11</f>
        <v xml:space="preserve">Memiliki kemampuan pemahanan Teori masuk dan berkembangnya Islam di Indonesia, Kerajaan kerajaan Islam di Indonesia, Bukti bukti kehidupan pengaruh islam yang masih ada pada saat ini, </v>
      </c>
      <c r="H11" s="50">
        <f t="shared" ref="H11:H42" si="3">CF11</f>
        <v>92</v>
      </c>
      <c r="I11" s="8" t="str">
        <f t="shared" ref="I11:I42" si="4">IF(H11="","",IF(H11&lt;=69,"D",IF(H11&lt;=75,"C",IF(H11&lt;=90,"B",IF(H11&lt;=100,"A","E")))))</f>
        <v>A</v>
      </c>
      <c r="J11" s="8" t="str">
        <f t="shared" ref="J11:J42" si="5">CL11</f>
        <v xml:space="preserve">Memiliki keterampilan Membuat makalah tentang teori masuk dan berkembangnya Islam di Indonesia, Membuat makalah tentang kerajaan kerajaan Islam di Indonesia, Membuat makalah tentang bukti bukti kehidupan pengaruh islam yang masih ada pada saat ini, </v>
      </c>
      <c r="K11" s="8"/>
      <c r="L11" s="13"/>
      <c r="M11" s="14"/>
      <c r="N11" s="44">
        <f t="shared" ref="N11:N42" si="6">AF11</f>
        <v>94</v>
      </c>
      <c r="O11" s="44">
        <f t="shared" ref="O11:O42" si="7">IF(COUNTBLANK(AV11:AV11),"",AV11)</f>
        <v>80</v>
      </c>
      <c r="Q11" s="44">
        <v>100</v>
      </c>
      <c r="R11" s="44"/>
      <c r="S11" s="45">
        <v>90</v>
      </c>
      <c r="T11" s="44">
        <v>96</v>
      </c>
      <c r="U11" s="44"/>
      <c r="V11" s="45">
        <v>90</v>
      </c>
      <c r="W11" s="44"/>
      <c r="X11" s="44"/>
      <c r="Y11" s="45"/>
      <c r="Z11" s="44"/>
      <c r="AA11" s="44"/>
      <c r="AB11" s="45"/>
      <c r="AC11" s="44"/>
      <c r="AD11" s="44"/>
      <c r="AE11" s="45"/>
      <c r="AF11" s="45">
        <f t="shared" ref="AF11:AF42" si="8">IF(AND(Q11="",R11="",S11=""),"",ROUND(AVERAGE(Q11:AE11),0))</f>
        <v>94</v>
      </c>
      <c r="AG11" s="44"/>
      <c r="AH11" s="44"/>
      <c r="AI11" s="45"/>
      <c r="AJ11" s="44"/>
      <c r="AK11" s="44"/>
      <c r="AL11" s="45"/>
      <c r="AM11" s="44"/>
      <c r="AN11" s="44"/>
      <c r="AO11" s="45"/>
      <c r="AP11" s="44"/>
      <c r="AQ11" s="44"/>
      <c r="AR11" s="45"/>
      <c r="AS11" s="44"/>
      <c r="AT11" s="44"/>
      <c r="AU11" s="45"/>
      <c r="AV11" s="44">
        <v>80</v>
      </c>
      <c r="AW11" s="46">
        <f t="shared" ref="AW11:AW42" si="9">IF(AV11="","",AVERAGE(Q11:AE11,AG11:AV11))</f>
        <v>91.2</v>
      </c>
      <c r="AX11" s="47">
        <f t="shared" ref="AX11:AX42" si="10">IF(AW11="","",ROUND(AW11,0))</f>
        <v>91</v>
      </c>
      <c r="AY11" s="48"/>
      <c r="AZ11" s="57"/>
      <c r="BA11" s="57">
        <v>90</v>
      </c>
      <c r="BB11" s="57"/>
      <c r="BC11" s="57"/>
      <c r="BD11" s="57">
        <v>90</v>
      </c>
      <c r="BE11" s="57"/>
      <c r="BF11" s="57"/>
      <c r="BG11" s="57"/>
      <c r="BH11" s="57"/>
      <c r="BI11" s="57"/>
      <c r="BJ11" s="57"/>
      <c r="BK11" s="57"/>
      <c r="BL11" s="57"/>
      <c r="BM11" s="57"/>
      <c r="BN11" s="57"/>
      <c r="BO11" s="45">
        <f t="shared" ref="BO11:BO42" si="11">IF(AND(BB11="",BA11="",AZ11=""),"",ROUND(AVERAGE(AZ11:BN11),0))</f>
        <v>90</v>
      </c>
      <c r="BP11" s="44"/>
      <c r="BQ11" s="44">
        <v>95</v>
      </c>
      <c r="BR11" s="45"/>
      <c r="BS11" s="44"/>
      <c r="BT11" s="44"/>
      <c r="BU11" s="45"/>
      <c r="BV11" s="44"/>
      <c r="BW11" s="44"/>
      <c r="BX11" s="45"/>
      <c r="BY11" s="44"/>
      <c r="BZ11" s="44"/>
      <c r="CA11" s="45"/>
      <c r="CB11" s="44"/>
      <c r="CC11" s="44"/>
      <c r="CD11" s="45"/>
      <c r="CE11" s="46">
        <f t="shared" ref="CE11:CE42" si="12">IF(AND(BP11="",BQ11="",BR11=""),"",AVERAGE(AZ11:BN11,BP11:CD11))</f>
        <v>91.666666666666671</v>
      </c>
      <c r="CF11" s="47">
        <f t="shared" ref="CF11:CF42" si="13">IF(CE11="","",ROUND(CE11,0))</f>
        <v>92</v>
      </c>
      <c r="CG11" s="48"/>
      <c r="CH11" s="57">
        <v>7</v>
      </c>
      <c r="CI11" s="49" t="str">
        <f t="shared" ref="CI11:CI42" si="14">IF(CH11="","",VLOOKUP(CH11,$CW$9:$CX$20,2,0))</f>
        <v xml:space="preserve">Memiliki kemampuan pemahanan Teori masuk dan berkembangnya Islam di Indonesia, Kerajaan kerajaan Islam di Indonesia, Bukti bukti kehidupan pengaruh islam yang masih ada pada saat ini, </v>
      </c>
      <c r="CJ11" s="48"/>
      <c r="CK11" s="57">
        <v>7</v>
      </c>
      <c r="CL11" s="49" t="str">
        <f t="shared" ref="CL11:CL42" si="15">IF(CK11="","",VLOOKUP(CK11,$CW$22:$CX$33,2,0))</f>
        <v xml:space="preserve">Memiliki keterampilan Membuat makalah tentang teori masuk dan berkembangnya Islam di Indonesia, Membuat makalah tentang kerajaan kerajaan Islam di Indonesia, Membuat makalah tentang bukti bukti kehidupan pengaruh islam yang masih ada pada saat ini, </v>
      </c>
      <c r="CN11" s="43">
        <v>2</v>
      </c>
      <c r="CO11" s="57" t="s">
        <v>243</v>
      </c>
      <c r="CQ11" s="79" t="s">
        <v>48</v>
      </c>
      <c r="CR11" s="79"/>
      <c r="CS11" s="79"/>
      <c r="CW11" s="56">
        <v>2</v>
      </c>
      <c r="CX11" s="56" t="str">
        <f>(IF(CO11="","","Memiliki kemampuan pemahanan "))&amp;(IF(CO10="","",CO10&amp;", "))&amp;(IF(CO12="","",CO12&amp;", "))&amp;(IF(CO13="","",CO13&amp;", "))&amp;(IF(CO14="","",CO14&amp;", "))&amp;(IF(CO15="","",CO15&amp;", "))&amp;(IF(CO16="","",CO16&amp;", "))&amp;(IF(CO17="","",CO17&amp;", "))&amp;(IF(CO18="","",CO18&amp;", "))&amp;(IF(CO19="","",CO19&amp;", "))&amp;(IF(CO11="","","Masih perlu peningkatan pemahaman "&amp;CO11&amp;"."))</f>
        <v>Memiliki kemampuan pemahanan Teori masuk dan berkembangnya Islam di Indonesia, Bukti bukti kehidupan pengaruh islam yang masih ada pada saat ini, Masih perlu peningkatan pemahaman Kerajaan kerajaan Islam di Indonesia.</v>
      </c>
    </row>
    <row r="12" spans="1:102">
      <c r="A12" s="8">
        <v>2</v>
      </c>
      <c r="B12" s="8">
        <v>21141</v>
      </c>
      <c r="C12" s="8" t="s">
        <v>207</v>
      </c>
      <c r="E12" s="50">
        <f t="shared" si="0"/>
        <v>83</v>
      </c>
      <c r="F12" s="8" t="str">
        <f t="shared" si="1"/>
        <v>B</v>
      </c>
      <c r="G12" s="8" t="str">
        <f t="shared" si="2"/>
        <v xml:space="preserve">Memiliki kemampuan pemahanan Teori masuk dan berkembangnya Islam di Indonesia, Kerajaan kerajaan Islam di Indonesia, Bukti bukti kehidupan pengaruh islam yang masih ada pada saat ini, </v>
      </c>
      <c r="H12" s="50">
        <f t="shared" si="3"/>
        <v>80</v>
      </c>
      <c r="I12" s="8" t="str">
        <f t="shared" si="4"/>
        <v>B</v>
      </c>
      <c r="J1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2" s="8"/>
      <c r="L12" s="13"/>
      <c r="M12" s="14"/>
      <c r="N12" s="44">
        <f t="shared" si="6"/>
        <v>84</v>
      </c>
      <c r="O12" s="44">
        <f t="shared" si="7"/>
        <v>80</v>
      </c>
      <c r="Q12" s="44">
        <v>100</v>
      </c>
      <c r="R12" s="44"/>
      <c r="S12" s="45">
        <v>76</v>
      </c>
      <c r="T12" s="44">
        <v>76</v>
      </c>
      <c r="U12" s="44"/>
      <c r="V12" s="45">
        <v>85</v>
      </c>
      <c r="W12" s="44"/>
      <c r="X12" s="44"/>
      <c r="Y12" s="45"/>
      <c r="Z12" s="44"/>
      <c r="AA12" s="44"/>
      <c r="AB12" s="45"/>
      <c r="AC12" s="44"/>
      <c r="AD12" s="44"/>
      <c r="AE12" s="45"/>
      <c r="AF12" s="45">
        <f t="shared" si="8"/>
        <v>84</v>
      </c>
      <c r="AG12" s="44"/>
      <c r="AH12" s="44"/>
      <c r="AI12" s="45"/>
      <c r="AJ12" s="44"/>
      <c r="AK12" s="44"/>
      <c r="AL12" s="45"/>
      <c r="AM12" s="44"/>
      <c r="AN12" s="44"/>
      <c r="AO12" s="45"/>
      <c r="AP12" s="44"/>
      <c r="AQ12" s="44"/>
      <c r="AR12" s="45"/>
      <c r="AS12" s="44"/>
      <c r="AT12" s="44"/>
      <c r="AU12" s="45"/>
      <c r="AV12" s="44">
        <v>80</v>
      </c>
      <c r="AW12" s="46">
        <f t="shared" si="9"/>
        <v>83.4</v>
      </c>
      <c r="AX12" s="47">
        <f t="shared" si="10"/>
        <v>83</v>
      </c>
      <c r="AY12" s="48"/>
      <c r="AZ12" s="57"/>
      <c r="BA12" s="57">
        <v>76</v>
      </c>
      <c r="BB12" s="57"/>
      <c r="BC12" s="57"/>
      <c r="BD12" s="57">
        <v>85</v>
      </c>
      <c r="BE12" s="57"/>
      <c r="BF12" s="57"/>
      <c r="BG12" s="57"/>
      <c r="BH12" s="57"/>
      <c r="BI12" s="57"/>
      <c r="BJ12" s="57"/>
      <c r="BK12" s="57"/>
      <c r="BL12" s="57"/>
      <c r="BM12" s="57"/>
      <c r="BN12" s="57"/>
      <c r="BO12" s="45">
        <f t="shared" si="11"/>
        <v>81</v>
      </c>
      <c r="BP12" s="44"/>
      <c r="BQ12" s="44">
        <v>80</v>
      </c>
      <c r="BR12" s="45"/>
      <c r="BS12" s="44"/>
      <c r="BT12" s="44"/>
      <c r="BU12" s="45"/>
      <c r="BV12" s="44"/>
      <c r="BW12" s="44"/>
      <c r="BX12" s="45"/>
      <c r="BY12" s="44"/>
      <c r="BZ12" s="44"/>
      <c r="CA12" s="45"/>
      <c r="CB12" s="44"/>
      <c r="CC12" s="44"/>
      <c r="CD12" s="45"/>
      <c r="CE12" s="46">
        <f t="shared" si="12"/>
        <v>80.333333333333329</v>
      </c>
      <c r="CF12" s="47">
        <f t="shared" si="13"/>
        <v>80</v>
      </c>
      <c r="CG12" s="48"/>
      <c r="CH12" s="57">
        <v>7</v>
      </c>
      <c r="CI12" s="49" t="str">
        <f t="shared" si="14"/>
        <v xml:space="preserve">Memiliki kemampuan pemahanan Teori masuk dan berkembangnya Islam di Indonesia, Kerajaan kerajaan Islam di Indonesia, Bukti bukti kehidupan pengaruh islam yang masih ada pada saat ini, </v>
      </c>
      <c r="CJ12" s="48"/>
      <c r="CK12" s="57">
        <v>7</v>
      </c>
      <c r="CL1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2" s="43">
        <v>3</v>
      </c>
      <c r="CO12" s="57"/>
      <c r="CQ12" s="19" t="s">
        <v>50</v>
      </c>
      <c r="CR12" s="20" t="s">
        <v>51</v>
      </c>
      <c r="CS12" s="20" t="s">
        <v>52</v>
      </c>
      <c r="CW12" s="56">
        <v>3</v>
      </c>
      <c r="CX12" s="56" t="str">
        <f>(IF(CO11="","","Memiliki kemampuan pemahanan "))&amp;(IF(CO10="","",CO10&amp;", "))&amp;(IF(CO11="","",CO11&amp;", "))&amp;(IF(CO13="","",CO13&amp;", "))&amp;(IF(CO14="","",CO14&amp;", "))&amp;(IF(CO15="","",CO15&amp;", "))&amp;(IF(CO16="","",CO16&amp;", "))&amp;(IF(CO17="","",CO17&amp;", "))&amp;(IF(CO18="","",CO18&amp;", "))&amp;(IF(CO19="","",CO19&amp;", "))&amp;(IF(CO12="","","Masih perlu peningkatan pemahaman "&amp;CO12&amp;"."))</f>
        <v xml:space="preserve">Memiliki kemampuan pemahanan Teori masuk dan berkembangnya Islam di Indonesia, Kerajaan kerajaan Islam di Indonesia, Bukti bukti kehidupan pengaruh islam yang masih ada pada saat ini, </v>
      </c>
    </row>
    <row r="13" spans="1:102">
      <c r="A13" s="8">
        <v>3</v>
      </c>
      <c r="B13" s="8">
        <v>21157</v>
      </c>
      <c r="C13" s="8" t="s">
        <v>208</v>
      </c>
      <c r="E13" s="50">
        <f t="shared" si="0"/>
        <v>82</v>
      </c>
      <c r="F13" s="8" t="str">
        <f t="shared" si="1"/>
        <v>B</v>
      </c>
      <c r="G13" s="8" t="str">
        <f t="shared" si="2"/>
        <v xml:space="preserve">Memiliki kemampuan pemahanan Teori masuk dan berkembangnya Islam di Indonesia, Kerajaan kerajaan Islam di Indonesia, Bukti bukti kehidupan pengaruh islam yang masih ada pada saat ini, </v>
      </c>
      <c r="H13" s="50">
        <f t="shared" si="3"/>
        <v>85</v>
      </c>
      <c r="I13" s="8" t="str">
        <f t="shared" si="4"/>
        <v>B</v>
      </c>
      <c r="J13"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3" s="8"/>
      <c r="L13" s="13"/>
      <c r="M13" s="14"/>
      <c r="N13" s="44">
        <f t="shared" si="6"/>
        <v>84</v>
      </c>
      <c r="O13" s="44">
        <f t="shared" si="7"/>
        <v>75</v>
      </c>
      <c r="Q13" s="44">
        <v>90</v>
      </c>
      <c r="R13" s="44"/>
      <c r="S13" s="45">
        <v>90</v>
      </c>
      <c r="T13" s="44">
        <v>76</v>
      </c>
      <c r="U13" s="44"/>
      <c r="V13" s="45">
        <v>80</v>
      </c>
      <c r="W13" s="44"/>
      <c r="X13" s="44"/>
      <c r="Y13" s="45"/>
      <c r="Z13" s="44"/>
      <c r="AA13" s="44"/>
      <c r="AB13" s="45"/>
      <c r="AC13" s="44"/>
      <c r="AD13" s="44"/>
      <c r="AE13" s="45"/>
      <c r="AF13" s="45">
        <f t="shared" si="8"/>
        <v>84</v>
      </c>
      <c r="AG13" s="44"/>
      <c r="AH13" s="44"/>
      <c r="AI13" s="45"/>
      <c r="AJ13" s="44"/>
      <c r="AK13" s="44"/>
      <c r="AL13" s="45"/>
      <c r="AM13" s="44"/>
      <c r="AN13" s="44"/>
      <c r="AO13" s="45"/>
      <c r="AP13" s="44"/>
      <c r="AQ13" s="44"/>
      <c r="AR13" s="45"/>
      <c r="AS13" s="44"/>
      <c r="AT13" s="44"/>
      <c r="AU13" s="45"/>
      <c r="AV13" s="44">
        <v>75</v>
      </c>
      <c r="AW13" s="46">
        <f t="shared" si="9"/>
        <v>82.2</v>
      </c>
      <c r="AX13" s="47">
        <f t="shared" si="10"/>
        <v>82</v>
      </c>
      <c r="AY13" s="48"/>
      <c r="AZ13" s="57"/>
      <c r="BA13" s="57">
        <v>90</v>
      </c>
      <c r="BB13" s="57"/>
      <c r="BC13" s="57"/>
      <c r="BD13" s="57">
        <v>80</v>
      </c>
      <c r="BE13" s="57"/>
      <c r="BF13" s="57"/>
      <c r="BG13" s="57"/>
      <c r="BH13" s="57"/>
      <c r="BI13" s="57"/>
      <c r="BJ13" s="57"/>
      <c r="BK13" s="57"/>
      <c r="BL13" s="57"/>
      <c r="BM13" s="57"/>
      <c r="BN13" s="57"/>
      <c r="BO13" s="45">
        <f t="shared" si="11"/>
        <v>85</v>
      </c>
      <c r="BP13" s="44"/>
      <c r="BQ13" s="44">
        <v>85</v>
      </c>
      <c r="BR13" s="45"/>
      <c r="BS13" s="44"/>
      <c r="BT13" s="44"/>
      <c r="BU13" s="45"/>
      <c r="BV13" s="44"/>
      <c r="BW13" s="44"/>
      <c r="BX13" s="45"/>
      <c r="BY13" s="44"/>
      <c r="BZ13" s="44"/>
      <c r="CA13" s="45"/>
      <c r="CB13" s="44"/>
      <c r="CC13" s="44"/>
      <c r="CD13" s="45"/>
      <c r="CE13" s="46">
        <f t="shared" si="12"/>
        <v>85</v>
      </c>
      <c r="CF13" s="47">
        <f t="shared" si="13"/>
        <v>85</v>
      </c>
      <c r="CG13" s="48"/>
      <c r="CH13" s="57">
        <v>7</v>
      </c>
      <c r="CI13" s="49" t="str">
        <f t="shared" si="14"/>
        <v xml:space="preserve">Memiliki kemampuan pemahanan Teori masuk dan berkembangnya Islam di Indonesia, Kerajaan kerajaan Islam di Indonesia, Bukti bukti kehidupan pengaruh islam yang masih ada pada saat ini, </v>
      </c>
      <c r="CJ13" s="48"/>
      <c r="CK13" s="57">
        <v>7</v>
      </c>
      <c r="CL13"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3" s="43">
        <v>4</v>
      </c>
      <c r="CO13" s="57"/>
      <c r="CQ13" s="21">
        <v>0</v>
      </c>
      <c r="CR13" s="22">
        <v>69</v>
      </c>
      <c r="CS13" s="23" t="s">
        <v>54</v>
      </c>
      <c r="CW13" s="56">
        <v>4</v>
      </c>
      <c r="CX13" s="56" t="str">
        <f>(IF(CO11="","","Memiliki kemampuan pemahanan "))&amp;(IF(CO10="","",CO10&amp;", "))&amp;(IF(CO11="","",CO11&amp;", "))&amp;(IF(CO12="","",CO12&amp;", "))&amp;(IF(CO14="","",CO14&amp;", "))&amp;(IF(CO15="","",CO15&amp;", "))&amp;(IF(CO16="","",CO16&amp;", "))&amp;(IF(CO17="","",CO17&amp;", "))&amp;(IF(CO18="","",CO18&amp;", "))&amp;(IF(CO19="","",CO19&amp;", "))&amp;(IF(CO13="","","Masih perlu peningkatan pemahaman "&amp;CO13&amp;"."))</f>
        <v xml:space="preserve">Memiliki kemampuan pemahanan Teori masuk dan berkembangnya Islam di Indonesia, Kerajaan kerajaan Islam di Indonesia, Bukti bukti kehidupan pengaruh islam yang masih ada pada saat ini, </v>
      </c>
    </row>
    <row r="14" spans="1:102">
      <c r="A14" s="8">
        <v>4</v>
      </c>
      <c r="B14" s="8">
        <v>21173</v>
      </c>
      <c r="C14" s="8" t="s">
        <v>209</v>
      </c>
      <c r="E14" s="50">
        <f t="shared" si="0"/>
        <v>83</v>
      </c>
      <c r="F14" s="8" t="str">
        <f t="shared" si="1"/>
        <v>B</v>
      </c>
      <c r="G14" s="8" t="str">
        <f t="shared" si="2"/>
        <v xml:space="preserve">Memiliki kemampuan pemahanan Teori masuk dan berkembangnya Islam di Indonesia, Kerajaan kerajaan Islam di Indonesia, Bukti bukti kehidupan pengaruh islam yang masih ada pada saat ini, </v>
      </c>
      <c r="H14" s="50">
        <f t="shared" si="3"/>
        <v>87</v>
      </c>
      <c r="I14" s="8" t="str">
        <f t="shared" si="4"/>
        <v>B</v>
      </c>
      <c r="J14"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4" s="8"/>
      <c r="L14" s="13"/>
      <c r="M14" s="14"/>
      <c r="N14" s="44">
        <f t="shared" si="6"/>
        <v>85</v>
      </c>
      <c r="O14" s="44">
        <f t="shared" si="7"/>
        <v>75</v>
      </c>
      <c r="Q14" s="44">
        <v>90</v>
      </c>
      <c r="R14" s="44"/>
      <c r="S14" s="45">
        <v>90</v>
      </c>
      <c r="T14" s="44">
        <v>76</v>
      </c>
      <c r="U14" s="44"/>
      <c r="V14" s="45">
        <v>85</v>
      </c>
      <c r="W14" s="44"/>
      <c r="X14" s="44"/>
      <c r="Y14" s="45"/>
      <c r="Z14" s="44"/>
      <c r="AA14" s="44"/>
      <c r="AB14" s="45"/>
      <c r="AC14" s="44"/>
      <c r="AD14" s="44"/>
      <c r="AE14" s="45"/>
      <c r="AF14" s="45">
        <f t="shared" si="8"/>
        <v>85</v>
      </c>
      <c r="AG14" s="44"/>
      <c r="AH14" s="44"/>
      <c r="AI14" s="45"/>
      <c r="AJ14" s="44"/>
      <c r="AK14" s="44"/>
      <c r="AL14" s="45"/>
      <c r="AM14" s="44"/>
      <c r="AN14" s="44"/>
      <c r="AO14" s="45"/>
      <c r="AP14" s="44"/>
      <c r="AQ14" s="44"/>
      <c r="AR14" s="45"/>
      <c r="AS14" s="44"/>
      <c r="AT14" s="44"/>
      <c r="AU14" s="45"/>
      <c r="AV14" s="44">
        <v>75</v>
      </c>
      <c r="AW14" s="46">
        <f t="shared" si="9"/>
        <v>83.2</v>
      </c>
      <c r="AX14" s="47">
        <f t="shared" si="10"/>
        <v>83</v>
      </c>
      <c r="AY14" s="48"/>
      <c r="AZ14" s="57"/>
      <c r="BA14" s="57">
        <v>90</v>
      </c>
      <c r="BB14" s="57"/>
      <c r="BC14" s="57"/>
      <c r="BD14" s="57">
        <v>85</v>
      </c>
      <c r="BE14" s="57"/>
      <c r="BF14" s="57"/>
      <c r="BG14" s="57"/>
      <c r="BH14" s="57"/>
      <c r="BI14" s="57"/>
      <c r="BJ14" s="57"/>
      <c r="BK14" s="57"/>
      <c r="BL14" s="57"/>
      <c r="BM14" s="57"/>
      <c r="BN14" s="57"/>
      <c r="BO14" s="45">
        <f t="shared" si="11"/>
        <v>88</v>
      </c>
      <c r="BP14" s="44"/>
      <c r="BQ14" s="44">
        <v>85</v>
      </c>
      <c r="BR14" s="45"/>
      <c r="BS14" s="44"/>
      <c r="BT14" s="44"/>
      <c r="BU14" s="45"/>
      <c r="BV14" s="44"/>
      <c r="BW14" s="44"/>
      <c r="BX14" s="45"/>
      <c r="BY14" s="44"/>
      <c r="BZ14" s="44"/>
      <c r="CA14" s="45"/>
      <c r="CB14" s="44"/>
      <c r="CC14" s="44"/>
      <c r="CD14" s="45"/>
      <c r="CE14" s="46">
        <f t="shared" si="12"/>
        <v>86.666666666666671</v>
      </c>
      <c r="CF14" s="47">
        <f t="shared" si="13"/>
        <v>87</v>
      </c>
      <c r="CG14" s="48"/>
      <c r="CH14" s="57">
        <v>7</v>
      </c>
      <c r="CI14" s="49" t="str">
        <f t="shared" si="14"/>
        <v xml:space="preserve">Memiliki kemampuan pemahanan Teori masuk dan berkembangnya Islam di Indonesia, Kerajaan kerajaan Islam di Indonesia, Bukti bukti kehidupan pengaruh islam yang masih ada pada saat ini, </v>
      </c>
      <c r="CJ14" s="48"/>
      <c r="CK14" s="57">
        <v>7</v>
      </c>
      <c r="CL14"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4" s="43">
        <v>5</v>
      </c>
      <c r="CO14" s="57"/>
      <c r="CQ14" s="21">
        <v>70</v>
      </c>
      <c r="CR14" s="24">
        <v>75</v>
      </c>
      <c r="CS14" s="25" t="s">
        <v>56</v>
      </c>
      <c r="CW14" s="56">
        <v>5</v>
      </c>
      <c r="CX14" s="56" t="str">
        <f>(IF(CO11="","","Memiliki kemampuan pemahanan "))&amp;(IF(CO10="","",CO10&amp;", "))&amp;(IF(CO11="","",CO11&amp;", "))&amp;(IF(CO12="","",CO12&amp;", "))&amp;(IF(CO13="","",CO13&amp;", "))&amp;(IF(CO15="","",CO15&amp;", "))&amp;(IF(CO16="","",CO16&amp;", "))&amp;(IF(CO17="","",CO17&amp;", "))&amp;(IF(CO18="","",CO18&amp;", "))&amp;(IF(CO19="","",CO19&amp;", "))&amp;(IF(CO14="","","Masih perlu peningkatan pemahaman "&amp;CO14&amp;"."))</f>
        <v xml:space="preserve">Memiliki kemampuan pemahanan Teori masuk dan berkembangnya Islam di Indonesia, Kerajaan kerajaan Islam di Indonesia, Bukti bukti kehidupan pengaruh islam yang masih ada pada saat ini, </v>
      </c>
    </row>
    <row r="15" spans="1:102">
      <c r="A15" s="8">
        <v>5</v>
      </c>
      <c r="B15" s="8">
        <v>21189</v>
      </c>
      <c r="C15" s="8" t="s">
        <v>210</v>
      </c>
      <c r="E15" s="50">
        <f t="shared" si="0"/>
        <v>78</v>
      </c>
      <c r="F15" s="8" t="str">
        <f t="shared" si="1"/>
        <v>B</v>
      </c>
      <c r="G15" s="8" t="str">
        <f t="shared" si="2"/>
        <v xml:space="preserve">Memiliki kemampuan pemahanan Teori masuk dan berkembangnya Islam di Indonesia, Kerajaan kerajaan Islam di Indonesia, Bukti bukti kehidupan pengaruh islam yang masih ada pada saat ini, </v>
      </c>
      <c r="H15" s="50">
        <f t="shared" si="3"/>
        <v>80</v>
      </c>
      <c r="I15" s="8" t="str">
        <f t="shared" si="4"/>
        <v>B</v>
      </c>
      <c r="J15"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5" s="8"/>
      <c r="L15" s="13"/>
      <c r="M15" s="14"/>
      <c r="N15" s="44">
        <f t="shared" si="6"/>
        <v>78</v>
      </c>
      <c r="O15" s="44">
        <f t="shared" si="7"/>
        <v>80</v>
      </c>
      <c r="Q15" s="44">
        <v>80</v>
      </c>
      <c r="R15" s="44"/>
      <c r="S15" s="45">
        <v>76</v>
      </c>
      <c r="T15" s="44">
        <v>76</v>
      </c>
      <c r="U15" s="44"/>
      <c r="V15" s="45">
        <v>80</v>
      </c>
      <c r="W15" s="44"/>
      <c r="X15" s="44"/>
      <c r="Y15" s="45"/>
      <c r="Z15" s="44"/>
      <c r="AA15" s="44"/>
      <c r="AB15" s="45"/>
      <c r="AC15" s="44"/>
      <c r="AD15" s="44"/>
      <c r="AE15" s="45"/>
      <c r="AF15" s="45">
        <f t="shared" si="8"/>
        <v>78</v>
      </c>
      <c r="AG15" s="44"/>
      <c r="AH15" s="44"/>
      <c r="AI15" s="45"/>
      <c r="AJ15" s="44"/>
      <c r="AK15" s="44"/>
      <c r="AL15" s="45"/>
      <c r="AM15" s="44"/>
      <c r="AN15" s="44"/>
      <c r="AO15" s="45"/>
      <c r="AP15" s="44"/>
      <c r="AQ15" s="44"/>
      <c r="AR15" s="45"/>
      <c r="AS15" s="44"/>
      <c r="AT15" s="44"/>
      <c r="AU15" s="45"/>
      <c r="AV15" s="44">
        <v>80</v>
      </c>
      <c r="AW15" s="46">
        <f t="shared" si="9"/>
        <v>78.400000000000006</v>
      </c>
      <c r="AX15" s="47">
        <f t="shared" si="10"/>
        <v>78</v>
      </c>
      <c r="AY15" s="48"/>
      <c r="AZ15" s="57"/>
      <c r="BA15" s="57">
        <v>76</v>
      </c>
      <c r="BB15" s="57"/>
      <c r="BC15" s="57"/>
      <c r="BD15" s="57">
        <v>80</v>
      </c>
      <c r="BE15" s="57"/>
      <c r="BF15" s="57"/>
      <c r="BG15" s="57"/>
      <c r="BH15" s="57"/>
      <c r="BI15" s="57"/>
      <c r="BJ15" s="57"/>
      <c r="BK15" s="57"/>
      <c r="BL15" s="57"/>
      <c r="BM15" s="57"/>
      <c r="BN15" s="57"/>
      <c r="BO15" s="45">
        <f t="shared" si="11"/>
        <v>78</v>
      </c>
      <c r="BP15" s="44"/>
      <c r="BQ15" s="44">
        <v>85</v>
      </c>
      <c r="BR15" s="45"/>
      <c r="BS15" s="44"/>
      <c r="BT15" s="44"/>
      <c r="BU15" s="45"/>
      <c r="BV15" s="44"/>
      <c r="BW15" s="44"/>
      <c r="BX15" s="45"/>
      <c r="BY15" s="44"/>
      <c r="BZ15" s="44"/>
      <c r="CA15" s="45"/>
      <c r="CB15" s="44"/>
      <c r="CC15" s="44"/>
      <c r="CD15" s="45"/>
      <c r="CE15" s="46">
        <f t="shared" si="12"/>
        <v>80.333333333333329</v>
      </c>
      <c r="CF15" s="47">
        <f t="shared" si="13"/>
        <v>80</v>
      </c>
      <c r="CG15" s="48"/>
      <c r="CH15" s="57">
        <v>7</v>
      </c>
      <c r="CI15" s="49" t="str">
        <f t="shared" si="14"/>
        <v xml:space="preserve">Memiliki kemampuan pemahanan Teori masuk dan berkembangnya Islam di Indonesia, Kerajaan kerajaan Islam di Indonesia, Bukti bukti kehidupan pengaruh islam yang masih ada pada saat ini, </v>
      </c>
      <c r="CJ15" s="48"/>
      <c r="CK15" s="57">
        <v>7</v>
      </c>
      <c r="CL15"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5" s="43">
        <v>6</v>
      </c>
      <c r="CO15" s="57" t="s">
        <v>244</v>
      </c>
      <c r="CQ15" s="21">
        <v>76</v>
      </c>
      <c r="CR15" s="24">
        <v>90</v>
      </c>
      <c r="CS15" s="25" t="s">
        <v>58</v>
      </c>
      <c r="CW15" s="56">
        <v>6</v>
      </c>
      <c r="CX15" s="56" t="str">
        <f>(IF(CO11="","","Memiliki kemampuan pemahanan "))&amp;(IF(CO10="","",CO10&amp;", "))&amp;(IF(CO11="","",CO11&amp;", "))&amp;(IF(CO12="","",CO12&amp;", "))&amp;(IF(CO13="","",CO13&amp;", "))&amp;(IF(CO14="","",CO14&amp;", "))&amp;(IF(CO16="","",CO16&amp;", "))&amp;(IF(CO17="","",CO17&amp;", "))&amp;(IF(CO18="","",CO18&amp;", "))&amp;(IF(CO19="","",CO19&amp;", "))&amp;(IF(CO15="","","Masih perlu peningkatan pemahaman "&amp;CO15&amp;"."))</f>
        <v>Memiliki kemampuan pemahanan Teori masuk dan berkembangnya Islam di Indonesia, Kerajaan kerajaan Islam di Indonesia, Masih perlu peningkatan pemahaman Bukti bukti kehidupan pengaruh islam yang masih ada pada saat ini.</v>
      </c>
    </row>
    <row r="16" spans="1:102">
      <c r="A16" s="8">
        <v>6</v>
      </c>
      <c r="B16" s="8">
        <v>21205</v>
      </c>
      <c r="C16" s="8" t="s">
        <v>211</v>
      </c>
      <c r="E16" s="50">
        <f t="shared" si="0"/>
        <v>85</v>
      </c>
      <c r="F16" s="8" t="str">
        <f t="shared" si="1"/>
        <v>B</v>
      </c>
      <c r="G16" s="8" t="str">
        <f t="shared" si="2"/>
        <v xml:space="preserve">Memiliki kemampuan pemahanan Teori masuk dan berkembangnya Islam di Indonesia, Kerajaan kerajaan Islam di Indonesia, Bukti bukti kehidupan pengaruh islam yang masih ada pada saat ini, </v>
      </c>
      <c r="H16" s="50">
        <f t="shared" si="3"/>
        <v>81</v>
      </c>
      <c r="I16" s="8" t="str">
        <f t="shared" si="4"/>
        <v>B</v>
      </c>
      <c r="J16"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6" s="8"/>
      <c r="L16" s="13"/>
      <c r="M16" s="14"/>
      <c r="N16" s="44">
        <f t="shared" si="6"/>
        <v>87</v>
      </c>
      <c r="O16" s="44">
        <f t="shared" si="7"/>
        <v>75</v>
      </c>
      <c r="Q16" s="44">
        <v>100</v>
      </c>
      <c r="R16" s="44"/>
      <c r="S16" s="45">
        <v>76</v>
      </c>
      <c r="T16" s="44">
        <v>76</v>
      </c>
      <c r="U16" s="44"/>
      <c r="V16" s="45">
        <v>96</v>
      </c>
      <c r="W16" s="44"/>
      <c r="X16" s="44"/>
      <c r="Y16" s="45"/>
      <c r="Z16" s="44"/>
      <c r="AA16" s="44"/>
      <c r="AB16" s="45"/>
      <c r="AC16" s="44"/>
      <c r="AD16" s="44"/>
      <c r="AE16" s="45"/>
      <c r="AF16" s="45">
        <f t="shared" si="8"/>
        <v>87</v>
      </c>
      <c r="AG16" s="44"/>
      <c r="AH16" s="44"/>
      <c r="AI16" s="45"/>
      <c r="AJ16" s="44"/>
      <c r="AK16" s="44"/>
      <c r="AL16" s="45"/>
      <c r="AM16" s="44"/>
      <c r="AN16" s="44"/>
      <c r="AO16" s="45"/>
      <c r="AP16" s="44"/>
      <c r="AQ16" s="44"/>
      <c r="AR16" s="45"/>
      <c r="AS16" s="44"/>
      <c r="AT16" s="44"/>
      <c r="AU16" s="45"/>
      <c r="AV16" s="44">
        <v>75</v>
      </c>
      <c r="AW16" s="46">
        <f t="shared" si="9"/>
        <v>84.6</v>
      </c>
      <c r="AX16" s="47">
        <f t="shared" si="10"/>
        <v>85</v>
      </c>
      <c r="AY16" s="48"/>
      <c r="AZ16" s="57"/>
      <c r="BA16" s="57">
        <v>76</v>
      </c>
      <c r="BB16" s="57"/>
      <c r="BC16" s="57"/>
      <c r="BD16" s="57">
        <v>96</v>
      </c>
      <c r="BE16" s="57"/>
      <c r="BF16" s="57"/>
      <c r="BG16" s="57"/>
      <c r="BH16" s="57"/>
      <c r="BI16" s="57"/>
      <c r="BJ16" s="57"/>
      <c r="BK16" s="57"/>
      <c r="BL16" s="57"/>
      <c r="BM16" s="57"/>
      <c r="BN16" s="57"/>
      <c r="BO16" s="45">
        <f t="shared" si="11"/>
        <v>86</v>
      </c>
      <c r="BP16" s="44"/>
      <c r="BQ16" s="44">
        <v>70</v>
      </c>
      <c r="BR16" s="45"/>
      <c r="BS16" s="44"/>
      <c r="BT16" s="44"/>
      <c r="BU16" s="45"/>
      <c r="BV16" s="44"/>
      <c r="BW16" s="44"/>
      <c r="BX16" s="45"/>
      <c r="BY16" s="44"/>
      <c r="BZ16" s="44"/>
      <c r="CA16" s="45"/>
      <c r="CB16" s="44"/>
      <c r="CC16" s="44"/>
      <c r="CD16" s="45"/>
      <c r="CE16" s="46">
        <f t="shared" si="12"/>
        <v>80.666666666666671</v>
      </c>
      <c r="CF16" s="47">
        <f t="shared" si="13"/>
        <v>81</v>
      </c>
      <c r="CG16" s="48"/>
      <c r="CH16" s="57">
        <v>7</v>
      </c>
      <c r="CI16" s="49" t="str">
        <f t="shared" si="14"/>
        <v xml:space="preserve">Memiliki kemampuan pemahanan Teori masuk dan berkembangnya Islam di Indonesia, Kerajaan kerajaan Islam di Indonesia, Bukti bukti kehidupan pengaruh islam yang masih ada pada saat ini, </v>
      </c>
      <c r="CJ16" s="48"/>
      <c r="CK16" s="57">
        <v>7</v>
      </c>
      <c r="CL16"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6" s="43">
        <v>7</v>
      </c>
      <c r="CO16" s="57"/>
      <c r="CQ16" s="21">
        <v>91</v>
      </c>
      <c r="CR16" s="24">
        <v>100</v>
      </c>
      <c r="CS16" s="25" t="s">
        <v>15</v>
      </c>
      <c r="CW16" s="56">
        <v>7</v>
      </c>
      <c r="CX16" s="56" t="str">
        <f>(IF(CO11="","","Memiliki kemampuan pemahanan "))&amp;(IF(CO10="","",CO10&amp;", "))&amp;(IF(CO11="","",CO11&amp;", "))&amp;(IF(CO12="","",CO12&amp;", "))&amp;(IF(CO13="","",CO13&amp;", "))&amp;(IF(CO14="","",CO14&amp;", "))&amp;(IF(CO15="","",CO15&amp;", "))&amp;(IF(CO17="","",CO17&amp;", "))&amp;(IF(CO18="","",CO18&amp;", "))&amp;(IF(CO19="","",CO19&amp;", "))&amp;(IF(CO16="","","Masih perlu peningkatan pemahaman "&amp;CO16&amp;"."))</f>
        <v xml:space="preserve">Memiliki kemampuan pemahanan Teori masuk dan berkembangnya Islam di Indonesia, Kerajaan kerajaan Islam di Indonesia, Bukti bukti kehidupan pengaruh islam yang masih ada pada saat ini, </v>
      </c>
    </row>
    <row r="17" spans="1:102">
      <c r="A17" s="8">
        <v>7</v>
      </c>
      <c r="B17" s="8">
        <v>21221</v>
      </c>
      <c r="C17" s="8" t="s">
        <v>212</v>
      </c>
      <c r="E17" s="50">
        <f t="shared" si="0"/>
        <v>86</v>
      </c>
      <c r="F17" s="8" t="str">
        <f t="shared" si="1"/>
        <v>B</v>
      </c>
      <c r="G17" s="8" t="str">
        <f t="shared" si="2"/>
        <v xml:space="preserve">Memiliki kemampuan pemahanan Teori masuk dan berkembangnya Islam di Indonesia, Kerajaan kerajaan Islam di Indonesia, Bukti bukti kehidupan pengaruh islam yang masih ada pada saat ini, </v>
      </c>
      <c r="H17" s="50">
        <f t="shared" si="3"/>
        <v>87</v>
      </c>
      <c r="I17" s="8" t="str">
        <f t="shared" si="4"/>
        <v>B</v>
      </c>
      <c r="J17"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7" s="8"/>
      <c r="L17" s="13"/>
      <c r="M17" s="14"/>
      <c r="N17" s="44">
        <f t="shared" si="6"/>
        <v>89</v>
      </c>
      <c r="O17" s="44">
        <f t="shared" si="7"/>
        <v>75</v>
      </c>
      <c r="Q17" s="44">
        <v>100</v>
      </c>
      <c r="R17" s="44"/>
      <c r="S17" s="45">
        <v>90</v>
      </c>
      <c r="T17" s="44">
        <v>80</v>
      </c>
      <c r="U17" s="44"/>
      <c r="V17" s="45">
        <v>86</v>
      </c>
      <c r="W17" s="44"/>
      <c r="X17" s="44"/>
      <c r="Y17" s="45"/>
      <c r="Z17" s="44"/>
      <c r="AA17" s="44"/>
      <c r="AB17" s="45"/>
      <c r="AC17" s="44"/>
      <c r="AD17" s="44"/>
      <c r="AE17" s="45"/>
      <c r="AF17" s="45">
        <f t="shared" si="8"/>
        <v>89</v>
      </c>
      <c r="AG17" s="44"/>
      <c r="AH17" s="44"/>
      <c r="AI17" s="45"/>
      <c r="AJ17" s="44"/>
      <c r="AK17" s="44"/>
      <c r="AL17" s="45"/>
      <c r="AM17" s="44"/>
      <c r="AN17" s="44"/>
      <c r="AO17" s="45"/>
      <c r="AP17" s="44"/>
      <c r="AQ17" s="44"/>
      <c r="AR17" s="45"/>
      <c r="AS17" s="44"/>
      <c r="AT17" s="44"/>
      <c r="AU17" s="45"/>
      <c r="AV17" s="44">
        <v>75</v>
      </c>
      <c r="AW17" s="46">
        <f t="shared" si="9"/>
        <v>86.2</v>
      </c>
      <c r="AX17" s="47">
        <f t="shared" si="10"/>
        <v>86</v>
      </c>
      <c r="AY17" s="48"/>
      <c r="AZ17" s="57"/>
      <c r="BA17" s="57">
        <v>90</v>
      </c>
      <c r="BB17" s="57"/>
      <c r="BC17" s="57"/>
      <c r="BD17" s="57">
        <v>86</v>
      </c>
      <c r="BE17" s="57"/>
      <c r="BF17" s="57"/>
      <c r="BG17" s="57"/>
      <c r="BH17" s="57"/>
      <c r="BI17" s="57"/>
      <c r="BJ17" s="57"/>
      <c r="BK17" s="57"/>
      <c r="BL17" s="57"/>
      <c r="BM17" s="57"/>
      <c r="BN17" s="57"/>
      <c r="BO17" s="45">
        <f t="shared" si="11"/>
        <v>88</v>
      </c>
      <c r="BP17" s="44"/>
      <c r="BQ17" s="44">
        <v>85</v>
      </c>
      <c r="BR17" s="45"/>
      <c r="BS17" s="44"/>
      <c r="BT17" s="44"/>
      <c r="BU17" s="45"/>
      <c r="BV17" s="44"/>
      <c r="BW17" s="44"/>
      <c r="BX17" s="45"/>
      <c r="BY17" s="44"/>
      <c r="BZ17" s="44"/>
      <c r="CA17" s="45"/>
      <c r="CB17" s="44"/>
      <c r="CC17" s="44"/>
      <c r="CD17" s="45"/>
      <c r="CE17" s="46">
        <f t="shared" si="12"/>
        <v>87</v>
      </c>
      <c r="CF17" s="47">
        <f t="shared" si="13"/>
        <v>87</v>
      </c>
      <c r="CG17" s="48"/>
      <c r="CH17" s="57">
        <v>7</v>
      </c>
      <c r="CI17" s="49" t="str">
        <f t="shared" si="14"/>
        <v xml:space="preserve">Memiliki kemampuan pemahanan Teori masuk dan berkembangnya Islam di Indonesia, Kerajaan kerajaan Islam di Indonesia, Bukti bukti kehidupan pengaruh islam yang masih ada pada saat ini, </v>
      </c>
      <c r="CJ17" s="48"/>
      <c r="CK17" s="57">
        <v>7</v>
      </c>
      <c r="CL17"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7" s="43">
        <v>8</v>
      </c>
      <c r="CO17" s="57"/>
      <c r="CQ17" s="26"/>
      <c r="CR17" s="26"/>
      <c r="CS17" s="26"/>
      <c r="CW17" s="56">
        <v>8</v>
      </c>
      <c r="CX17" s="56" t="str">
        <f>(IF(CO11="","","Memiliki kemampuan pemahanan "))&amp;(IF(CO10="","",CO10&amp;", "))&amp;(IF(CO11="","",CO11&amp;", "))&amp;(IF(CO12="","",CO12&amp;", "))&amp;(IF(CO13="","",CO13&amp;", "))&amp;(IF(CO14="","",CO14&amp;", "))&amp;(IF(CO15="","",CO15&amp;", "))&amp;(IF(CO16="","",CO16&amp;", "))&amp;(IF(CO18="","",CO18&amp;", "))&amp;(IF(CO19="","",CO19&amp;", "))&amp;(IF(CO17="","","Masih perlu peningkatan pemahaman "&amp;CO17&amp;"."))</f>
        <v xml:space="preserve">Memiliki kemampuan pemahanan Teori masuk dan berkembangnya Islam di Indonesia, Kerajaan kerajaan Islam di Indonesia, Bukti bukti kehidupan pengaruh islam yang masih ada pada saat ini, </v>
      </c>
    </row>
    <row r="18" spans="1:102">
      <c r="A18" s="8">
        <v>8</v>
      </c>
      <c r="B18" s="8">
        <v>21237</v>
      </c>
      <c r="C18" s="8" t="s">
        <v>213</v>
      </c>
      <c r="E18" s="50">
        <f t="shared" si="0"/>
        <v>87</v>
      </c>
      <c r="F18" s="8" t="str">
        <f t="shared" si="1"/>
        <v>B</v>
      </c>
      <c r="G18" s="8" t="str">
        <f t="shared" si="2"/>
        <v xml:space="preserve">Memiliki kemampuan pemahanan Teori masuk dan berkembangnya Islam di Indonesia, Kerajaan kerajaan Islam di Indonesia, Bukti bukti kehidupan pengaruh islam yang masih ada pada saat ini, </v>
      </c>
      <c r="H18" s="50">
        <f t="shared" si="3"/>
        <v>90</v>
      </c>
      <c r="I18" s="8" t="str">
        <f t="shared" si="4"/>
        <v>B</v>
      </c>
      <c r="J18"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8" s="8"/>
      <c r="L18" s="13"/>
      <c r="M18" s="14"/>
      <c r="N18" s="44">
        <f t="shared" si="6"/>
        <v>88</v>
      </c>
      <c r="O18" s="44">
        <f t="shared" si="7"/>
        <v>85</v>
      </c>
      <c r="Q18" s="44">
        <v>100</v>
      </c>
      <c r="R18" s="44"/>
      <c r="S18" s="45">
        <v>90</v>
      </c>
      <c r="T18" s="44">
        <v>76</v>
      </c>
      <c r="U18" s="44"/>
      <c r="V18" s="45">
        <v>85</v>
      </c>
      <c r="W18" s="44"/>
      <c r="X18" s="44"/>
      <c r="Y18" s="45"/>
      <c r="Z18" s="44"/>
      <c r="AA18" s="44"/>
      <c r="AB18" s="45"/>
      <c r="AC18" s="44"/>
      <c r="AD18" s="44"/>
      <c r="AE18" s="45"/>
      <c r="AF18" s="45">
        <f t="shared" si="8"/>
        <v>88</v>
      </c>
      <c r="AG18" s="44"/>
      <c r="AH18" s="44"/>
      <c r="AI18" s="45"/>
      <c r="AJ18" s="44"/>
      <c r="AK18" s="44"/>
      <c r="AL18" s="45"/>
      <c r="AM18" s="44"/>
      <c r="AN18" s="44"/>
      <c r="AO18" s="45"/>
      <c r="AP18" s="44"/>
      <c r="AQ18" s="44"/>
      <c r="AR18" s="45"/>
      <c r="AS18" s="44"/>
      <c r="AT18" s="44"/>
      <c r="AU18" s="45"/>
      <c r="AV18" s="44">
        <v>85</v>
      </c>
      <c r="AW18" s="46">
        <f t="shared" si="9"/>
        <v>87.2</v>
      </c>
      <c r="AX18" s="47">
        <f t="shared" si="10"/>
        <v>87</v>
      </c>
      <c r="AY18" s="48"/>
      <c r="AZ18" s="57"/>
      <c r="BA18" s="57">
        <v>90</v>
      </c>
      <c r="BB18" s="57"/>
      <c r="BC18" s="57"/>
      <c r="BD18" s="57">
        <v>85</v>
      </c>
      <c r="BE18" s="57"/>
      <c r="BF18" s="57"/>
      <c r="BG18" s="57"/>
      <c r="BH18" s="57"/>
      <c r="BI18" s="57"/>
      <c r="BJ18" s="57"/>
      <c r="BK18" s="57"/>
      <c r="BL18" s="57"/>
      <c r="BM18" s="57"/>
      <c r="BN18" s="57"/>
      <c r="BO18" s="45">
        <f t="shared" si="11"/>
        <v>88</v>
      </c>
      <c r="BP18" s="44"/>
      <c r="BQ18" s="44">
        <v>95</v>
      </c>
      <c r="BR18" s="45"/>
      <c r="BS18" s="44"/>
      <c r="BT18" s="44"/>
      <c r="BU18" s="45"/>
      <c r="BV18" s="44"/>
      <c r="BW18" s="44"/>
      <c r="BX18" s="45"/>
      <c r="BY18" s="44"/>
      <c r="BZ18" s="44"/>
      <c r="CA18" s="45"/>
      <c r="CB18" s="44"/>
      <c r="CC18" s="44"/>
      <c r="CD18" s="45"/>
      <c r="CE18" s="46">
        <f t="shared" si="12"/>
        <v>90</v>
      </c>
      <c r="CF18" s="47">
        <f t="shared" si="13"/>
        <v>90</v>
      </c>
      <c r="CG18" s="48"/>
      <c r="CH18" s="57">
        <v>7</v>
      </c>
      <c r="CI18" s="49" t="str">
        <f t="shared" si="14"/>
        <v xml:space="preserve">Memiliki kemampuan pemahanan Teori masuk dan berkembangnya Islam di Indonesia, Kerajaan kerajaan Islam di Indonesia, Bukti bukti kehidupan pengaruh islam yang masih ada pada saat ini, </v>
      </c>
      <c r="CJ18" s="48"/>
      <c r="CK18" s="57">
        <v>7</v>
      </c>
      <c r="CL18"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8" s="43">
        <v>9</v>
      </c>
      <c r="CO18" s="57"/>
      <c r="CQ18" s="26"/>
      <c r="CR18" s="26"/>
      <c r="CS18" s="26"/>
      <c r="CW18" s="56">
        <v>9</v>
      </c>
      <c r="CX18" s="56" t="str">
        <f>(IF(CO11="","","Memiliki kemampuan pemahanan "))&amp;(IF(CO10="","",CO10&amp;", "))&amp;(IF(CO11="","",CO11&amp;", "))&amp;(IF(CO12="","",CO12&amp;", "))&amp;(IF(CO13="","",CO13&amp;", "))&amp;(IF(CO14="","",CO14&amp;", "))&amp;(IF(CO15="","",CO15&amp;", "))&amp;(IF(CO16="","",CO16&amp;", "))&amp;(IF(CO17="","",CO17&amp;", "))&amp;(IF(CO19="","",CO19&amp;", "))&amp;(IF(CO18="","","Masih perlu peningkatan pemahaman "&amp;CO18&amp;"."))</f>
        <v xml:space="preserve">Memiliki kemampuan pemahanan Teori masuk dan berkembangnya Islam di Indonesia, Kerajaan kerajaan Islam di Indonesia, Bukti bukti kehidupan pengaruh islam yang masih ada pada saat ini, </v>
      </c>
    </row>
    <row r="19" spans="1:102">
      <c r="A19" s="8">
        <v>9</v>
      </c>
      <c r="B19" s="8">
        <v>21253</v>
      </c>
      <c r="C19" s="8" t="s">
        <v>214</v>
      </c>
      <c r="E19" s="50">
        <f t="shared" si="0"/>
        <v>82</v>
      </c>
      <c r="F19" s="8" t="str">
        <f t="shared" si="1"/>
        <v>B</v>
      </c>
      <c r="G19" s="8" t="str">
        <f t="shared" si="2"/>
        <v xml:space="preserve">Memiliki kemampuan pemahanan Teori masuk dan berkembangnya Islam di Indonesia, Kerajaan kerajaan Islam di Indonesia, Bukti bukti kehidupan pengaruh islam yang masih ada pada saat ini, </v>
      </c>
      <c r="H19" s="50">
        <f t="shared" si="3"/>
        <v>84</v>
      </c>
      <c r="I19" s="8" t="str">
        <f t="shared" si="4"/>
        <v>B</v>
      </c>
      <c r="J19"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19" s="8"/>
      <c r="L19" s="13"/>
      <c r="M19" s="14"/>
      <c r="N19" s="44">
        <f t="shared" si="6"/>
        <v>86</v>
      </c>
      <c r="O19" s="44">
        <f t="shared" si="7"/>
        <v>70</v>
      </c>
      <c r="Q19" s="44">
        <v>100</v>
      </c>
      <c r="R19" s="44"/>
      <c r="S19" s="45">
        <v>76</v>
      </c>
      <c r="T19" s="44">
        <v>76</v>
      </c>
      <c r="U19" s="44"/>
      <c r="V19" s="45">
        <v>90</v>
      </c>
      <c r="W19" s="44"/>
      <c r="X19" s="44"/>
      <c r="Y19" s="45"/>
      <c r="Z19" s="44"/>
      <c r="AA19" s="44"/>
      <c r="AB19" s="45"/>
      <c r="AC19" s="44"/>
      <c r="AD19" s="44"/>
      <c r="AE19" s="45"/>
      <c r="AF19" s="45">
        <f t="shared" si="8"/>
        <v>86</v>
      </c>
      <c r="AG19" s="44"/>
      <c r="AH19" s="44"/>
      <c r="AI19" s="45"/>
      <c r="AJ19" s="44"/>
      <c r="AK19" s="44"/>
      <c r="AL19" s="45"/>
      <c r="AM19" s="44"/>
      <c r="AN19" s="44"/>
      <c r="AO19" s="45"/>
      <c r="AP19" s="44"/>
      <c r="AQ19" s="44"/>
      <c r="AR19" s="45"/>
      <c r="AS19" s="44"/>
      <c r="AT19" s="44"/>
      <c r="AU19" s="45"/>
      <c r="AV19" s="44">
        <v>70</v>
      </c>
      <c r="AW19" s="46">
        <f t="shared" si="9"/>
        <v>82.4</v>
      </c>
      <c r="AX19" s="47">
        <f t="shared" si="10"/>
        <v>82</v>
      </c>
      <c r="AY19" s="48"/>
      <c r="AZ19" s="57"/>
      <c r="BA19" s="57">
        <v>76</v>
      </c>
      <c r="BB19" s="57"/>
      <c r="BC19" s="57"/>
      <c r="BD19" s="57">
        <v>90</v>
      </c>
      <c r="BE19" s="57"/>
      <c r="BF19" s="57"/>
      <c r="BG19" s="57"/>
      <c r="BH19" s="57"/>
      <c r="BI19" s="57"/>
      <c r="BJ19" s="57"/>
      <c r="BK19" s="57"/>
      <c r="BL19" s="57"/>
      <c r="BM19" s="57"/>
      <c r="BN19" s="57"/>
      <c r="BO19" s="45">
        <f t="shared" si="11"/>
        <v>83</v>
      </c>
      <c r="BP19" s="44"/>
      <c r="BQ19" s="44">
        <v>85</v>
      </c>
      <c r="BR19" s="45"/>
      <c r="BS19" s="44"/>
      <c r="BT19" s="44"/>
      <c r="BU19" s="45"/>
      <c r="BV19" s="44"/>
      <c r="BW19" s="44"/>
      <c r="BX19" s="45"/>
      <c r="BY19" s="44"/>
      <c r="BZ19" s="44"/>
      <c r="CA19" s="45"/>
      <c r="CB19" s="44"/>
      <c r="CC19" s="44"/>
      <c r="CD19" s="45"/>
      <c r="CE19" s="46">
        <f t="shared" si="12"/>
        <v>83.666666666666671</v>
      </c>
      <c r="CF19" s="47">
        <f t="shared" si="13"/>
        <v>84</v>
      </c>
      <c r="CG19" s="48"/>
      <c r="CH19" s="57">
        <v>7</v>
      </c>
      <c r="CI19" s="49" t="str">
        <f t="shared" si="14"/>
        <v xml:space="preserve">Memiliki kemampuan pemahanan Teori masuk dan berkembangnya Islam di Indonesia, Kerajaan kerajaan Islam di Indonesia, Bukti bukti kehidupan pengaruh islam yang masih ada pada saat ini, </v>
      </c>
      <c r="CJ19" s="48"/>
      <c r="CK19" s="57">
        <v>7</v>
      </c>
      <c r="CL19"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19" s="43">
        <v>10</v>
      </c>
      <c r="CO19" s="57"/>
      <c r="CQ19" s="26"/>
      <c r="CR19" s="26"/>
      <c r="CS19" s="26"/>
      <c r="CW19" s="56">
        <v>10</v>
      </c>
      <c r="CX19" s="56" t="str">
        <f>(IF(CO11="","","Memiliki kemampuan pemahanan "))&amp;(IF(CO10="","",CO10&amp;", "))&amp;(IF(CO11="","",CO11&amp;", "))&amp;(IF(CO12="","",CO12&amp;", "))&amp;(IF(CO13="","",CO13&amp;", "))&amp;(IF(CO14="","",CO14&amp;", "))&amp;(IF(CO15="","",CO15&amp;", "))&amp;(IF(CO16="","",CO16&amp;", "))&amp;(IF(CO17="","",CO17&amp;", "))&amp;(IF(CO18="","",CO18&amp;", "))&amp;(IF(CO19="","","Masih perlu peningkatan pemahaman "&amp;CO19&amp;"."))</f>
        <v xml:space="preserve">Memiliki kemampuan pemahanan Teori masuk dan berkembangnya Islam di Indonesia, Kerajaan kerajaan Islam di Indonesia, Bukti bukti kehidupan pengaruh islam yang masih ada pada saat ini, </v>
      </c>
    </row>
    <row r="20" spans="1:102">
      <c r="A20" s="8">
        <v>10</v>
      </c>
      <c r="B20" s="8">
        <v>21269</v>
      </c>
      <c r="C20" s="8" t="s">
        <v>215</v>
      </c>
      <c r="E20" s="50">
        <f t="shared" si="0"/>
        <v>88</v>
      </c>
      <c r="F20" s="8" t="str">
        <f t="shared" si="1"/>
        <v>B</v>
      </c>
      <c r="G20" s="8" t="str">
        <f t="shared" si="2"/>
        <v xml:space="preserve">Memiliki kemampuan pemahanan Teori masuk dan berkembangnya Islam di Indonesia, Kerajaan kerajaan Islam di Indonesia, Bukti bukti kehidupan pengaruh islam yang masih ada pada saat ini, </v>
      </c>
      <c r="H20" s="50">
        <f t="shared" si="3"/>
        <v>85</v>
      </c>
      <c r="I20" s="8" t="str">
        <f t="shared" si="4"/>
        <v>B</v>
      </c>
      <c r="J20"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0" s="8"/>
      <c r="L20" s="13"/>
      <c r="M20" s="14"/>
      <c r="N20" s="44">
        <f t="shared" si="6"/>
        <v>89</v>
      </c>
      <c r="O20" s="44">
        <f t="shared" si="7"/>
        <v>85</v>
      </c>
      <c r="Q20" s="44">
        <v>100</v>
      </c>
      <c r="R20" s="44"/>
      <c r="S20" s="45">
        <v>90</v>
      </c>
      <c r="T20" s="44">
        <v>85</v>
      </c>
      <c r="U20" s="44"/>
      <c r="V20" s="45">
        <v>80</v>
      </c>
      <c r="W20" s="44"/>
      <c r="X20" s="44"/>
      <c r="Y20" s="45"/>
      <c r="Z20" s="44"/>
      <c r="AA20" s="44"/>
      <c r="AB20" s="45"/>
      <c r="AC20" s="44"/>
      <c r="AD20" s="44"/>
      <c r="AE20" s="45"/>
      <c r="AF20" s="45">
        <f t="shared" si="8"/>
        <v>89</v>
      </c>
      <c r="AG20" s="44"/>
      <c r="AH20" s="44"/>
      <c r="AI20" s="45"/>
      <c r="AJ20" s="44"/>
      <c r="AK20" s="44"/>
      <c r="AL20" s="45"/>
      <c r="AM20" s="44"/>
      <c r="AN20" s="44"/>
      <c r="AO20" s="45"/>
      <c r="AP20" s="44"/>
      <c r="AQ20" s="44"/>
      <c r="AR20" s="45"/>
      <c r="AS20" s="44"/>
      <c r="AT20" s="44"/>
      <c r="AU20" s="45"/>
      <c r="AV20" s="44">
        <v>85</v>
      </c>
      <c r="AW20" s="46">
        <f t="shared" si="9"/>
        <v>88</v>
      </c>
      <c r="AX20" s="47">
        <f t="shared" si="10"/>
        <v>88</v>
      </c>
      <c r="AY20" s="48"/>
      <c r="AZ20" s="57"/>
      <c r="BA20" s="57">
        <v>90</v>
      </c>
      <c r="BB20" s="57"/>
      <c r="BC20" s="57"/>
      <c r="BD20" s="57">
        <v>80</v>
      </c>
      <c r="BE20" s="57"/>
      <c r="BF20" s="57"/>
      <c r="BG20" s="57"/>
      <c r="BH20" s="57"/>
      <c r="BI20" s="57"/>
      <c r="BJ20" s="57"/>
      <c r="BK20" s="57"/>
      <c r="BL20" s="57"/>
      <c r="BM20" s="57"/>
      <c r="BN20" s="57"/>
      <c r="BO20" s="45">
        <f t="shared" si="11"/>
        <v>85</v>
      </c>
      <c r="BP20" s="44"/>
      <c r="BQ20" s="44">
        <v>85</v>
      </c>
      <c r="BR20" s="45"/>
      <c r="BS20" s="44"/>
      <c r="BT20" s="44"/>
      <c r="BU20" s="45"/>
      <c r="BV20" s="44"/>
      <c r="BW20" s="44"/>
      <c r="BX20" s="45"/>
      <c r="BY20" s="44"/>
      <c r="BZ20" s="44"/>
      <c r="CA20" s="45"/>
      <c r="CB20" s="44"/>
      <c r="CC20" s="44"/>
      <c r="CD20" s="45"/>
      <c r="CE20" s="46">
        <f t="shared" si="12"/>
        <v>85</v>
      </c>
      <c r="CF20" s="47">
        <f t="shared" si="13"/>
        <v>85</v>
      </c>
      <c r="CG20" s="48"/>
      <c r="CH20" s="57">
        <v>7</v>
      </c>
      <c r="CI20" s="49" t="str">
        <f t="shared" si="14"/>
        <v xml:space="preserve">Memiliki kemampuan pemahanan Teori masuk dan berkembangnya Islam di Indonesia, Kerajaan kerajaan Islam di Indonesia, Bukti bukti kehidupan pengaruh islam yang masih ada pada saat ini, </v>
      </c>
      <c r="CJ20" s="48"/>
      <c r="CK20" s="57">
        <v>7</v>
      </c>
      <c r="CL20"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Q20" s="26"/>
      <c r="CR20" s="26"/>
      <c r="CS20" s="26"/>
      <c r="CW20" s="56">
        <v>11</v>
      </c>
      <c r="CX20" s="56" t="str">
        <f>(IF(CO10="","","Memiliki kemampuan pemahanan  "))&amp;(IF(CO10="","",CO10&amp;", "))&amp;(IF(CO11="","",CO11&amp;", "))&amp;(IF(CO12="","",CO12&amp;", "))&amp;(IF(CO13="","",CO13&amp;", "))&amp;(IF(CO14="","",CO14&amp;", "))&amp;(IF(CO15="","",CO15&amp;", "))&amp;(IF(CO16="","",CO16&amp;", "))&amp;(IF(CO17="","",CO17&amp;", "))&amp;(IF(CO18="","",CO18&amp;", "))&amp;(IF(CO19="","",CO19&amp;"."))</f>
        <v xml:space="preserve">Memiliki kemampuan pemahanan  Teori masuk dan berkembangnya Islam di Indonesia, Kerajaan kerajaan Islam di Indonesia, Bukti bukti kehidupan pengaruh islam yang masih ada pada saat ini, </v>
      </c>
    </row>
    <row r="21" spans="1:102" ht="18.75" customHeight="1">
      <c r="A21" s="8">
        <v>11</v>
      </c>
      <c r="B21" s="8">
        <v>21285</v>
      </c>
      <c r="C21" s="8" t="s">
        <v>216</v>
      </c>
      <c r="E21" s="50">
        <f t="shared" si="0"/>
        <v>91</v>
      </c>
      <c r="F21" s="8" t="str">
        <f t="shared" si="1"/>
        <v>A</v>
      </c>
      <c r="G21" s="8" t="str">
        <f t="shared" si="2"/>
        <v xml:space="preserve">Memiliki kemampuan pemahanan Teori masuk dan berkembangnya Islam di Indonesia, Kerajaan kerajaan Islam di Indonesia, Bukti bukti kehidupan pengaruh islam yang masih ada pada saat ini, </v>
      </c>
      <c r="H21" s="50">
        <f t="shared" si="3"/>
        <v>92</v>
      </c>
      <c r="I21" s="8" t="str">
        <f t="shared" si="4"/>
        <v>A</v>
      </c>
      <c r="J21"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1" s="8"/>
      <c r="L21" s="13"/>
      <c r="M21" s="14"/>
      <c r="N21" s="44">
        <f t="shared" si="6"/>
        <v>94</v>
      </c>
      <c r="O21" s="44">
        <f t="shared" si="7"/>
        <v>80</v>
      </c>
      <c r="Q21" s="44">
        <v>100</v>
      </c>
      <c r="R21" s="44"/>
      <c r="S21" s="45">
        <v>90</v>
      </c>
      <c r="T21" s="44">
        <v>85</v>
      </c>
      <c r="U21" s="44"/>
      <c r="V21" s="45">
        <v>100</v>
      </c>
      <c r="W21" s="44"/>
      <c r="X21" s="44"/>
      <c r="Y21" s="45"/>
      <c r="Z21" s="44"/>
      <c r="AA21" s="44"/>
      <c r="AB21" s="45"/>
      <c r="AC21" s="44"/>
      <c r="AD21" s="44"/>
      <c r="AE21" s="45"/>
      <c r="AF21" s="45">
        <f t="shared" si="8"/>
        <v>94</v>
      </c>
      <c r="AG21" s="44"/>
      <c r="AH21" s="44"/>
      <c r="AI21" s="45"/>
      <c r="AJ21" s="44"/>
      <c r="AK21" s="44"/>
      <c r="AL21" s="45"/>
      <c r="AM21" s="44"/>
      <c r="AN21" s="44"/>
      <c r="AO21" s="45"/>
      <c r="AP21" s="44"/>
      <c r="AQ21" s="44"/>
      <c r="AR21" s="45"/>
      <c r="AS21" s="44"/>
      <c r="AT21" s="44"/>
      <c r="AU21" s="45"/>
      <c r="AV21" s="44">
        <v>80</v>
      </c>
      <c r="AW21" s="46">
        <f t="shared" si="9"/>
        <v>91</v>
      </c>
      <c r="AX21" s="47">
        <f t="shared" si="10"/>
        <v>91</v>
      </c>
      <c r="AY21" s="48"/>
      <c r="AZ21" s="57"/>
      <c r="BA21" s="57">
        <v>90</v>
      </c>
      <c r="BB21" s="57"/>
      <c r="BC21" s="57"/>
      <c r="BD21" s="57">
        <v>100</v>
      </c>
      <c r="BE21" s="57"/>
      <c r="BF21" s="57"/>
      <c r="BG21" s="57"/>
      <c r="BH21" s="57"/>
      <c r="BI21" s="57"/>
      <c r="BJ21" s="57"/>
      <c r="BK21" s="57"/>
      <c r="BL21" s="57"/>
      <c r="BM21" s="57"/>
      <c r="BN21" s="57"/>
      <c r="BO21" s="45">
        <f t="shared" si="11"/>
        <v>95</v>
      </c>
      <c r="BP21" s="44"/>
      <c r="BQ21" s="44">
        <v>85</v>
      </c>
      <c r="BR21" s="45"/>
      <c r="BS21" s="44"/>
      <c r="BT21" s="44"/>
      <c r="BU21" s="45"/>
      <c r="BV21" s="44"/>
      <c r="BW21" s="44"/>
      <c r="BX21" s="45"/>
      <c r="BY21" s="44"/>
      <c r="BZ21" s="44"/>
      <c r="CA21" s="45"/>
      <c r="CB21" s="44"/>
      <c r="CC21" s="44"/>
      <c r="CD21" s="45"/>
      <c r="CE21" s="46">
        <f t="shared" si="12"/>
        <v>91.666666666666671</v>
      </c>
      <c r="CF21" s="47">
        <f t="shared" si="13"/>
        <v>92</v>
      </c>
      <c r="CG21" s="48"/>
      <c r="CH21" s="57">
        <v>7</v>
      </c>
      <c r="CI21" s="49" t="str">
        <f t="shared" si="14"/>
        <v xml:space="preserve">Memiliki kemampuan pemahanan Teori masuk dan berkembangnya Islam di Indonesia, Kerajaan kerajaan Islam di Indonesia, Bukti bukti kehidupan pengaruh islam yang masih ada pada saat ini, </v>
      </c>
      <c r="CJ21" s="48"/>
      <c r="CK21" s="57">
        <v>7</v>
      </c>
      <c r="CL21"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1" s="38" t="s">
        <v>65</v>
      </c>
      <c r="CQ21" s="26"/>
      <c r="CR21" s="26"/>
      <c r="CS21" s="26"/>
    </row>
    <row r="22" spans="1:102">
      <c r="A22" s="8">
        <v>12</v>
      </c>
      <c r="B22" s="8">
        <v>21301</v>
      </c>
      <c r="C22" s="8" t="s">
        <v>217</v>
      </c>
      <c r="E22" s="50">
        <f t="shared" si="0"/>
        <v>85</v>
      </c>
      <c r="F22" s="8" t="str">
        <f t="shared" si="1"/>
        <v>B</v>
      </c>
      <c r="G22" s="8" t="str">
        <f t="shared" si="2"/>
        <v xml:space="preserve">Memiliki kemampuan pemahanan Teori masuk dan berkembangnya Islam di Indonesia, Kerajaan kerajaan Islam di Indonesia, Bukti bukti kehidupan pengaruh islam yang masih ada pada saat ini, </v>
      </c>
      <c r="H22" s="50">
        <f t="shared" si="3"/>
        <v>79</v>
      </c>
      <c r="I22" s="8" t="str">
        <f t="shared" si="4"/>
        <v>B</v>
      </c>
      <c r="J2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2" s="8"/>
      <c r="L22" s="13"/>
      <c r="M22" s="14"/>
      <c r="N22" s="44">
        <f t="shared" si="6"/>
        <v>86</v>
      </c>
      <c r="O22" s="44">
        <f t="shared" si="7"/>
        <v>80</v>
      </c>
      <c r="Q22" s="44">
        <v>100</v>
      </c>
      <c r="R22" s="44"/>
      <c r="S22" s="45">
        <v>76</v>
      </c>
      <c r="T22" s="44">
        <v>76</v>
      </c>
      <c r="U22" s="44"/>
      <c r="V22" s="45">
        <v>92</v>
      </c>
      <c r="W22" s="44"/>
      <c r="X22" s="44"/>
      <c r="Y22" s="45"/>
      <c r="Z22" s="44"/>
      <c r="AA22" s="44"/>
      <c r="AB22" s="45"/>
      <c r="AC22" s="44"/>
      <c r="AD22" s="44"/>
      <c r="AE22" s="45"/>
      <c r="AF22" s="45">
        <f t="shared" si="8"/>
        <v>86</v>
      </c>
      <c r="AG22" s="44"/>
      <c r="AH22" s="44"/>
      <c r="AI22" s="45"/>
      <c r="AJ22" s="44"/>
      <c r="AK22" s="44"/>
      <c r="AL22" s="45"/>
      <c r="AM22" s="44"/>
      <c r="AN22" s="44"/>
      <c r="AO22" s="45"/>
      <c r="AP22" s="44"/>
      <c r="AQ22" s="44"/>
      <c r="AR22" s="45"/>
      <c r="AS22" s="44"/>
      <c r="AT22" s="44"/>
      <c r="AU22" s="45"/>
      <c r="AV22" s="44">
        <v>80</v>
      </c>
      <c r="AW22" s="46">
        <f t="shared" si="9"/>
        <v>84.8</v>
      </c>
      <c r="AX22" s="47">
        <f t="shared" si="10"/>
        <v>85</v>
      </c>
      <c r="AY22" s="48"/>
      <c r="AZ22" s="57"/>
      <c r="BA22" s="57">
        <v>76</v>
      </c>
      <c r="BB22" s="57"/>
      <c r="BC22" s="57"/>
      <c r="BD22" s="57">
        <v>92</v>
      </c>
      <c r="BE22" s="57"/>
      <c r="BF22" s="57"/>
      <c r="BG22" s="57"/>
      <c r="BH22" s="57"/>
      <c r="BI22" s="57"/>
      <c r="BJ22" s="57"/>
      <c r="BK22" s="57"/>
      <c r="BL22" s="57"/>
      <c r="BM22" s="57"/>
      <c r="BN22" s="57"/>
      <c r="BO22" s="45">
        <f t="shared" si="11"/>
        <v>84</v>
      </c>
      <c r="BP22" s="44"/>
      <c r="BQ22" s="44">
        <v>70</v>
      </c>
      <c r="BR22" s="45"/>
      <c r="BS22" s="44"/>
      <c r="BT22" s="44"/>
      <c r="BU22" s="45"/>
      <c r="BV22" s="44"/>
      <c r="BW22" s="44"/>
      <c r="BX22" s="45"/>
      <c r="BY22" s="44"/>
      <c r="BZ22" s="44"/>
      <c r="CA22" s="45"/>
      <c r="CB22" s="44"/>
      <c r="CC22" s="44"/>
      <c r="CD22" s="45"/>
      <c r="CE22" s="46">
        <f t="shared" si="12"/>
        <v>79.333333333333329</v>
      </c>
      <c r="CF22" s="47">
        <f t="shared" si="13"/>
        <v>79</v>
      </c>
      <c r="CG22" s="48"/>
      <c r="CH22" s="57">
        <v>7</v>
      </c>
      <c r="CI22" s="49" t="str">
        <f t="shared" si="14"/>
        <v xml:space="preserve">Memiliki kemampuan pemahanan Teori masuk dan berkembangnya Islam di Indonesia, Kerajaan kerajaan Islam di Indonesia, Bukti bukti kehidupan pengaruh islam yang masih ada pada saat ini, </v>
      </c>
      <c r="CJ22" s="48"/>
      <c r="CK22" s="57">
        <v>7</v>
      </c>
      <c r="CL2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2" s="39" t="s">
        <v>35</v>
      </c>
      <c r="CO22" s="40" t="s">
        <v>36</v>
      </c>
      <c r="CQ22" s="26"/>
      <c r="CR22" s="26"/>
      <c r="CS22" s="26"/>
      <c r="CW22" s="56">
        <v>0</v>
      </c>
      <c r="CX22" s="56" t="str">
        <f>(IF(CO23="","","Perlu peningkatan keterampilan  "))&amp;(IF(CO23="","",CO23&amp;", "))&amp;(IF(CO24="","",CO24&amp;", "))&amp;(IF(CO25="","",CO25&amp;", "))&amp;(IF(CO26="","",CO26&amp;", "))&amp;(IF(CO27="","",CO27&amp;", "))&amp;(IF(CO28="","",CO28&amp;", "))&amp;(IF(CO29="","",CO29&amp;", "))&amp;(IF(CO30="","",CO30&amp;", "))&amp;(IF(CO31="","",CO31&amp;", "))&amp;(IF(CO32="","",CO32&amp;"."))</f>
        <v xml:space="preserve">Perlu peningkatan keterampilan  Membuat makalah tentang teori masuk dan berkembangnya Islam di Indonesia, Membuat makalah tentang kerajaan kerajaan Islam di Indonesia, Membuat makalah tentang bukti bukti kehidupan pengaruh islam yang masih ada pada saat ini, </v>
      </c>
    </row>
    <row r="23" spans="1:102">
      <c r="A23" s="8">
        <v>13</v>
      </c>
      <c r="B23" s="8">
        <v>21317</v>
      </c>
      <c r="C23" s="8" t="s">
        <v>218</v>
      </c>
      <c r="E23" s="50">
        <f t="shared" si="0"/>
        <v>87</v>
      </c>
      <c r="F23" s="8" t="str">
        <f t="shared" si="1"/>
        <v>B</v>
      </c>
      <c r="G23" s="8" t="str">
        <f t="shared" si="2"/>
        <v xml:space="preserve">Memiliki kemampuan pemahanan Teori masuk dan berkembangnya Islam di Indonesia, Kerajaan kerajaan Islam di Indonesia, Bukti bukti kehidupan pengaruh islam yang masih ada pada saat ini, </v>
      </c>
      <c r="H23" s="50">
        <f t="shared" si="3"/>
        <v>88</v>
      </c>
      <c r="I23" s="8" t="str">
        <f t="shared" si="4"/>
        <v>B</v>
      </c>
      <c r="J23"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3" s="8"/>
      <c r="L23" s="13"/>
      <c r="M23" s="14"/>
      <c r="N23" s="44">
        <f t="shared" si="6"/>
        <v>89</v>
      </c>
      <c r="O23" s="44">
        <f t="shared" si="7"/>
        <v>80</v>
      </c>
      <c r="Q23" s="44">
        <v>100</v>
      </c>
      <c r="R23" s="44"/>
      <c r="S23" s="45">
        <v>90</v>
      </c>
      <c r="T23" s="44">
        <v>76</v>
      </c>
      <c r="U23" s="44"/>
      <c r="V23" s="45">
        <v>90</v>
      </c>
      <c r="W23" s="44"/>
      <c r="X23" s="44"/>
      <c r="Y23" s="45"/>
      <c r="Z23" s="44"/>
      <c r="AA23" s="44"/>
      <c r="AB23" s="45"/>
      <c r="AC23" s="44"/>
      <c r="AD23" s="44"/>
      <c r="AE23" s="45"/>
      <c r="AF23" s="45">
        <f t="shared" si="8"/>
        <v>89</v>
      </c>
      <c r="AG23" s="44"/>
      <c r="AH23" s="44"/>
      <c r="AI23" s="45"/>
      <c r="AJ23" s="44"/>
      <c r="AK23" s="44"/>
      <c r="AL23" s="45"/>
      <c r="AM23" s="44"/>
      <c r="AN23" s="44"/>
      <c r="AO23" s="45"/>
      <c r="AP23" s="44"/>
      <c r="AQ23" s="44"/>
      <c r="AR23" s="45"/>
      <c r="AS23" s="44"/>
      <c r="AT23" s="44"/>
      <c r="AU23" s="45"/>
      <c r="AV23" s="44">
        <v>80</v>
      </c>
      <c r="AW23" s="46">
        <f t="shared" si="9"/>
        <v>87.2</v>
      </c>
      <c r="AX23" s="47">
        <f t="shared" si="10"/>
        <v>87</v>
      </c>
      <c r="AY23" s="48"/>
      <c r="AZ23" s="57"/>
      <c r="BA23" s="57">
        <v>90</v>
      </c>
      <c r="BB23" s="57"/>
      <c r="BC23" s="57"/>
      <c r="BD23" s="57">
        <v>90</v>
      </c>
      <c r="BE23" s="57"/>
      <c r="BF23" s="57"/>
      <c r="BG23" s="57"/>
      <c r="BH23" s="57"/>
      <c r="BI23" s="57"/>
      <c r="BJ23" s="57"/>
      <c r="BK23" s="57"/>
      <c r="BL23" s="57"/>
      <c r="BM23" s="57"/>
      <c r="BN23" s="57"/>
      <c r="BO23" s="45">
        <f t="shared" si="11"/>
        <v>90</v>
      </c>
      <c r="BP23" s="44"/>
      <c r="BQ23" s="44">
        <v>85</v>
      </c>
      <c r="BR23" s="45"/>
      <c r="BS23" s="44"/>
      <c r="BT23" s="44"/>
      <c r="BU23" s="45"/>
      <c r="BV23" s="44"/>
      <c r="BW23" s="44"/>
      <c r="BX23" s="45"/>
      <c r="BY23" s="44"/>
      <c r="BZ23" s="44"/>
      <c r="CA23" s="45"/>
      <c r="CB23" s="44"/>
      <c r="CC23" s="44"/>
      <c r="CD23" s="45"/>
      <c r="CE23" s="46">
        <f t="shared" si="12"/>
        <v>88.333333333333329</v>
      </c>
      <c r="CF23" s="47">
        <f t="shared" si="13"/>
        <v>88</v>
      </c>
      <c r="CG23" s="48"/>
      <c r="CH23" s="57">
        <v>7</v>
      </c>
      <c r="CI23" s="49" t="str">
        <f t="shared" si="14"/>
        <v xml:space="preserve">Memiliki kemampuan pemahanan Teori masuk dan berkembangnya Islam di Indonesia, Kerajaan kerajaan Islam di Indonesia, Bukti bukti kehidupan pengaruh islam yang masih ada pada saat ini, </v>
      </c>
      <c r="CJ23" s="48"/>
      <c r="CK23" s="57">
        <v>7</v>
      </c>
      <c r="CL23"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3" s="43">
        <v>1</v>
      </c>
      <c r="CO23" s="57" t="s">
        <v>245</v>
      </c>
      <c r="CQ23" s="26"/>
      <c r="CR23" s="26"/>
      <c r="CS23" s="26"/>
      <c r="CW23" s="56">
        <v>1</v>
      </c>
      <c r="CX23" s="56" t="str">
        <f>(IF(CO24="","","Memiliki keterampilan "))&amp;(IF(CO24="","",CO24&amp;", "))&amp;(IF(CO25="","",CO25&amp;", "))&amp;(IF(CO26="","",CO26&amp;", "))&amp;(IF(CO27="","",CO27&amp;", "))&amp;(IF(CO28="","",CO28&amp;", "))&amp;(IF(CO29="","",CO29&amp;", "))&amp;(IF(CO30="","",CO30&amp;", "))&amp;(IF(CO31="","",CO31&amp;", "))&amp;(IF(CO32="","",CO32&amp;", "))&amp;(IF(CO23="","","Masih perlu peningkatan keterampilan "&amp;CO23&amp;"."))</f>
        <v>Memiliki keterampilan Membuat makalah tentang kerajaan kerajaan Islam di Indonesia, Membuat makalah tentang bukti bukti kehidupan pengaruh islam yang masih ada pada saat ini, Masih perlu peningkatan keterampilan Membuat makalah tentang teori masuk dan berkembangnya Islam di Indonesia.</v>
      </c>
    </row>
    <row r="24" spans="1:102">
      <c r="A24" s="8">
        <v>14</v>
      </c>
      <c r="B24" s="8">
        <v>21333</v>
      </c>
      <c r="C24" s="8" t="s">
        <v>219</v>
      </c>
      <c r="E24" s="50">
        <f t="shared" si="0"/>
        <v>85</v>
      </c>
      <c r="F24" s="8" t="str">
        <f t="shared" si="1"/>
        <v>B</v>
      </c>
      <c r="G24" s="8" t="str">
        <f t="shared" si="2"/>
        <v xml:space="preserve">Memiliki kemampuan pemahanan Teori masuk dan berkembangnya Islam di Indonesia, Kerajaan kerajaan Islam di Indonesia, Bukti bukti kehidupan pengaruh islam yang masih ada pada saat ini, </v>
      </c>
      <c r="H24" s="50">
        <f t="shared" si="3"/>
        <v>92</v>
      </c>
      <c r="I24" s="8" t="str">
        <f t="shared" si="4"/>
        <v>A</v>
      </c>
      <c r="J24"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4" s="8"/>
      <c r="L24" s="13"/>
      <c r="M24" s="14"/>
      <c r="N24" s="44">
        <f t="shared" si="6"/>
        <v>89</v>
      </c>
      <c r="O24" s="44">
        <f t="shared" si="7"/>
        <v>70</v>
      </c>
      <c r="Q24" s="44">
        <v>100</v>
      </c>
      <c r="R24" s="44"/>
      <c r="S24" s="45">
        <v>90</v>
      </c>
      <c r="T24" s="44">
        <v>76</v>
      </c>
      <c r="U24" s="44"/>
      <c r="V24" s="45">
        <v>91</v>
      </c>
      <c r="W24" s="44"/>
      <c r="X24" s="44"/>
      <c r="Y24" s="45"/>
      <c r="Z24" s="44"/>
      <c r="AA24" s="44"/>
      <c r="AB24" s="45"/>
      <c r="AC24" s="44"/>
      <c r="AD24" s="44"/>
      <c r="AE24" s="45"/>
      <c r="AF24" s="45">
        <f t="shared" si="8"/>
        <v>89</v>
      </c>
      <c r="AG24" s="44"/>
      <c r="AH24" s="44"/>
      <c r="AI24" s="45"/>
      <c r="AJ24" s="44"/>
      <c r="AK24" s="44"/>
      <c r="AL24" s="45"/>
      <c r="AM24" s="44"/>
      <c r="AN24" s="44"/>
      <c r="AO24" s="45"/>
      <c r="AP24" s="44"/>
      <c r="AQ24" s="44"/>
      <c r="AR24" s="45"/>
      <c r="AS24" s="44"/>
      <c r="AT24" s="44"/>
      <c r="AU24" s="45"/>
      <c r="AV24" s="44">
        <v>70</v>
      </c>
      <c r="AW24" s="46">
        <f t="shared" si="9"/>
        <v>85.4</v>
      </c>
      <c r="AX24" s="47">
        <f t="shared" si="10"/>
        <v>85</v>
      </c>
      <c r="AY24" s="48"/>
      <c r="AZ24" s="57"/>
      <c r="BA24" s="57">
        <v>90</v>
      </c>
      <c r="BB24" s="57"/>
      <c r="BC24" s="57"/>
      <c r="BD24" s="57">
        <v>91</v>
      </c>
      <c r="BE24" s="57"/>
      <c r="BF24" s="57"/>
      <c r="BG24" s="57"/>
      <c r="BH24" s="57"/>
      <c r="BI24" s="57"/>
      <c r="BJ24" s="57"/>
      <c r="BK24" s="57"/>
      <c r="BL24" s="57"/>
      <c r="BM24" s="57"/>
      <c r="BN24" s="57"/>
      <c r="BO24" s="45">
        <f t="shared" si="11"/>
        <v>91</v>
      </c>
      <c r="BP24" s="44"/>
      <c r="BQ24" s="44">
        <v>95</v>
      </c>
      <c r="BR24" s="45"/>
      <c r="BS24" s="44"/>
      <c r="BT24" s="44"/>
      <c r="BU24" s="45"/>
      <c r="BV24" s="44"/>
      <c r="BW24" s="44"/>
      <c r="BX24" s="45"/>
      <c r="BY24" s="44"/>
      <c r="BZ24" s="44"/>
      <c r="CA24" s="45"/>
      <c r="CB24" s="44"/>
      <c r="CC24" s="44"/>
      <c r="CD24" s="45"/>
      <c r="CE24" s="46">
        <f t="shared" si="12"/>
        <v>92</v>
      </c>
      <c r="CF24" s="47">
        <f t="shared" si="13"/>
        <v>92</v>
      </c>
      <c r="CG24" s="48"/>
      <c r="CH24" s="57">
        <v>7</v>
      </c>
      <c r="CI24" s="49" t="str">
        <f t="shared" si="14"/>
        <v xml:space="preserve">Memiliki kemampuan pemahanan Teori masuk dan berkembangnya Islam di Indonesia, Kerajaan kerajaan Islam di Indonesia, Bukti bukti kehidupan pengaruh islam yang masih ada pada saat ini, </v>
      </c>
      <c r="CJ24" s="48"/>
      <c r="CK24" s="57">
        <v>7</v>
      </c>
      <c r="CL24"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4" s="43">
        <v>2</v>
      </c>
      <c r="CO24" s="57" t="s">
        <v>246</v>
      </c>
      <c r="CQ24" s="26"/>
      <c r="CR24" s="26"/>
      <c r="CS24" s="26"/>
      <c r="CW24" s="56">
        <v>2</v>
      </c>
      <c r="CX24" s="56" t="str">
        <f>(IF(CO24="","","Memiliki keterampilan "))&amp;(IF(CO23="","",CO23&amp;", "))&amp;(IF(CO25="","",CO25&amp;", "))&amp;(IF(CO26="","",CO26&amp;", "))&amp;(IF(CO27="","",CO27&amp;", "))&amp;(IF(CO28="","",CO28&amp;", "))&amp;(IF(CO29="","",CO29&amp;", "))&amp;(IF(CO30="","",CO30&amp;", "))&amp;(IF(CO31="","",CO31&amp;", "))&amp;(IF(CO32="","",CO32&amp;", "))&amp;(IF(CO24="","","Masih perlu peningkatan keterampilan "&amp;CO24&amp;"."))</f>
        <v>Memiliki keterampilan Membuat makalah tentang teori masuk dan berkembangnya Islam di Indonesia, Membuat makalah tentang bukti bukti kehidupan pengaruh islam yang masih ada pada saat ini, Masih perlu peningkatan keterampilan Membuat makalah tentang kerajaan kerajaan Islam di Indonesia.</v>
      </c>
    </row>
    <row r="25" spans="1:102">
      <c r="A25" s="8">
        <v>15</v>
      </c>
      <c r="B25" s="8">
        <v>21349</v>
      </c>
      <c r="C25" s="8" t="s">
        <v>220</v>
      </c>
      <c r="E25" s="50">
        <f t="shared" si="0"/>
        <v>87</v>
      </c>
      <c r="F25" s="8" t="str">
        <f t="shared" si="1"/>
        <v>B</v>
      </c>
      <c r="G25" s="8" t="str">
        <f t="shared" si="2"/>
        <v xml:space="preserve">Memiliki kemampuan pemahanan Teori masuk dan berkembangnya Islam di Indonesia, Kerajaan kerajaan Islam di Indonesia, Bukti bukti kehidupan pengaruh islam yang masih ada pada saat ini, </v>
      </c>
      <c r="H25" s="50">
        <f t="shared" si="3"/>
        <v>90</v>
      </c>
      <c r="I25" s="8" t="str">
        <f t="shared" si="4"/>
        <v>B</v>
      </c>
      <c r="J25"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5" s="8"/>
      <c r="L25" s="13"/>
      <c r="M25" s="14"/>
      <c r="N25" s="44">
        <f t="shared" si="6"/>
        <v>88</v>
      </c>
      <c r="O25" s="44">
        <f t="shared" si="7"/>
        <v>85</v>
      </c>
      <c r="Q25" s="44">
        <v>90</v>
      </c>
      <c r="R25" s="44"/>
      <c r="S25" s="45">
        <v>90</v>
      </c>
      <c r="T25" s="44">
        <v>85</v>
      </c>
      <c r="U25" s="44"/>
      <c r="V25" s="45">
        <v>85</v>
      </c>
      <c r="W25" s="44"/>
      <c r="X25" s="44"/>
      <c r="Y25" s="45"/>
      <c r="Z25" s="44"/>
      <c r="AA25" s="44"/>
      <c r="AB25" s="45"/>
      <c r="AC25" s="44"/>
      <c r="AD25" s="44"/>
      <c r="AE25" s="45"/>
      <c r="AF25" s="45">
        <f t="shared" si="8"/>
        <v>88</v>
      </c>
      <c r="AG25" s="44"/>
      <c r="AH25" s="44"/>
      <c r="AI25" s="45"/>
      <c r="AJ25" s="44"/>
      <c r="AK25" s="44"/>
      <c r="AL25" s="45"/>
      <c r="AM25" s="44"/>
      <c r="AN25" s="44"/>
      <c r="AO25" s="45"/>
      <c r="AP25" s="44"/>
      <c r="AQ25" s="44"/>
      <c r="AR25" s="45"/>
      <c r="AS25" s="44"/>
      <c r="AT25" s="44"/>
      <c r="AU25" s="45"/>
      <c r="AV25" s="44">
        <v>85</v>
      </c>
      <c r="AW25" s="46">
        <f t="shared" si="9"/>
        <v>87</v>
      </c>
      <c r="AX25" s="47">
        <f t="shared" si="10"/>
        <v>87</v>
      </c>
      <c r="AY25" s="48"/>
      <c r="AZ25" s="57"/>
      <c r="BA25" s="57">
        <v>90</v>
      </c>
      <c r="BB25" s="57"/>
      <c r="BC25" s="57"/>
      <c r="BD25" s="57">
        <v>85</v>
      </c>
      <c r="BE25" s="57"/>
      <c r="BF25" s="57"/>
      <c r="BG25" s="57"/>
      <c r="BH25" s="57"/>
      <c r="BI25" s="57"/>
      <c r="BJ25" s="57"/>
      <c r="BK25" s="57"/>
      <c r="BL25" s="57"/>
      <c r="BM25" s="57"/>
      <c r="BN25" s="57"/>
      <c r="BO25" s="45">
        <f t="shared" si="11"/>
        <v>88</v>
      </c>
      <c r="BP25" s="44"/>
      <c r="BQ25" s="44">
        <v>95</v>
      </c>
      <c r="BR25" s="45"/>
      <c r="BS25" s="44"/>
      <c r="BT25" s="44"/>
      <c r="BU25" s="45"/>
      <c r="BV25" s="44"/>
      <c r="BW25" s="44"/>
      <c r="BX25" s="45"/>
      <c r="BY25" s="44"/>
      <c r="BZ25" s="44"/>
      <c r="CA25" s="45"/>
      <c r="CB25" s="44"/>
      <c r="CC25" s="44"/>
      <c r="CD25" s="45"/>
      <c r="CE25" s="46">
        <f t="shared" si="12"/>
        <v>90</v>
      </c>
      <c r="CF25" s="47">
        <f t="shared" si="13"/>
        <v>90</v>
      </c>
      <c r="CG25" s="48"/>
      <c r="CH25" s="57">
        <v>7</v>
      </c>
      <c r="CI25" s="49" t="str">
        <f t="shared" si="14"/>
        <v xml:space="preserve">Memiliki kemampuan pemahanan Teori masuk dan berkembangnya Islam di Indonesia, Kerajaan kerajaan Islam di Indonesia, Bukti bukti kehidupan pengaruh islam yang masih ada pada saat ini, </v>
      </c>
      <c r="CJ25" s="48"/>
      <c r="CK25" s="57">
        <v>7</v>
      </c>
      <c r="CL25"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5" s="43">
        <v>3</v>
      </c>
      <c r="CO25" s="57"/>
      <c r="CQ25" s="80" t="s">
        <v>70</v>
      </c>
      <c r="CR25" s="80"/>
      <c r="CS25" s="80"/>
      <c r="CW25" s="56">
        <v>3</v>
      </c>
      <c r="CX25" s="56" t="str">
        <f>(IF(CO24="","","Memiliki keterampilan "))&amp;(IF(CO23="","",CO23&amp;", "))&amp;(IF(CO24="","",CO24&amp;", "))&amp;(IF(CO26="","",CO26&amp;", "))&amp;(IF(CO27="","",CO27&amp;", "))&amp;(IF(CO28="","",CO28&amp;", "))&amp;(IF(CO29="","",CO29&amp;", "))&amp;(IF(CO30="","",CO30&amp;", "))&amp;(IF(CO31="","",CO31&amp;", "))&amp;(IF(CO32="","",CO32&amp;", "))&amp;(IF(CO25="","","Masih perlu peningkatan keterampilan "&amp;CO25&amp;"."))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26" spans="1:102">
      <c r="A26" s="8">
        <v>16</v>
      </c>
      <c r="B26" s="8">
        <v>21365</v>
      </c>
      <c r="C26" s="8" t="s">
        <v>221</v>
      </c>
      <c r="E26" s="50">
        <f t="shared" si="0"/>
        <v>89</v>
      </c>
      <c r="F26" s="8" t="str">
        <f t="shared" si="1"/>
        <v>B</v>
      </c>
      <c r="G26" s="8" t="str">
        <f t="shared" si="2"/>
        <v xml:space="preserve">Memiliki kemampuan pemahanan Teori masuk dan berkembangnya Islam di Indonesia, Kerajaan kerajaan Islam di Indonesia, Bukti bukti kehidupan pengaruh islam yang masih ada pada saat ini, </v>
      </c>
      <c r="H26" s="50">
        <f t="shared" si="3"/>
        <v>89</v>
      </c>
      <c r="I26" s="8" t="str">
        <f t="shared" si="4"/>
        <v>B</v>
      </c>
      <c r="J26"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6" s="8"/>
      <c r="L26" s="13"/>
      <c r="M26" s="14"/>
      <c r="N26" s="44">
        <f t="shared" si="6"/>
        <v>91</v>
      </c>
      <c r="O26" s="44">
        <f t="shared" si="7"/>
        <v>85</v>
      </c>
      <c r="Q26" s="44">
        <v>100</v>
      </c>
      <c r="R26" s="44"/>
      <c r="S26" s="45">
        <v>90</v>
      </c>
      <c r="T26" s="44">
        <v>80</v>
      </c>
      <c r="U26" s="44"/>
      <c r="V26" s="45">
        <v>92</v>
      </c>
      <c r="W26" s="44"/>
      <c r="X26" s="44"/>
      <c r="Y26" s="45"/>
      <c r="Z26" s="44"/>
      <c r="AA26" s="44"/>
      <c r="AB26" s="45"/>
      <c r="AC26" s="44"/>
      <c r="AD26" s="44"/>
      <c r="AE26" s="45"/>
      <c r="AF26" s="45">
        <f t="shared" si="8"/>
        <v>91</v>
      </c>
      <c r="AG26" s="44"/>
      <c r="AH26" s="44"/>
      <c r="AI26" s="45"/>
      <c r="AJ26" s="44"/>
      <c r="AK26" s="44"/>
      <c r="AL26" s="45"/>
      <c r="AM26" s="44"/>
      <c r="AN26" s="44"/>
      <c r="AO26" s="45"/>
      <c r="AP26" s="44"/>
      <c r="AQ26" s="44"/>
      <c r="AR26" s="45"/>
      <c r="AS26" s="44"/>
      <c r="AT26" s="44"/>
      <c r="AU26" s="45"/>
      <c r="AV26" s="44">
        <v>85</v>
      </c>
      <c r="AW26" s="46">
        <f t="shared" si="9"/>
        <v>89.4</v>
      </c>
      <c r="AX26" s="47">
        <f t="shared" si="10"/>
        <v>89</v>
      </c>
      <c r="AY26" s="48"/>
      <c r="AZ26" s="57"/>
      <c r="BA26" s="57">
        <v>90</v>
      </c>
      <c r="BB26" s="57"/>
      <c r="BC26" s="57"/>
      <c r="BD26" s="57">
        <v>92</v>
      </c>
      <c r="BE26" s="57"/>
      <c r="BF26" s="57"/>
      <c r="BG26" s="57"/>
      <c r="BH26" s="57"/>
      <c r="BI26" s="57"/>
      <c r="BJ26" s="57"/>
      <c r="BK26" s="57"/>
      <c r="BL26" s="57"/>
      <c r="BM26" s="57"/>
      <c r="BN26" s="57"/>
      <c r="BO26" s="45">
        <f t="shared" si="11"/>
        <v>91</v>
      </c>
      <c r="BP26" s="44"/>
      <c r="BQ26" s="44">
        <v>85</v>
      </c>
      <c r="BR26" s="45"/>
      <c r="BS26" s="44"/>
      <c r="BT26" s="44"/>
      <c r="BU26" s="45"/>
      <c r="BV26" s="44"/>
      <c r="BW26" s="44"/>
      <c r="BX26" s="45"/>
      <c r="BY26" s="44"/>
      <c r="BZ26" s="44"/>
      <c r="CA26" s="45"/>
      <c r="CB26" s="44"/>
      <c r="CC26" s="44"/>
      <c r="CD26" s="45"/>
      <c r="CE26" s="46">
        <f t="shared" si="12"/>
        <v>89</v>
      </c>
      <c r="CF26" s="47">
        <f t="shared" si="13"/>
        <v>89</v>
      </c>
      <c r="CG26" s="48"/>
      <c r="CH26" s="57">
        <v>7</v>
      </c>
      <c r="CI26" s="49" t="str">
        <f t="shared" si="14"/>
        <v xml:space="preserve">Memiliki kemampuan pemahanan Teori masuk dan berkembangnya Islam di Indonesia, Kerajaan kerajaan Islam di Indonesia, Bukti bukti kehidupan pengaruh islam yang masih ada pada saat ini, </v>
      </c>
      <c r="CJ26" s="48"/>
      <c r="CK26" s="57">
        <v>7</v>
      </c>
      <c r="CL26"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6" s="43">
        <v>4</v>
      </c>
      <c r="CO26" s="57"/>
      <c r="CQ26" s="27" t="s">
        <v>50</v>
      </c>
      <c r="CR26" s="28" t="s">
        <v>51</v>
      </c>
      <c r="CS26" s="28" t="s">
        <v>52</v>
      </c>
      <c r="CW26" s="56">
        <v>4</v>
      </c>
      <c r="CX26" s="56" t="str">
        <f>(IF(CO24="","","Memiliki keterampilan "))&amp;(IF(CO23="","",CO23&amp;", "))&amp;(IF(CO24="","",CO24&amp;", "))&amp;(IF(CO25="","",CO25&amp;", "))&amp;(IF(CO27="","",CO27&amp;", "))&amp;(IF(CO28="","",CO28&amp;", "))&amp;(IF(CO29="","",CO29&amp;", "))&amp;(IF(CO30="","",CO30&amp;", "))&amp;(IF(CO31="","",CO31&amp;", "))&amp;(IF(CO32="","",CO32&amp;", "))&amp;(IF(CO26="","","Masih perlu peningkatan keterampilan "&amp;CO26&amp;"."))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27" spans="1:102">
      <c r="A27" s="8">
        <v>17</v>
      </c>
      <c r="B27" s="8">
        <v>21381</v>
      </c>
      <c r="C27" s="8" t="s">
        <v>222</v>
      </c>
      <c r="E27" s="50">
        <f t="shared" si="0"/>
        <v>79</v>
      </c>
      <c r="F27" s="8" t="str">
        <f t="shared" si="1"/>
        <v>B</v>
      </c>
      <c r="G27" s="8" t="str">
        <f t="shared" si="2"/>
        <v xml:space="preserve">Memiliki kemampuan pemahanan Teori masuk dan berkembangnya Islam di Indonesia, Kerajaan kerajaan Islam di Indonesia, Bukti bukti kehidupan pengaruh islam yang masih ada pada saat ini, </v>
      </c>
      <c r="H27" s="50">
        <f t="shared" si="3"/>
        <v>84</v>
      </c>
      <c r="I27" s="8" t="str">
        <f t="shared" si="4"/>
        <v>B</v>
      </c>
      <c r="J27"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7" s="8"/>
      <c r="L27" s="13"/>
      <c r="M27" s="14"/>
      <c r="N27" s="44">
        <f t="shared" si="6"/>
        <v>79</v>
      </c>
      <c r="O27" s="44">
        <f t="shared" si="7"/>
        <v>80</v>
      </c>
      <c r="Q27" s="44">
        <v>75</v>
      </c>
      <c r="R27" s="44"/>
      <c r="S27" s="45">
        <v>76</v>
      </c>
      <c r="T27" s="44">
        <v>76</v>
      </c>
      <c r="U27" s="44"/>
      <c r="V27" s="45">
        <v>90</v>
      </c>
      <c r="W27" s="44"/>
      <c r="X27" s="44"/>
      <c r="Y27" s="45"/>
      <c r="Z27" s="44"/>
      <c r="AA27" s="44"/>
      <c r="AB27" s="45"/>
      <c r="AC27" s="44"/>
      <c r="AD27" s="44"/>
      <c r="AE27" s="45"/>
      <c r="AF27" s="45">
        <f t="shared" si="8"/>
        <v>79</v>
      </c>
      <c r="AG27" s="44"/>
      <c r="AH27" s="44"/>
      <c r="AI27" s="45"/>
      <c r="AJ27" s="44"/>
      <c r="AK27" s="44"/>
      <c r="AL27" s="45"/>
      <c r="AM27" s="44"/>
      <c r="AN27" s="44"/>
      <c r="AO27" s="45"/>
      <c r="AP27" s="44"/>
      <c r="AQ27" s="44"/>
      <c r="AR27" s="45"/>
      <c r="AS27" s="44"/>
      <c r="AT27" s="44"/>
      <c r="AU27" s="45"/>
      <c r="AV27" s="44">
        <v>80</v>
      </c>
      <c r="AW27" s="46">
        <f t="shared" si="9"/>
        <v>79.400000000000006</v>
      </c>
      <c r="AX27" s="47">
        <f t="shared" si="10"/>
        <v>79</v>
      </c>
      <c r="AY27" s="48"/>
      <c r="AZ27" s="57"/>
      <c r="BA27" s="57">
        <v>76</v>
      </c>
      <c r="BB27" s="57"/>
      <c r="BC27" s="57"/>
      <c r="BD27" s="57">
        <v>90</v>
      </c>
      <c r="BE27" s="57"/>
      <c r="BF27" s="57"/>
      <c r="BG27" s="57"/>
      <c r="BH27" s="57"/>
      <c r="BI27" s="57"/>
      <c r="BJ27" s="57"/>
      <c r="BK27" s="57"/>
      <c r="BL27" s="57"/>
      <c r="BM27" s="57"/>
      <c r="BN27" s="57"/>
      <c r="BO27" s="45">
        <f t="shared" si="11"/>
        <v>83</v>
      </c>
      <c r="BP27" s="44"/>
      <c r="BQ27" s="44">
        <v>85</v>
      </c>
      <c r="BR27" s="45"/>
      <c r="BS27" s="44"/>
      <c r="BT27" s="44"/>
      <c r="BU27" s="45"/>
      <c r="BV27" s="44"/>
      <c r="BW27" s="44"/>
      <c r="BX27" s="45"/>
      <c r="BY27" s="44"/>
      <c r="BZ27" s="44"/>
      <c r="CA27" s="45"/>
      <c r="CB27" s="44"/>
      <c r="CC27" s="44"/>
      <c r="CD27" s="45"/>
      <c r="CE27" s="46">
        <f t="shared" si="12"/>
        <v>83.666666666666671</v>
      </c>
      <c r="CF27" s="47">
        <f t="shared" si="13"/>
        <v>84</v>
      </c>
      <c r="CG27" s="48"/>
      <c r="CH27" s="57">
        <v>7</v>
      </c>
      <c r="CI27" s="49" t="str">
        <f t="shared" si="14"/>
        <v xml:space="preserve">Memiliki kemampuan pemahanan Teori masuk dan berkembangnya Islam di Indonesia, Kerajaan kerajaan Islam di Indonesia, Bukti bukti kehidupan pengaruh islam yang masih ada pada saat ini, </v>
      </c>
      <c r="CJ27" s="48"/>
      <c r="CK27" s="57">
        <v>7</v>
      </c>
      <c r="CL27"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7" s="43">
        <v>5</v>
      </c>
      <c r="CO27" s="57"/>
      <c r="CQ27" s="21">
        <v>0</v>
      </c>
      <c r="CR27" s="22">
        <v>69</v>
      </c>
      <c r="CS27" s="23" t="s">
        <v>54</v>
      </c>
      <c r="CW27" s="56">
        <v>5</v>
      </c>
      <c r="CX27" s="56" t="str">
        <f>(IF(CO24="","","Memiliki keterampilan "))&amp;(IF(CO23="","",CO23&amp;", "))&amp;(IF(CO24="","",CO24&amp;", "))&amp;(IF(CO25="","",CO25&amp;", "))&amp;(IF(CO26="","",CO26&amp;", "))&amp;(IF(CO28="","",CO28&amp;", "))&amp;(IF(CO29="","",CO29&amp;", "))&amp;(IF(CO30="","",CO30&amp;", "))&amp;(IF(CO31="","",CO31&amp;", "))&amp;(IF(CO32="","",CO32&amp;", "))&amp;(IF(CO27="","","Masih perlu peningkatan keterampilan "&amp;CO27&amp;"."))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28" spans="1:102">
      <c r="A28" s="8">
        <v>18</v>
      </c>
      <c r="B28" s="8">
        <v>21397</v>
      </c>
      <c r="C28" s="8" t="s">
        <v>223</v>
      </c>
      <c r="E28" s="50">
        <f t="shared" si="0"/>
        <v>90</v>
      </c>
      <c r="F28" s="8" t="str">
        <f t="shared" si="1"/>
        <v>B</v>
      </c>
      <c r="G28" s="8" t="str">
        <f t="shared" si="2"/>
        <v xml:space="preserve">Memiliki kemampuan pemahanan Teori masuk dan berkembangnya Islam di Indonesia, Kerajaan kerajaan Islam di Indonesia, Bukti bukti kehidupan pengaruh islam yang masih ada pada saat ini, </v>
      </c>
      <c r="H28" s="50">
        <f t="shared" si="3"/>
        <v>88</v>
      </c>
      <c r="I28" s="8" t="str">
        <f t="shared" si="4"/>
        <v>B</v>
      </c>
      <c r="J28"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8" s="8"/>
      <c r="L28" s="13"/>
      <c r="M28" s="14"/>
      <c r="N28" s="44">
        <f t="shared" si="6"/>
        <v>93</v>
      </c>
      <c r="O28" s="44">
        <f t="shared" si="7"/>
        <v>80</v>
      </c>
      <c r="Q28" s="44">
        <v>100</v>
      </c>
      <c r="R28" s="44"/>
      <c r="S28" s="45">
        <v>90</v>
      </c>
      <c r="T28" s="44">
        <v>85</v>
      </c>
      <c r="U28" s="44"/>
      <c r="V28" s="45">
        <v>95</v>
      </c>
      <c r="W28" s="44"/>
      <c r="X28" s="44"/>
      <c r="Y28" s="45"/>
      <c r="Z28" s="44"/>
      <c r="AA28" s="44"/>
      <c r="AB28" s="45"/>
      <c r="AC28" s="44"/>
      <c r="AD28" s="44"/>
      <c r="AE28" s="45"/>
      <c r="AF28" s="45">
        <f t="shared" si="8"/>
        <v>93</v>
      </c>
      <c r="AG28" s="44"/>
      <c r="AH28" s="44"/>
      <c r="AI28" s="45"/>
      <c r="AJ28" s="44"/>
      <c r="AK28" s="44"/>
      <c r="AL28" s="45"/>
      <c r="AM28" s="44"/>
      <c r="AN28" s="44"/>
      <c r="AO28" s="45"/>
      <c r="AP28" s="44"/>
      <c r="AQ28" s="44"/>
      <c r="AR28" s="45"/>
      <c r="AS28" s="44"/>
      <c r="AT28" s="44"/>
      <c r="AU28" s="45"/>
      <c r="AV28" s="44">
        <v>80</v>
      </c>
      <c r="AW28" s="46">
        <f t="shared" si="9"/>
        <v>90</v>
      </c>
      <c r="AX28" s="47">
        <f t="shared" si="10"/>
        <v>90</v>
      </c>
      <c r="AY28" s="48"/>
      <c r="AZ28" s="57"/>
      <c r="BA28" s="57">
        <v>90</v>
      </c>
      <c r="BB28" s="57"/>
      <c r="BC28" s="57"/>
      <c r="BD28" s="57">
        <v>95</v>
      </c>
      <c r="BE28" s="57"/>
      <c r="BF28" s="57"/>
      <c r="BG28" s="57"/>
      <c r="BH28" s="57"/>
      <c r="BI28" s="57"/>
      <c r="BJ28" s="57"/>
      <c r="BK28" s="57"/>
      <c r="BL28" s="57"/>
      <c r="BM28" s="57"/>
      <c r="BN28" s="57"/>
      <c r="BO28" s="45">
        <f t="shared" si="11"/>
        <v>93</v>
      </c>
      <c r="BP28" s="44"/>
      <c r="BQ28" s="44">
        <v>80</v>
      </c>
      <c r="BR28" s="45"/>
      <c r="BS28" s="44"/>
      <c r="BT28" s="44"/>
      <c r="BU28" s="45"/>
      <c r="BV28" s="44"/>
      <c r="BW28" s="44"/>
      <c r="BX28" s="45"/>
      <c r="BY28" s="44"/>
      <c r="BZ28" s="44"/>
      <c r="CA28" s="45"/>
      <c r="CB28" s="44"/>
      <c r="CC28" s="44"/>
      <c r="CD28" s="45"/>
      <c r="CE28" s="46">
        <f t="shared" si="12"/>
        <v>88.333333333333329</v>
      </c>
      <c r="CF28" s="47">
        <f t="shared" si="13"/>
        <v>88</v>
      </c>
      <c r="CG28" s="48"/>
      <c r="CH28" s="57">
        <v>7</v>
      </c>
      <c r="CI28" s="49" t="str">
        <f t="shared" si="14"/>
        <v xml:space="preserve">Memiliki kemampuan pemahanan Teori masuk dan berkembangnya Islam di Indonesia, Kerajaan kerajaan Islam di Indonesia, Bukti bukti kehidupan pengaruh islam yang masih ada pada saat ini, </v>
      </c>
      <c r="CJ28" s="48"/>
      <c r="CK28" s="57">
        <v>7</v>
      </c>
      <c r="CL28"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8" s="43">
        <v>6</v>
      </c>
      <c r="CO28" s="57" t="s">
        <v>247</v>
      </c>
      <c r="CQ28" s="21">
        <v>70</v>
      </c>
      <c r="CR28" s="24">
        <v>75</v>
      </c>
      <c r="CS28" s="25" t="s">
        <v>56</v>
      </c>
      <c r="CW28" s="56">
        <v>6</v>
      </c>
      <c r="CX28" s="56" t="str">
        <f>(IF(CO24="","","Memiliki keterampilan "))&amp;(IF(CO23="","",CO23&amp;", "))&amp;(IF(CO24="","",CO24&amp;", "))&amp;(IF(CO25="","",CO25&amp;", "))&amp;(IF(CO26="","",CO26&amp;", "))&amp;(IF(CO27="","",CO27&amp;", "))&amp;(IF(CO29="","",CO29&amp;", "))&amp;(IF(CO30="","",CO30&amp;", "))&amp;(IF(CO31="","",CO31&amp;", "))&amp;(IF(CO32="","",CO32&amp;", "))&amp;(IF(CO28="","","Masih perlu peningkatan keterampilan "&amp;CO28&amp;"."))</f>
        <v>Memiliki keterampilan Membuat makalah tentang teori masuk dan berkembangnya Islam di Indonesia, Membuat makalah tentang kerajaan kerajaan Islam di Indonesia, Masih perlu peningkatan keterampilan Membuat makalah tentang bukti bukti kehidupan pengaruh islam yang masih ada pada saat ini.</v>
      </c>
    </row>
    <row r="29" spans="1:102">
      <c r="A29" s="8">
        <v>19</v>
      </c>
      <c r="B29" s="8">
        <v>21413</v>
      </c>
      <c r="C29" s="8" t="s">
        <v>224</v>
      </c>
      <c r="E29" s="50">
        <f t="shared" si="0"/>
        <v>84</v>
      </c>
      <c r="F29" s="8" t="str">
        <f t="shared" si="1"/>
        <v>B</v>
      </c>
      <c r="G29" s="8" t="str">
        <f t="shared" si="2"/>
        <v xml:space="preserve">Memiliki kemampuan pemahanan Teori masuk dan berkembangnya Islam di Indonesia, Kerajaan kerajaan Islam di Indonesia, Bukti bukti kehidupan pengaruh islam yang masih ada pada saat ini, </v>
      </c>
      <c r="H29" s="50">
        <f t="shared" si="3"/>
        <v>92</v>
      </c>
      <c r="I29" s="8" t="str">
        <f t="shared" si="4"/>
        <v>A</v>
      </c>
      <c r="J29"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29" s="8"/>
      <c r="L29" s="13"/>
      <c r="M29" s="14"/>
      <c r="N29" s="44">
        <f t="shared" si="6"/>
        <v>86</v>
      </c>
      <c r="O29" s="44">
        <f t="shared" si="7"/>
        <v>76</v>
      </c>
      <c r="Q29" s="44">
        <v>80</v>
      </c>
      <c r="R29" s="44"/>
      <c r="S29" s="45">
        <v>90</v>
      </c>
      <c r="T29" s="44">
        <v>85</v>
      </c>
      <c r="U29" s="44"/>
      <c r="V29" s="45">
        <v>90</v>
      </c>
      <c r="W29" s="44"/>
      <c r="X29" s="44"/>
      <c r="Y29" s="45"/>
      <c r="Z29" s="44"/>
      <c r="AA29" s="44"/>
      <c r="AB29" s="45"/>
      <c r="AC29" s="44"/>
      <c r="AD29" s="44"/>
      <c r="AE29" s="45"/>
      <c r="AF29" s="45">
        <f t="shared" si="8"/>
        <v>86</v>
      </c>
      <c r="AG29" s="44"/>
      <c r="AH29" s="44"/>
      <c r="AI29" s="45"/>
      <c r="AJ29" s="44"/>
      <c r="AK29" s="44"/>
      <c r="AL29" s="45"/>
      <c r="AM29" s="44"/>
      <c r="AN29" s="44"/>
      <c r="AO29" s="45"/>
      <c r="AP29" s="44"/>
      <c r="AQ29" s="44"/>
      <c r="AR29" s="45"/>
      <c r="AS29" s="44"/>
      <c r="AT29" s="44"/>
      <c r="AU29" s="45"/>
      <c r="AV29" s="44">
        <v>76</v>
      </c>
      <c r="AW29" s="46">
        <f t="shared" si="9"/>
        <v>84.2</v>
      </c>
      <c r="AX29" s="47">
        <f t="shared" si="10"/>
        <v>84</v>
      </c>
      <c r="AY29" s="48"/>
      <c r="AZ29" s="57"/>
      <c r="BA29" s="57">
        <v>90</v>
      </c>
      <c r="BB29" s="57"/>
      <c r="BC29" s="57"/>
      <c r="BD29" s="57">
        <v>90</v>
      </c>
      <c r="BE29" s="57"/>
      <c r="BF29" s="57"/>
      <c r="BG29" s="57"/>
      <c r="BH29" s="57"/>
      <c r="BI29" s="57"/>
      <c r="BJ29" s="57"/>
      <c r="BK29" s="57"/>
      <c r="BL29" s="57"/>
      <c r="BM29" s="57"/>
      <c r="BN29" s="57"/>
      <c r="BO29" s="45">
        <f t="shared" si="11"/>
        <v>90</v>
      </c>
      <c r="BP29" s="44"/>
      <c r="BQ29" s="44">
        <v>95</v>
      </c>
      <c r="BR29" s="45"/>
      <c r="BS29" s="44"/>
      <c r="BT29" s="44"/>
      <c r="BU29" s="45"/>
      <c r="BV29" s="44"/>
      <c r="BW29" s="44"/>
      <c r="BX29" s="45"/>
      <c r="BY29" s="44"/>
      <c r="BZ29" s="44"/>
      <c r="CA29" s="45"/>
      <c r="CB29" s="44"/>
      <c r="CC29" s="44"/>
      <c r="CD29" s="45"/>
      <c r="CE29" s="46">
        <f t="shared" si="12"/>
        <v>91.666666666666671</v>
      </c>
      <c r="CF29" s="47">
        <f t="shared" si="13"/>
        <v>92</v>
      </c>
      <c r="CG29" s="48"/>
      <c r="CH29" s="57">
        <v>7</v>
      </c>
      <c r="CI29" s="49" t="str">
        <f t="shared" si="14"/>
        <v xml:space="preserve">Memiliki kemampuan pemahanan Teori masuk dan berkembangnya Islam di Indonesia, Kerajaan kerajaan Islam di Indonesia, Bukti bukti kehidupan pengaruh islam yang masih ada pada saat ini, </v>
      </c>
      <c r="CJ29" s="48"/>
      <c r="CK29" s="57">
        <v>7</v>
      </c>
      <c r="CL29"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29" s="43">
        <v>7</v>
      </c>
      <c r="CO29" s="57"/>
      <c r="CQ29" s="21">
        <v>76</v>
      </c>
      <c r="CR29" s="24">
        <v>90</v>
      </c>
      <c r="CS29" s="25" t="s">
        <v>58</v>
      </c>
      <c r="CW29" s="56">
        <v>7</v>
      </c>
      <c r="CX29" s="56" t="str">
        <f>(IF(CO24="","","Memiliki keterampilan "))&amp;(IF(CO23="","",CO23&amp;", "))&amp;(IF(CO24="","",CO24&amp;", "))&amp;(IF(CO25="","",CO25&amp;", "))&amp;(IF(CO26="","",CO26&amp;", "))&amp;(IF(CO27="","",CO27&amp;", "))&amp;(IF(CO28="","",CO28&amp;", "))&amp;(IF(CO30="","",CO30&amp;", "))&amp;(IF(CO31="","",CO31&amp;", "))&amp;(IF(CO32="","",CO32&amp;", "))&amp;(IF(CO29="","","Masih perlu peningkatan keterampilan "&amp;CO29&amp;"."))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0" spans="1:102">
      <c r="A30" s="8">
        <v>20</v>
      </c>
      <c r="B30" s="8">
        <v>21429</v>
      </c>
      <c r="C30" s="8" t="s">
        <v>225</v>
      </c>
      <c r="E30" s="50">
        <f t="shared" si="0"/>
        <v>86</v>
      </c>
      <c r="F30" s="8" t="str">
        <f t="shared" si="1"/>
        <v>B</v>
      </c>
      <c r="G30" s="8" t="str">
        <f t="shared" si="2"/>
        <v xml:space="preserve">Memiliki kemampuan pemahanan Teori masuk dan berkembangnya Islam di Indonesia, Kerajaan kerajaan Islam di Indonesia, Bukti bukti kehidupan pengaruh islam yang masih ada pada saat ini, </v>
      </c>
      <c r="H30" s="50">
        <f t="shared" si="3"/>
        <v>89</v>
      </c>
      <c r="I30" s="8" t="str">
        <f t="shared" si="4"/>
        <v>B</v>
      </c>
      <c r="J30"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0" s="8"/>
      <c r="L30" s="13"/>
      <c r="M30" s="14"/>
      <c r="N30" s="44">
        <f t="shared" si="6"/>
        <v>87</v>
      </c>
      <c r="O30" s="44">
        <f t="shared" si="7"/>
        <v>81</v>
      </c>
      <c r="Q30" s="44">
        <v>80</v>
      </c>
      <c r="R30" s="44"/>
      <c r="S30" s="45">
        <v>90</v>
      </c>
      <c r="T30" s="44">
        <v>85</v>
      </c>
      <c r="U30" s="44"/>
      <c r="V30" s="45">
        <v>92</v>
      </c>
      <c r="W30" s="44"/>
      <c r="X30" s="44"/>
      <c r="Y30" s="45"/>
      <c r="Z30" s="44"/>
      <c r="AA30" s="44"/>
      <c r="AB30" s="45"/>
      <c r="AC30" s="44"/>
      <c r="AD30" s="44"/>
      <c r="AE30" s="45"/>
      <c r="AF30" s="45">
        <f t="shared" si="8"/>
        <v>87</v>
      </c>
      <c r="AG30" s="44"/>
      <c r="AH30" s="44"/>
      <c r="AI30" s="45"/>
      <c r="AJ30" s="44"/>
      <c r="AK30" s="44"/>
      <c r="AL30" s="45"/>
      <c r="AM30" s="44"/>
      <c r="AN30" s="44"/>
      <c r="AO30" s="45"/>
      <c r="AP30" s="44"/>
      <c r="AQ30" s="44"/>
      <c r="AR30" s="45"/>
      <c r="AS30" s="44"/>
      <c r="AT30" s="44"/>
      <c r="AU30" s="45"/>
      <c r="AV30" s="44">
        <v>81</v>
      </c>
      <c r="AW30" s="46">
        <f t="shared" si="9"/>
        <v>85.6</v>
      </c>
      <c r="AX30" s="47">
        <f t="shared" si="10"/>
        <v>86</v>
      </c>
      <c r="AY30" s="48"/>
      <c r="AZ30" s="57"/>
      <c r="BA30" s="57">
        <v>90</v>
      </c>
      <c r="BB30" s="57"/>
      <c r="BC30" s="57"/>
      <c r="BD30" s="57">
        <v>92</v>
      </c>
      <c r="BE30" s="57"/>
      <c r="BF30" s="57"/>
      <c r="BG30" s="57"/>
      <c r="BH30" s="57"/>
      <c r="BI30" s="57"/>
      <c r="BJ30" s="57"/>
      <c r="BK30" s="57"/>
      <c r="BL30" s="57"/>
      <c r="BM30" s="57"/>
      <c r="BN30" s="57"/>
      <c r="BO30" s="45">
        <f t="shared" si="11"/>
        <v>91</v>
      </c>
      <c r="BP30" s="44"/>
      <c r="BQ30" s="44">
        <v>85</v>
      </c>
      <c r="BR30" s="45"/>
      <c r="BS30" s="44"/>
      <c r="BT30" s="44"/>
      <c r="BU30" s="45"/>
      <c r="BV30" s="44"/>
      <c r="BW30" s="44"/>
      <c r="BX30" s="45"/>
      <c r="BY30" s="44"/>
      <c r="BZ30" s="44"/>
      <c r="CA30" s="45"/>
      <c r="CB30" s="44"/>
      <c r="CC30" s="44"/>
      <c r="CD30" s="45"/>
      <c r="CE30" s="46">
        <f t="shared" si="12"/>
        <v>89</v>
      </c>
      <c r="CF30" s="47">
        <f t="shared" si="13"/>
        <v>89</v>
      </c>
      <c r="CG30" s="48"/>
      <c r="CH30" s="57">
        <v>7</v>
      </c>
      <c r="CI30" s="49" t="str">
        <f t="shared" si="14"/>
        <v xml:space="preserve">Memiliki kemampuan pemahanan Teori masuk dan berkembangnya Islam di Indonesia, Kerajaan kerajaan Islam di Indonesia, Bukti bukti kehidupan pengaruh islam yang masih ada pada saat ini, </v>
      </c>
      <c r="CJ30" s="48"/>
      <c r="CK30" s="57">
        <v>7</v>
      </c>
      <c r="CL30"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30" s="43">
        <v>8</v>
      </c>
      <c r="CO30" s="57"/>
      <c r="CQ30" s="21">
        <v>91</v>
      </c>
      <c r="CR30" s="24">
        <v>100</v>
      </c>
      <c r="CS30" s="25" t="s">
        <v>15</v>
      </c>
      <c r="CW30" s="56">
        <v>8</v>
      </c>
      <c r="CX30" s="56" t="str">
        <f>(IF(CO24="","","Memiliki keterampilan "))&amp;(IF(CO23="","",CO23&amp;", "))&amp;(IF(CO24="","",CO24&amp;", "))&amp;(IF(CO25="","",CO25&amp;", "))&amp;(IF(CO26="","",CO26&amp;", "))&amp;(IF(CO27="","",CO27&amp;", "))&amp;(IF(CO28="","",CO28&amp;", "))&amp;(IF(CO29="","",CO29&amp;", "))&amp;(IF(CO31="","",CO31&amp;", "))&amp;(IF(CO32="","",CO32&amp;", "))&amp;(IF(CO30="","","Masih perlu peningkatan keterampilan "&amp;CO30&amp;"."))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1" spans="1:102">
      <c r="A31" s="8">
        <v>21</v>
      </c>
      <c r="B31" s="8">
        <v>21461</v>
      </c>
      <c r="C31" s="8" t="s">
        <v>226</v>
      </c>
      <c r="E31" s="50">
        <f t="shared" si="0"/>
        <v>86</v>
      </c>
      <c r="F31" s="8" t="str">
        <f t="shared" si="1"/>
        <v>B</v>
      </c>
      <c r="G31" s="8" t="str">
        <f t="shared" si="2"/>
        <v xml:space="preserve">Memiliki kemampuan pemahanan Teori masuk dan berkembangnya Islam di Indonesia, Kerajaan kerajaan Islam di Indonesia, Bukti bukti kehidupan pengaruh islam yang masih ada pada saat ini, </v>
      </c>
      <c r="H31" s="50">
        <f t="shared" si="3"/>
        <v>85</v>
      </c>
      <c r="I31" s="8" t="str">
        <f t="shared" si="4"/>
        <v>B</v>
      </c>
      <c r="J31"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1" s="8"/>
      <c r="L31" s="13"/>
      <c r="M31" s="14"/>
      <c r="N31" s="44">
        <f t="shared" si="6"/>
        <v>87</v>
      </c>
      <c r="O31" s="44">
        <f t="shared" si="7"/>
        <v>81</v>
      </c>
      <c r="Q31" s="44">
        <v>100</v>
      </c>
      <c r="R31" s="44"/>
      <c r="S31" s="45">
        <v>76</v>
      </c>
      <c r="T31" s="44">
        <v>76</v>
      </c>
      <c r="U31" s="44"/>
      <c r="V31" s="45">
        <v>95</v>
      </c>
      <c r="W31" s="44"/>
      <c r="X31" s="44"/>
      <c r="Y31" s="45"/>
      <c r="Z31" s="44"/>
      <c r="AA31" s="44"/>
      <c r="AB31" s="45"/>
      <c r="AC31" s="44"/>
      <c r="AD31" s="44"/>
      <c r="AE31" s="45"/>
      <c r="AF31" s="45">
        <f t="shared" si="8"/>
        <v>87</v>
      </c>
      <c r="AG31" s="44"/>
      <c r="AH31" s="44"/>
      <c r="AI31" s="45"/>
      <c r="AJ31" s="44"/>
      <c r="AK31" s="44"/>
      <c r="AL31" s="45"/>
      <c r="AM31" s="44"/>
      <c r="AN31" s="44"/>
      <c r="AO31" s="45"/>
      <c r="AP31" s="44"/>
      <c r="AQ31" s="44"/>
      <c r="AR31" s="45"/>
      <c r="AS31" s="44"/>
      <c r="AT31" s="44"/>
      <c r="AU31" s="45"/>
      <c r="AV31" s="44">
        <v>81</v>
      </c>
      <c r="AW31" s="46">
        <f t="shared" si="9"/>
        <v>85.6</v>
      </c>
      <c r="AX31" s="47">
        <f t="shared" si="10"/>
        <v>86</v>
      </c>
      <c r="AY31" s="48"/>
      <c r="AZ31" s="57"/>
      <c r="BA31" s="57">
        <v>76</v>
      </c>
      <c r="BB31" s="57"/>
      <c r="BC31" s="57"/>
      <c r="BD31" s="57">
        <v>95</v>
      </c>
      <c r="BE31" s="57"/>
      <c r="BF31" s="57"/>
      <c r="BG31" s="57"/>
      <c r="BH31" s="57"/>
      <c r="BI31" s="57"/>
      <c r="BJ31" s="57"/>
      <c r="BK31" s="57"/>
      <c r="BL31" s="57"/>
      <c r="BM31" s="57"/>
      <c r="BN31" s="57"/>
      <c r="BO31" s="45">
        <f t="shared" si="11"/>
        <v>86</v>
      </c>
      <c r="BP31" s="44"/>
      <c r="BQ31" s="44">
        <v>85</v>
      </c>
      <c r="BR31" s="45"/>
      <c r="BS31" s="44"/>
      <c r="BT31" s="44"/>
      <c r="BU31" s="45"/>
      <c r="BV31" s="44"/>
      <c r="BW31" s="44"/>
      <c r="BX31" s="45"/>
      <c r="BY31" s="44"/>
      <c r="BZ31" s="44"/>
      <c r="CA31" s="45"/>
      <c r="CB31" s="44"/>
      <c r="CC31" s="44"/>
      <c r="CD31" s="45"/>
      <c r="CE31" s="46">
        <f t="shared" si="12"/>
        <v>85.333333333333329</v>
      </c>
      <c r="CF31" s="47">
        <f t="shared" si="13"/>
        <v>85</v>
      </c>
      <c r="CG31" s="48"/>
      <c r="CH31" s="57">
        <v>7</v>
      </c>
      <c r="CI31" s="49" t="str">
        <f t="shared" si="14"/>
        <v xml:space="preserve">Memiliki kemampuan pemahanan Teori masuk dan berkembangnya Islam di Indonesia, Kerajaan kerajaan Islam di Indonesia, Bukti bukti kehidupan pengaruh islam yang masih ada pada saat ini, </v>
      </c>
      <c r="CJ31" s="48"/>
      <c r="CK31" s="57">
        <v>7</v>
      </c>
      <c r="CL31"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31" s="43">
        <v>9</v>
      </c>
      <c r="CO31" s="57"/>
      <c r="CW31" s="56">
        <v>9</v>
      </c>
      <c r="CX31" s="56" t="str">
        <f>(IF(CO24="","","Memiliki keterampilan "))&amp;(IF(CO23="","",CO23&amp;", "))&amp;(IF(CO24="","",CO24&amp;", "))&amp;(IF(CO25="","",CO25&amp;", "))&amp;(IF(CO26="","",CO26&amp;", "))&amp;(IF(CO27="","",CO27&amp;", "))&amp;(IF(CO28="","",CO28&amp;", "))&amp;(IF(CO29="","",CO29&amp;", "))&amp;(IF(CO30="","",CO30&amp;", "))&amp;(IF(CO32="","",CO32&amp;", "))&amp;(IF(CO31="","","Masih perlu peningkatan keterampilan "&amp;CO31&amp;"."))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2" spans="1:102">
      <c r="A32" s="8">
        <v>22</v>
      </c>
      <c r="B32" s="8">
        <v>21477</v>
      </c>
      <c r="C32" s="8" t="s">
        <v>227</v>
      </c>
      <c r="E32" s="50">
        <f t="shared" si="0"/>
        <v>85</v>
      </c>
      <c r="F32" s="8" t="str">
        <f t="shared" si="1"/>
        <v>B</v>
      </c>
      <c r="G32" s="8" t="str">
        <f t="shared" si="2"/>
        <v xml:space="preserve">Memiliki kemampuan pemahanan Teori masuk dan berkembangnya Islam di Indonesia, Kerajaan kerajaan Islam di Indonesia, Bukti bukti kehidupan pengaruh islam yang masih ada pada saat ini, </v>
      </c>
      <c r="H32" s="50">
        <f t="shared" si="3"/>
        <v>84</v>
      </c>
      <c r="I32" s="8" t="str">
        <f t="shared" si="4"/>
        <v>B</v>
      </c>
      <c r="J3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2" s="8"/>
      <c r="L32" s="13"/>
      <c r="M32" s="14"/>
      <c r="N32" s="44">
        <f t="shared" si="6"/>
        <v>87</v>
      </c>
      <c r="O32" s="44">
        <f t="shared" si="7"/>
        <v>80</v>
      </c>
      <c r="Q32" s="44">
        <v>100</v>
      </c>
      <c r="R32" s="44"/>
      <c r="S32" s="45">
        <v>76</v>
      </c>
      <c r="T32" s="44">
        <v>76</v>
      </c>
      <c r="U32" s="44"/>
      <c r="V32" s="45">
        <v>95</v>
      </c>
      <c r="W32" s="44"/>
      <c r="X32" s="44"/>
      <c r="Y32" s="45"/>
      <c r="Z32" s="44"/>
      <c r="AA32" s="44"/>
      <c r="AB32" s="45"/>
      <c r="AC32" s="44"/>
      <c r="AD32" s="44"/>
      <c r="AE32" s="45"/>
      <c r="AF32" s="45">
        <f t="shared" si="8"/>
        <v>87</v>
      </c>
      <c r="AG32" s="44"/>
      <c r="AH32" s="44"/>
      <c r="AI32" s="45"/>
      <c r="AJ32" s="44"/>
      <c r="AK32" s="44"/>
      <c r="AL32" s="45"/>
      <c r="AM32" s="44"/>
      <c r="AN32" s="44"/>
      <c r="AO32" s="45"/>
      <c r="AP32" s="44"/>
      <c r="AQ32" s="44"/>
      <c r="AR32" s="45"/>
      <c r="AS32" s="44"/>
      <c r="AT32" s="44"/>
      <c r="AU32" s="45"/>
      <c r="AV32" s="44">
        <v>80</v>
      </c>
      <c r="AW32" s="46">
        <f t="shared" si="9"/>
        <v>85.4</v>
      </c>
      <c r="AX32" s="47">
        <f t="shared" si="10"/>
        <v>85</v>
      </c>
      <c r="AY32" s="48"/>
      <c r="AZ32" s="57"/>
      <c r="BA32" s="57">
        <v>76</v>
      </c>
      <c r="BB32" s="57"/>
      <c r="BC32" s="57"/>
      <c r="BD32" s="57">
        <v>95</v>
      </c>
      <c r="BE32" s="57"/>
      <c r="BF32" s="57"/>
      <c r="BG32" s="57"/>
      <c r="BH32" s="57"/>
      <c r="BI32" s="57"/>
      <c r="BJ32" s="57"/>
      <c r="BK32" s="57"/>
      <c r="BL32" s="57"/>
      <c r="BM32" s="57"/>
      <c r="BN32" s="57"/>
      <c r="BO32" s="45">
        <f t="shared" si="11"/>
        <v>86</v>
      </c>
      <c r="BP32" s="44"/>
      <c r="BQ32" s="44">
        <v>80</v>
      </c>
      <c r="BR32" s="45"/>
      <c r="BS32" s="44"/>
      <c r="BT32" s="44"/>
      <c r="BU32" s="45"/>
      <c r="BV32" s="44"/>
      <c r="BW32" s="44"/>
      <c r="BX32" s="45"/>
      <c r="BY32" s="44"/>
      <c r="BZ32" s="44"/>
      <c r="CA32" s="45"/>
      <c r="CB32" s="44"/>
      <c r="CC32" s="44"/>
      <c r="CD32" s="45"/>
      <c r="CE32" s="46">
        <f t="shared" si="12"/>
        <v>83.666666666666671</v>
      </c>
      <c r="CF32" s="47">
        <f t="shared" si="13"/>
        <v>84</v>
      </c>
      <c r="CG32" s="48"/>
      <c r="CH32" s="57">
        <v>7</v>
      </c>
      <c r="CI32" s="49" t="str">
        <f t="shared" si="14"/>
        <v xml:space="preserve">Memiliki kemampuan pemahanan Teori masuk dan berkembangnya Islam di Indonesia, Kerajaan kerajaan Islam di Indonesia, Bukti bukti kehidupan pengaruh islam yang masih ada pada saat ini, </v>
      </c>
      <c r="CJ32" s="48"/>
      <c r="CK32" s="57">
        <v>7</v>
      </c>
      <c r="CL3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N32" s="43">
        <v>10</v>
      </c>
      <c r="CO32" s="57"/>
      <c r="CW32" s="56">
        <v>10</v>
      </c>
      <c r="CX32" s="56" t="str">
        <f>(IF(CO24="","","Memiliki keterampilan "))&amp;(IF(CO23="","",CO23&amp;", "))&amp;(IF(CO24="","",CO24&amp;", "))&amp;(IF(CO25="","",CO25&amp;", "))&amp;(IF(CO26="","",CO26&amp;", "))&amp;(IF(CO27="","",CO27&amp;", "))&amp;(IF(CO28="","",CO28&amp;", "))&amp;(IF(CO29="","",CO29&amp;", "))&amp;(IF(CO30="","",CO30&amp;", "))&amp;(IF(CO31="","",CO31&amp;", "))&amp;(IF(CO32="","","Masih perlu peningkatan keterampilan "&amp;CO32&amp;"."))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3" spans="1:102">
      <c r="A33" s="8">
        <v>23</v>
      </c>
      <c r="B33" s="8">
        <v>21493</v>
      </c>
      <c r="C33" s="8" t="s">
        <v>228</v>
      </c>
      <c r="E33" s="50">
        <f t="shared" si="0"/>
        <v>89</v>
      </c>
      <c r="F33" s="8" t="str">
        <f t="shared" si="1"/>
        <v>B</v>
      </c>
      <c r="G33" s="8" t="str">
        <f t="shared" si="2"/>
        <v xml:space="preserve">Memiliki kemampuan pemahanan Teori masuk dan berkembangnya Islam di Indonesia, Kerajaan kerajaan Islam di Indonesia, Bukti bukti kehidupan pengaruh islam yang masih ada pada saat ini, </v>
      </c>
      <c r="H33" s="50">
        <f t="shared" si="3"/>
        <v>90</v>
      </c>
      <c r="I33" s="8" t="str">
        <f t="shared" si="4"/>
        <v>B</v>
      </c>
      <c r="J33"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3" s="8"/>
      <c r="L33" s="13"/>
      <c r="M33" s="14"/>
      <c r="N33" s="44">
        <f t="shared" si="6"/>
        <v>90</v>
      </c>
      <c r="O33" s="44">
        <f t="shared" si="7"/>
        <v>87</v>
      </c>
      <c r="Q33" s="44">
        <v>80</v>
      </c>
      <c r="R33" s="44"/>
      <c r="S33" s="45">
        <v>90</v>
      </c>
      <c r="T33" s="44">
        <v>94</v>
      </c>
      <c r="U33" s="44"/>
      <c r="V33" s="45">
        <v>95</v>
      </c>
      <c r="W33" s="44"/>
      <c r="X33" s="44"/>
      <c r="Y33" s="45"/>
      <c r="Z33" s="44"/>
      <c r="AA33" s="44"/>
      <c r="AB33" s="45"/>
      <c r="AC33" s="44"/>
      <c r="AD33" s="44"/>
      <c r="AE33" s="45"/>
      <c r="AF33" s="45">
        <f t="shared" si="8"/>
        <v>90</v>
      </c>
      <c r="AG33" s="44"/>
      <c r="AH33" s="44"/>
      <c r="AI33" s="45"/>
      <c r="AJ33" s="44"/>
      <c r="AK33" s="44"/>
      <c r="AL33" s="45"/>
      <c r="AM33" s="44"/>
      <c r="AN33" s="44"/>
      <c r="AO33" s="45"/>
      <c r="AP33" s="44"/>
      <c r="AQ33" s="44"/>
      <c r="AR33" s="45"/>
      <c r="AS33" s="44"/>
      <c r="AT33" s="44"/>
      <c r="AU33" s="45"/>
      <c r="AV33" s="44">
        <v>87</v>
      </c>
      <c r="AW33" s="46">
        <f t="shared" si="9"/>
        <v>89.2</v>
      </c>
      <c r="AX33" s="47">
        <f t="shared" si="10"/>
        <v>89</v>
      </c>
      <c r="AY33" s="48"/>
      <c r="AZ33" s="57"/>
      <c r="BA33" s="57">
        <v>90</v>
      </c>
      <c r="BB33" s="57"/>
      <c r="BC33" s="57"/>
      <c r="BD33" s="57">
        <v>95</v>
      </c>
      <c r="BE33" s="57"/>
      <c r="BF33" s="57"/>
      <c r="BG33" s="57"/>
      <c r="BH33" s="57"/>
      <c r="BI33" s="57"/>
      <c r="BJ33" s="57"/>
      <c r="BK33" s="57"/>
      <c r="BL33" s="57"/>
      <c r="BM33" s="57"/>
      <c r="BN33" s="57"/>
      <c r="BO33" s="45">
        <f t="shared" si="11"/>
        <v>93</v>
      </c>
      <c r="BP33" s="44"/>
      <c r="BQ33" s="44">
        <v>85</v>
      </c>
      <c r="BR33" s="45"/>
      <c r="BS33" s="44"/>
      <c r="BT33" s="44"/>
      <c r="BU33" s="45"/>
      <c r="BV33" s="44"/>
      <c r="BW33" s="44"/>
      <c r="BX33" s="45"/>
      <c r="BY33" s="44"/>
      <c r="BZ33" s="44"/>
      <c r="CA33" s="45"/>
      <c r="CB33" s="44"/>
      <c r="CC33" s="44"/>
      <c r="CD33" s="45"/>
      <c r="CE33" s="46">
        <f t="shared" si="12"/>
        <v>90</v>
      </c>
      <c r="CF33" s="47">
        <f t="shared" si="13"/>
        <v>90</v>
      </c>
      <c r="CG33" s="48"/>
      <c r="CH33" s="57">
        <v>7</v>
      </c>
      <c r="CI33" s="49" t="str">
        <f t="shared" si="14"/>
        <v xml:space="preserve">Memiliki kemampuan pemahanan Teori masuk dan berkembangnya Islam di Indonesia, Kerajaan kerajaan Islam di Indonesia, Bukti bukti kehidupan pengaruh islam yang masih ada pada saat ini, </v>
      </c>
      <c r="CJ33" s="48"/>
      <c r="CK33" s="57">
        <v>7</v>
      </c>
      <c r="CL33"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c r="CW33" s="56">
        <v>11</v>
      </c>
      <c r="CX33" s="56" t="str">
        <f>(IF(CO23="","","Memiliki keterampilan  "))&amp;(IF(CO23="","",CO23&amp;", "))&amp;(IF(CO24="","",CO24&amp;", "))&amp;(IF(CO25="","",CO25&amp;", "))&amp;(IF(CO26="","",CO26&amp;", "))&amp;(IF(CO27="","",CO27&amp;", "))&amp;(IF(CO28="","",CO28&amp;", "))&amp;(IF(CO29="","",CO29&amp;", "))&amp;(IF(CO30="","",CO30&amp;", "))&amp;(IF(CO31="","",CO31&amp;", "))&amp;(IF(CO32="","",CO32&amp;"."))</f>
        <v xml:space="preserve">Memiliki keterampilan  Membuat makalah tentang teori masuk dan berkembangnya Islam di Indonesia, Membuat makalah tentang kerajaan kerajaan Islam di Indonesia, Membuat makalah tentang bukti bukti kehidupan pengaruh islam yang masih ada pada saat ini, </v>
      </c>
    </row>
    <row r="34" spans="1:102">
      <c r="A34" s="8">
        <v>24</v>
      </c>
      <c r="B34" s="8">
        <v>21509</v>
      </c>
      <c r="C34" s="8" t="s">
        <v>229</v>
      </c>
      <c r="E34" s="50">
        <f t="shared" si="0"/>
        <v>84</v>
      </c>
      <c r="F34" s="8" t="str">
        <f t="shared" si="1"/>
        <v>B</v>
      </c>
      <c r="G34" s="8" t="str">
        <f t="shared" si="2"/>
        <v xml:space="preserve">Memiliki kemampuan pemahanan Teori masuk dan berkembangnya Islam di Indonesia, Kerajaan kerajaan Islam di Indonesia, Bukti bukti kehidupan pengaruh islam yang masih ada pada saat ini, </v>
      </c>
      <c r="H34" s="50">
        <f t="shared" si="3"/>
        <v>82</v>
      </c>
      <c r="I34" s="8" t="str">
        <f t="shared" si="4"/>
        <v>B</v>
      </c>
      <c r="J34"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4" s="8"/>
      <c r="L34" s="13"/>
      <c r="M34" s="14"/>
      <c r="N34" s="44">
        <f t="shared" si="6"/>
        <v>84</v>
      </c>
      <c r="O34" s="44">
        <f t="shared" si="7"/>
        <v>83</v>
      </c>
      <c r="Q34" s="44">
        <v>100</v>
      </c>
      <c r="R34" s="44"/>
      <c r="S34" s="45">
        <v>76</v>
      </c>
      <c r="T34" s="44">
        <v>76</v>
      </c>
      <c r="U34" s="44"/>
      <c r="V34" s="45">
        <v>85</v>
      </c>
      <c r="W34" s="44"/>
      <c r="X34" s="44"/>
      <c r="Y34" s="45"/>
      <c r="Z34" s="44"/>
      <c r="AA34" s="44"/>
      <c r="AB34" s="45"/>
      <c r="AC34" s="44"/>
      <c r="AD34" s="44"/>
      <c r="AE34" s="45"/>
      <c r="AF34" s="45">
        <f t="shared" si="8"/>
        <v>84</v>
      </c>
      <c r="AG34" s="44"/>
      <c r="AH34" s="44"/>
      <c r="AI34" s="45"/>
      <c r="AJ34" s="44"/>
      <c r="AK34" s="44"/>
      <c r="AL34" s="45"/>
      <c r="AM34" s="44"/>
      <c r="AN34" s="44"/>
      <c r="AO34" s="45"/>
      <c r="AP34" s="44"/>
      <c r="AQ34" s="44"/>
      <c r="AR34" s="45"/>
      <c r="AS34" s="44"/>
      <c r="AT34" s="44"/>
      <c r="AU34" s="45"/>
      <c r="AV34" s="44">
        <v>83</v>
      </c>
      <c r="AW34" s="46">
        <f t="shared" si="9"/>
        <v>84</v>
      </c>
      <c r="AX34" s="47">
        <f t="shared" si="10"/>
        <v>84</v>
      </c>
      <c r="AY34" s="48"/>
      <c r="AZ34" s="57"/>
      <c r="BA34" s="57">
        <v>76</v>
      </c>
      <c r="BB34" s="57"/>
      <c r="BC34" s="57"/>
      <c r="BD34" s="57">
        <v>85</v>
      </c>
      <c r="BE34" s="57"/>
      <c r="BF34" s="57"/>
      <c r="BG34" s="57"/>
      <c r="BH34" s="57"/>
      <c r="BI34" s="57"/>
      <c r="BJ34" s="57"/>
      <c r="BK34" s="57"/>
      <c r="BL34" s="57"/>
      <c r="BM34" s="57"/>
      <c r="BN34" s="57"/>
      <c r="BO34" s="45">
        <f t="shared" si="11"/>
        <v>81</v>
      </c>
      <c r="BP34" s="44"/>
      <c r="BQ34" s="44">
        <v>85</v>
      </c>
      <c r="BR34" s="45"/>
      <c r="BS34" s="44"/>
      <c r="BT34" s="44"/>
      <c r="BU34" s="45"/>
      <c r="BV34" s="44"/>
      <c r="BW34" s="44"/>
      <c r="BX34" s="45"/>
      <c r="BY34" s="44"/>
      <c r="BZ34" s="44"/>
      <c r="CA34" s="45"/>
      <c r="CB34" s="44"/>
      <c r="CC34" s="44"/>
      <c r="CD34" s="45"/>
      <c r="CE34" s="46">
        <f t="shared" si="12"/>
        <v>82</v>
      </c>
      <c r="CF34" s="47">
        <f t="shared" si="13"/>
        <v>82</v>
      </c>
      <c r="CG34" s="48"/>
      <c r="CH34" s="57">
        <v>7</v>
      </c>
      <c r="CI34" s="49" t="str">
        <f t="shared" si="14"/>
        <v xml:space="preserve">Memiliki kemampuan pemahanan Teori masuk dan berkembangnya Islam di Indonesia, Kerajaan kerajaan Islam di Indonesia, Bukti bukti kehidupan pengaruh islam yang masih ada pada saat ini, </v>
      </c>
      <c r="CJ34" s="48"/>
      <c r="CK34" s="57">
        <v>7</v>
      </c>
      <c r="CL34"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5" spans="1:102">
      <c r="A35" s="8">
        <v>25</v>
      </c>
      <c r="B35" s="8">
        <v>21525</v>
      </c>
      <c r="C35" s="8" t="s">
        <v>230</v>
      </c>
      <c r="E35" s="50">
        <f t="shared" si="0"/>
        <v>90</v>
      </c>
      <c r="F35" s="8" t="str">
        <f t="shared" si="1"/>
        <v>B</v>
      </c>
      <c r="G35" s="8" t="str">
        <f t="shared" si="2"/>
        <v xml:space="preserve">Memiliki kemampuan pemahanan Teori masuk dan berkembangnya Islam di Indonesia, Kerajaan kerajaan Islam di Indonesia, Bukti bukti kehidupan pengaruh islam yang masih ada pada saat ini, </v>
      </c>
      <c r="H35" s="50">
        <f t="shared" si="3"/>
        <v>93</v>
      </c>
      <c r="I35" s="8" t="str">
        <f t="shared" si="4"/>
        <v>A</v>
      </c>
      <c r="J35"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5" s="8"/>
      <c r="L35" s="13"/>
      <c r="M35" s="14"/>
      <c r="N35" s="44">
        <f t="shared" si="6"/>
        <v>93</v>
      </c>
      <c r="O35" s="44">
        <f t="shared" si="7"/>
        <v>80</v>
      </c>
      <c r="Q35" s="44">
        <v>100</v>
      </c>
      <c r="R35" s="44"/>
      <c r="S35" s="45">
        <v>90</v>
      </c>
      <c r="T35" s="44">
        <v>86</v>
      </c>
      <c r="U35" s="44"/>
      <c r="V35" s="45">
        <v>95</v>
      </c>
      <c r="W35" s="44"/>
      <c r="X35" s="44"/>
      <c r="Y35" s="45"/>
      <c r="Z35" s="44"/>
      <c r="AA35" s="44"/>
      <c r="AB35" s="45"/>
      <c r="AC35" s="44"/>
      <c r="AD35" s="44"/>
      <c r="AE35" s="45"/>
      <c r="AF35" s="45">
        <f t="shared" si="8"/>
        <v>93</v>
      </c>
      <c r="AG35" s="44"/>
      <c r="AH35" s="44"/>
      <c r="AI35" s="45"/>
      <c r="AJ35" s="44"/>
      <c r="AK35" s="44"/>
      <c r="AL35" s="45"/>
      <c r="AM35" s="44"/>
      <c r="AN35" s="44"/>
      <c r="AO35" s="45"/>
      <c r="AP35" s="44"/>
      <c r="AQ35" s="44"/>
      <c r="AR35" s="45"/>
      <c r="AS35" s="44"/>
      <c r="AT35" s="44"/>
      <c r="AU35" s="45"/>
      <c r="AV35" s="44">
        <v>80</v>
      </c>
      <c r="AW35" s="46">
        <f t="shared" si="9"/>
        <v>90.2</v>
      </c>
      <c r="AX35" s="47">
        <f t="shared" si="10"/>
        <v>90</v>
      </c>
      <c r="AY35" s="48"/>
      <c r="AZ35" s="57"/>
      <c r="BA35" s="57">
        <v>90</v>
      </c>
      <c r="BB35" s="57"/>
      <c r="BC35" s="57"/>
      <c r="BD35" s="57">
        <v>95</v>
      </c>
      <c r="BE35" s="57"/>
      <c r="BF35" s="57"/>
      <c r="BG35" s="57"/>
      <c r="BH35" s="57"/>
      <c r="BI35" s="57"/>
      <c r="BJ35" s="57"/>
      <c r="BK35" s="57"/>
      <c r="BL35" s="57"/>
      <c r="BM35" s="57"/>
      <c r="BN35" s="57"/>
      <c r="BO35" s="45">
        <f t="shared" si="11"/>
        <v>93</v>
      </c>
      <c r="BP35" s="44"/>
      <c r="BQ35" s="44">
        <v>95</v>
      </c>
      <c r="BR35" s="45"/>
      <c r="BS35" s="44"/>
      <c r="BT35" s="44"/>
      <c r="BU35" s="45"/>
      <c r="BV35" s="44"/>
      <c r="BW35" s="44"/>
      <c r="BX35" s="45"/>
      <c r="BY35" s="44"/>
      <c r="BZ35" s="44"/>
      <c r="CA35" s="45"/>
      <c r="CB35" s="44"/>
      <c r="CC35" s="44"/>
      <c r="CD35" s="45"/>
      <c r="CE35" s="46">
        <f t="shared" si="12"/>
        <v>93.333333333333329</v>
      </c>
      <c r="CF35" s="47">
        <f t="shared" si="13"/>
        <v>93</v>
      </c>
      <c r="CG35" s="48"/>
      <c r="CH35" s="57">
        <v>7</v>
      </c>
      <c r="CI35" s="49" t="str">
        <f t="shared" si="14"/>
        <v xml:space="preserve">Memiliki kemampuan pemahanan Teori masuk dan berkembangnya Islam di Indonesia, Kerajaan kerajaan Islam di Indonesia, Bukti bukti kehidupan pengaruh islam yang masih ada pada saat ini, </v>
      </c>
      <c r="CJ35" s="48"/>
      <c r="CK35" s="57">
        <v>7</v>
      </c>
      <c r="CL35"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6" spans="1:102">
      <c r="A36" s="8">
        <v>26</v>
      </c>
      <c r="B36" s="8">
        <v>21541</v>
      </c>
      <c r="C36" s="8" t="s">
        <v>231</v>
      </c>
      <c r="E36" s="50">
        <f t="shared" si="0"/>
        <v>81</v>
      </c>
      <c r="F36" s="8" t="str">
        <f t="shared" si="1"/>
        <v>B</v>
      </c>
      <c r="G36" s="8" t="str">
        <f t="shared" si="2"/>
        <v xml:space="preserve">Memiliki kemampuan pemahanan Teori masuk dan berkembangnya Islam di Indonesia, Kerajaan kerajaan Islam di Indonesia, Bukti bukti kehidupan pengaruh islam yang masih ada pada saat ini, </v>
      </c>
      <c r="H36" s="50">
        <f t="shared" si="3"/>
        <v>82</v>
      </c>
      <c r="I36" s="8" t="str">
        <f t="shared" si="4"/>
        <v>B</v>
      </c>
      <c r="J36"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6" s="8"/>
      <c r="L36" s="13"/>
      <c r="M36" s="14"/>
      <c r="N36" s="44">
        <f t="shared" si="6"/>
        <v>82</v>
      </c>
      <c r="O36" s="44">
        <f t="shared" si="7"/>
        <v>78</v>
      </c>
      <c r="Q36" s="44">
        <v>76</v>
      </c>
      <c r="R36" s="44"/>
      <c r="S36" s="45">
        <v>76</v>
      </c>
      <c r="T36" s="44">
        <v>90</v>
      </c>
      <c r="U36" s="44"/>
      <c r="V36" s="45">
        <v>85</v>
      </c>
      <c r="W36" s="44"/>
      <c r="X36" s="44"/>
      <c r="Y36" s="45"/>
      <c r="Z36" s="44"/>
      <c r="AA36" s="44"/>
      <c r="AB36" s="45"/>
      <c r="AC36" s="44"/>
      <c r="AD36" s="44"/>
      <c r="AE36" s="45"/>
      <c r="AF36" s="45">
        <f t="shared" si="8"/>
        <v>82</v>
      </c>
      <c r="AG36" s="44"/>
      <c r="AH36" s="44"/>
      <c r="AI36" s="45"/>
      <c r="AJ36" s="44"/>
      <c r="AK36" s="44"/>
      <c r="AL36" s="45"/>
      <c r="AM36" s="44"/>
      <c r="AN36" s="44"/>
      <c r="AO36" s="45"/>
      <c r="AP36" s="44"/>
      <c r="AQ36" s="44"/>
      <c r="AR36" s="45"/>
      <c r="AS36" s="44"/>
      <c r="AT36" s="44"/>
      <c r="AU36" s="45"/>
      <c r="AV36" s="44">
        <v>78</v>
      </c>
      <c r="AW36" s="46">
        <f t="shared" si="9"/>
        <v>81</v>
      </c>
      <c r="AX36" s="47">
        <f t="shared" si="10"/>
        <v>81</v>
      </c>
      <c r="AY36" s="48"/>
      <c r="AZ36" s="57"/>
      <c r="BA36" s="57">
        <v>76</v>
      </c>
      <c r="BB36" s="57"/>
      <c r="BC36" s="57"/>
      <c r="BD36" s="57">
        <v>85</v>
      </c>
      <c r="BE36" s="57"/>
      <c r="BF36" s="57"/>
      <c r="BG36" s="57"/>
      <c r="BH36" s="57"/>
      <c r="BI36" s="57"/>
      <c r="BJ36" s="57"/>
      <c r="BK36" s="57"/>
      <c r="BL36" s="57"/>
      <c r="BM36" s="57"/>
      <c r="BN36" s="57"/>
      <c r="BO36" s="45">
        <f t="shared" si="11"/>
        <v>81</v>
      </c>
      <c r="BP36" s="44"/>
      <c r="BQ36" s="44">
        <v>85</v>
      </c>
      <c r="BR36" s="45"/>
      <c r="BS36" s="44"/>
      <c r="BT36" s="44"/>
      <c r="BU36" s="45"/>
      <c r="BV36" s="44"/>
      <c r="BW36" s="44"/>
      <c r="BX36" s="45"/>
      <c r="BY36" s="44"/>
      <c r="BZ36" s="44"/>
      <c r="CA36" s="45"/>
      <c r="CB36" s="44"/>
      <c r="CC36" s="44"/>
      <c r="CD36" s="45"/>
      <c r="CE36" s="46">
        <f t="shared" si="12"/>
        <v>82</v>
      </c>
      <c r="CF36" s="47">
        <f t="shared" si="13"/>
        <v>82</v>
      </c>
      <c r="CG36" s="48"/>
      <c r="CH36" s="57">
        <v>7</v>
      </c>
      <c r="CI36" s="49" t="str">
        <f t="shared" si="14"/>
        <v xml:space="preserve">Memiliki kemampuan pemahanan Teori masuk dan berkembangnya Islam di Indonesia, Kerajaan kerajaan Islam di Indonesia, Bukti bukti kehidupan pengaruh islam yang masih ada pada saat ini, </v>
      </c>
      <c r="CJ36" s="48"/>
      <c r="CK36" s="57">
        <v>7</v>
      </c>
      <c r="CL36"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7" spans="1:102">
      <c r="A37" s="8">
        <v>27</v>
      </c>
      <c r="B37" s="8">
        <v>21557</v>
      </c>
      <c r="C37" s="8" t="s">
        <v>232</v>
      </c>
      <c r="E37" s="50">
        <f t="shared" si="0"/>
        <v>89</v>
      </c>
      <c r="F37" s="8" t="str">
        <f t="shared" si="1"/>
        <v>B</v>
      </c>
      <c r="G37" s="8" t="str">
        <f t="shared" si="2"/>
        <v xml:space="preserve">Memiliki kemampuan pemahanan Teori masuk dan berkembangnya Islam di Indonesia, Kerajaan kerajaan Islam di Indonesia, Bukti bukti kehidupan pengaruh islam yang masih ada pada saat ini, </v>
      </c>
      <c r="H37" s="50">
        <f t="shared" si="3"/>
        <v>83</v>
      </c>
      <c r="I37" s="8" t="str">
        <f t="shared" si="4"/>
        <v>B</v>
      </c>
      <c r="J37"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7" s="8"/>
      <c r="L37" s="13"/>
      <c r="M37" s="14"/>
      <c r="N37" s="44">
        <f t="shared" si="6"/>
        <v>92</v>
      </c>
      <c r="O37" s="44">
        <f t="shared" si="7"/>
        <v>81</v>
      </c>
      <c r="Q37" s="44">
        <v>100</v>
      </c>
      <c r="R37" s="44"/>
      <c r="S37" s="45">
        <v>90</v>
      </c>
      <c r="T37" s="44">
        <v>86</v>
      </c>
      <c r="U37" s="44"/>
      <c r="V37" s="45">
        <v>90</v>
      </c>
      <c r="W37" s="44"/>
      <c r="X37" s="44"/>
      <c r="Y37" s="45"/>
      <c r="Z37" s="44"/>
      <c r="AA37" s="44"/>
      <c r="AB37" s="45"/>
      <c r="AC37" s="44"/>
      <c r="AD37" s="44"/>
      <c r="AE37" s="45"/>
      <c r="AF37" s="45">
        <f t="shared" si="8"/>
        <v>92</v>
      </c>
      <c r="AG37" s="44"/>
      <c r="AH37" s="44"/>
      <c r="AI37" s="45"/>
      <c r="AJ37" s="44"/>
      <c r="AK37" s="44"/>
      <c r="AL37" s="45"/>
      <c r="AM37" s="44"/>
      <c r="AN37" s="44"/>
      <c r="AO37" s="45"/>
      <c r="AP37" s="44"/>
      <c r="AQ37" s="44"/>
      <c r="AR37" s="45"/>
      <c r="AS37" s="44"/>
      <c r="AT37" s="44"/>
      <c r="AU37" s="45"/>
      <c r="AV37" s="44">
        <v>81</v>
      </c>
      <c r="AW37" s="46">
        <f t="shared" si="9"/>
        <v>89.4</v>
      </c>
      <c r="AX37" s="47">
        <f t="shared" si="10"/>
        <v>89</v>
      </c>
      <c r="AY37" s="48"/>
      <c r="AZ37" s="57"/>
      <c r="BA37" s="57">
        <v>90</v>
      </c>
      <c r="BB37" s="57"/>
      <c r="BC37" s="57"/>
      <c r="BD37" s="57">
        <v>90</v>
      </c>
      <c r="BE37" s="57"/>
      <c r="BF37" s="57"/>
      <c r="BG37" s="57"/>
      <c r="BH37" s="57"/>
      <c r="BI37" s="57"/>
      <c r="BJ37" s="57"/>
      <c r="BK37" s="57"/>
      <c r="BL37" s="57"/>
      <c r="BM37" s="57"/>
      <c r="BN37" s="57"/>
      <c r="BO37" s="45">
        <f t="shared" si="11"/>
        <v>90</v>
      </c>
      <c r="BP37" s="44"/>
      <c r="BQ37" s="44">
        <v>70</v>
      </c>
      <c r="BR37" s="45"/>
      <c r="BS37" s="44"/>
      <c r="BT37" s="44"/>
      <c r="BU37" s="45"/>
      <c r="BV37" s="44"/>
      <c r="BW37" s="44"/>
      <c r="BX37" s="45"/>
      <c r="BY37" s="44"/>
      <c r="BZ37" s="44"/>
      <c r="CA37" s="45"/>
      <c r="CB37" s="44"/>
      <c r="CC37" s="44"/>
      <c r="CD37" s="45"/>
      <c r="CE37" s="46">
        <f t="shared" si="12"/>
        <v>83.333333333333329</v>
      </c>
      <c r="CF37" s="47">
        <f t="shared" si="13"/>
        <v>83</v>
      </c>
      <c r="CG37" s="48"/>
      <c r="CH37" s="57">
        <v>7</v>
      </c>
      <c r="CI37" s="49" t="str">
        <f t="shared" si="14"/>
        <v xml:space="preserve">Memiliki kemampuan pemahanan Teori masuk dan berkembangnya Islam di Indonesia, Kerajaan kerajaan Islam di Indonesia, Bukti bukti kehidupan pengaruh islam yang masih ada pada saat ini, </v>
      </c>
      <c r="CJ37" s="48"/>
      <c r="CK37" s="57">
        <v>7</v>
      </c>
      <c r="CL37"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8" spans="1:102">
      <c r="A38" s="8">
        <v>28</v>
      </c>
      <c r="B38" s="8">
        <v>21573</v>
      </c>
      <c r="C38" s="8" t="s">
        <v>233</v>
      </c>
      <c r="E38" s="50">
        <f t="shared" si="0"/>
        <v>80</v>
      </c>
      <c r="F38" s="8" t="str">
        <f t="shared" si="1"/>
        <v>B</v>
      </c>
      <c r="G38" s="8" t="str">
        <f t="shared" si="2"/>
        <v xml:space="preserve">Memiliki kemampuan pemahanan Teori masuk dan berkembangnya Islam di Indonesia, Kerajaan kerajaan Islam di Indonesia, Bukti bukti kehidupan pengaruh islam yang masih ada pada saat ini, </v>
      </c>
      <c r="H38" s="50">
        <f t="shared" si="3"/>
        <v>84</v>
      </c>
      <c r="I38" s="8" t="str">
        <f t="shared" si="4"/>
        <v>B</v>
      </c>
      <c r="J38"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8" s="8"/>
      <c r="L38" s="13"/>
      <c r="M38" s="14"/>
      <c r="N38" s="44">
        <f t="shared" si="6"/>
        <v>80</v>
      </c>
      <c r="O38" s="44">
        <f t="shared" si="7"/>
        <v>80</v>
      </c>
      <c r="Q38" s="44">
        <v>76</v>
      </c>
      <c r="R38" s="44"/>
      <c r="S38" s="45">
        <v>76</v>
      </c>
      <c r="T38" s="44">
        <v>76</v>
      </c>
      <c r="U38" s="44"/>
      <c r="V38" s="45">
        <v>90</v>
      </c>
      <c r="W38" s="44"/>
      <c r="X38" s="44"/>
      <c r="Y38" s="45"/>
      <c r="Z38" s="44"/>
      <c r="AA38" s="44"/>
      <c r="AB38" s="45"/>
      <c r="AC38" s="44"/>
      <c r="AD38" s="44"/>
      <c r="AE38" s="45"/>
      <c r="AF38" s="45">
        <f t="shared" si="8"/>
        <v>80</v>
      </c>
      <c r="AG38" s="44"/>
      <c r="AH38" s="44"/>
      <c r="AI38" s="45"/>
      <c r="AJ38" s="44"/>
      <c r="AK38" s="44"/>
      <c r="AL38" s="45"/>
      <c r="AM38" s="44"/>
      <c r="AN38" s="44"/>
      <c r="AO38" s="45"/>
      <c r="AP38" s="44"/>
      <c r="AQ38" s="44"/>
      <c r="AR38" s="45"/>
      <c r="AS38" s="44"/>
      <c r="AT38" s="44"/>
      <c r="AU38" s="45"/>
      <c r="AV38" s="44">
        <v>80</v>
      </c>
      <c r="AW38" s="46">
        <f t="shared" si="9"/>
        <v>79.599999999999994</v>
      </c>
      <c r="AX38" s="47">
        <f t="shared" si="10"/>
        <v>80</v>
      </c>
      <c r="AY38" s="48"/>
      <c r="AZ38" s="57"/>
      <c r="BA38" s="57">
        <v>76</v>
      </c>
      <c r="BB38" s="57"/>
      <c r="BC38" s="57"/>
      <c r="BD38" s="57">
        <v>90</v>
      </c>
      <c r="BE38" s="57"/>
      <c r="BF38" s="57"/>
      <c r="BG38" s="57"/>
      <c r="BH38" s="57"/>
      <c r="BI38" s="57"/>
      <c r="BJ38" s="57"/>
      <c r="BK38" s="57"/>
      <c r="BL38" s="57"/>
      <c r="BM38" s="57"/>
      <c r="BN38" s="57"/>
      <c r="BO38" s="45">
        <f t="shared" si="11"/>
        <v>83</v>
      </c>
      <c r="BP38" s="44"/>
      <c r="BQ38" s="44">
        <v>85</v>
      </c>
      <c r="BR38" s="45"/>
      <c r="BS38" s="44"/>
      <c r="BT38" s="44"/>
      <c r="BU38" s="45"/>
      <c r="BV38" s="44"/>
      <c r="BW38" s="44"/>
      <c r="BX38" s="45"/>
      <c r="BY38" s="44"/>
      <c r="BZ38" s="44"/>
      <c r="CA38" s="45"/>
      <c r="CB38" s="44"/>
      <c r="CC38" s="44"/>
      <c r="CD38" s="45"/>
      <c r="CE38" s="46">
        <f t="shared" si="12"/>
        <v>83.666666666666671</v>
      </c>
      <c r="CF38" s="47">
        <f t="shared" si="13"/>
        <v>84</v>
      </c>
      <c r="CG38" s="48"/>
      <c r="CH38" s="57">
        <v>7</v>
      </c>
      <c r="CI38" s="49" t="str">
        <f t="shared" si="14"/>
        <v xml:space="preserve">Memiliki kemampuan pemahanan Teori masuk dan berkembangnya Islam di Indonesia, Kerajaan kerajaan Islam di Indonesia, Bukti bukti kehidupan pengaruh islam yang masih ada pada saat ini, </v>
      </c>
      <c r="CJ38" s="48"/>
      <c r="CK38" s="57">
        <v>7</v>
      </c>
      <c r="CL38"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39" spans="1:102">
      <c r="A39" s="8">
        <v>29</v>
      </c>
      <c r="B39" s="8">
        <v>21589</v>
      </c>
      <c r="C39" s="8" t="s">
        <v>234</v>
      </c>
      <c r="E39" s="50">
        <f t="shared" si="0"/>
        <v>80</v>
      </c>
      <c r="F39" s="8" t="str">
        <f t="shared" si="1"/>
        <v>B</v>
      </c>
      <c r="G39" s="8" t="str">
        <f t="shared" si="2"/>
        <v xml:space="preserve">Memiliki kemampuan pemahanan Teori masuk dan berkembangnya Islam di Indonesia, Kerajaan kerajaan Islam di Indonesia, Bukti bukti kehidupan pengaruh islam yang masih ada pada saat ini, </v>
      </c>
      <c r="H39" s="50">
        <f t="shared" si="3"/>
        <v>85</v>
      </c>
      <c r="I39" s="8" t="str">
        <f t="shared" si="4"/>
        <v>B</v>
      </c>
      <c r="J39"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39" s="8"/>
      <c r="L39" s="13"/>
      <c r="M39" s="14"/>
      <c r="N39" s="44">
        <f t="shared" si="6"/>
        <v>81</v>
      </c>
      <c r="O39" s="44">
        <f t="shared" si="7"/>
        <v>75</v>
      </c>
      <c r="Q39" s="44">
        <v>80</v>
      </c>
      <c r="R39" s="44"/>
      <c r="S39" s="45">
        <v>76</v>
      </c>
      <c r="T39" s="44">
        <v>76</v>
      </c>
      <c r="U39" s="44"/>
      <c r="V39" s="45">
        <v>93</v>
      </c>
      <c r="W39" s="44"/>
      <c r="X39" s="44"/>
      <c r="Y39" s="45"/>
      <c r="Z39" s="44"/>
      <c r="AA39" s="44"/>
      <c r="AB39" s="45"/>
      <c r="AC39" s="44"/>
      <c r="AD39" s="44"/>
      <c r="AE39" s="45"/>
      <c r="AF39" s="45">
        <f t="shared" si="8"/>
        <v>81</v>
      </c>
      <c r="AG39" s="44"/>
      <c r="AH39" s="44"/>
      <c r="AI39" s="45"/>
      <c r="AJ39" s="44"/>
      <c r="AK39" s="44"/>
      <c r="AL39" s="45"/>
      <c r="AM39" s="44"/>
      <c r="AN39" s="44"/>
      <c r="AO39" s="45"/>
      <c r="AP39" s="44"/>
      <c r="AQ39" s="44"/>
      <c r="AR39" s="45"/>
      <c r="AS39" s="44"/>
      <c r="AT39" s="44"/>
      <c r="AU39" s="45"/>
      <c r="AV39" s="44">
        <v>75</v>
      </c>
      <c r="AW39" s="46">
        <f t="shared" si="9"/>
        <v>80</v>
      </c>
      <c r="AX39" s="47">
        <f t="shared" si="10"/>
        <v>80</v>
      </c>
      <c r="AY39" s="48"/>
      <c r="AZ39" s="57"/>
      <c r="BA39" s="57">
        <v>76</v>
      </c>
      <c r="BB39" s="57"/>
      <c r="BC39" s="57"/>
      <c r="BD39" s="57">
        <v>93</v>
      </c>
      <c r="BE39" s="57"/>
      <c r="BF39" s="57"/>
      <c r="BG39" s="57"/>
      <c r="BH39" s="57"/>
      <c r="BI39" s="57"/>
      <c r="BJ39" s="57"/>
      <c r="BK39" s="57"/>
      <c r="BL39" s="57"/>
      <c r="BM39" s="57"/>
      <c r="BN39" s="57"/>
      <c r="BO39" s="45">
        <f t="shared" si="11"/>
        <v>85</v>
      </c>
      <c r="BP39" s="44"/>
      <c r="BQ39" s="44">
        <v>85</v>
      </c>
      <c r="BR39" s="45"/>
      <c r="BS39" s="44"/>
      <c r="BT39" s="44"/>
      <c r="BU39" s="45"/>
      <c r="BV39" s="44"/>
      <c r="BW39" s="44"/>
      <c r="BX39" s="45"/>
      <c r="BY39" s="44"/>
      <c r="BZ39" s="44"/>
      <c r="CA39" s="45"/>
      <c r="CB39" s="44"/>
      <c r="CC39" s="44"/>
      <c r="CD39" s="45"/>
      <c r="CE39" s="46">
        <f t="shared" si="12"/>
        <v>84.666666666666671</v>
      </c>
      <c r="CF39" s="47">
        <f t="shared" si="13"/>
        <v>85</v>
      </c>
      <c r="CG39" s="48"/>
      <c r="CH39" s="57">
        <v>7</v>
      </c>
      <c r="CI39" s="49" t="str">
        <f t="shared" si="14"/>
        <v xml:space="preserve">Memiliki kemampuan pemahanan Teori masuk dan berkembangnya Islam di Indonesia, Kerajaan kerajaan Islam di Indonesia, Bukti bukti kehidupan pengaruh islam yang masih ada pada saat ini, </v>
      </c>
      <c r="CJ39" s="48"/>
      <c r="CK39" s="57">
        <v>7</v>
      </c>
      <c r="CL39"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0" spans="1:102">
      <c r="A40" s="8">
        <v>30</v>
      </c>
      <c r="B40" s="8">
        <v>21605</v>
      </c>
      <c r="C40" s="8" t="s">
        <v>235</v>
      </c>
      <c r="E40" s="50">
        <f t="shared" si="0"/>
        <v>88</v>
      </c>
      <c r="F40" s="8" t="str">
        <f t="shared" si="1"/>
        <v>B</v>
      </c>
      <c r="G40" s="8" t="str">
        <f t="shared" si="2"/>
        <v xml:space="preserve">Memiliki kemampuan pemahanan Teori masuk dan berkembangnya Islam di Indonesia, Kerajaan kerajaan Islam di Indonesia, Bukti bukti kehidupan pengaruh islam yang masih ada pada saat ini, </v>
      </c>
      <c r="H40" s="50">
        <f t="shared" si="3"/>
        <v>90</v>
      </c>
      <c r="I40" s="8" t="str">
        <f t="shared" si="4"/>
        <v>B</v>
      </c>
      <c r="J40"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40" s="8"/>
      <c r="L40" s="13"/>
      <c r="M40" s="14"/>
      <c r="N40" s="44">
        <f t="shared" si="6"/>
        <v>90</v>
      </c>
      <c r="O40" s="44">
        <f t="shared" si="7"/>
        <v>82</v>
      </c>
      <c r="Q40" s="44">
        <v>100</v>
      </c>
      <c r="R40" s="44"/>
      <c r="S40" s="45">
        <v>90</v>
      </c>
      <c r="T40" s="44">
        <v>76</v>
      </c>
      <c r="U40" s="44"/>
      <c r="V40" s="45">
        <v>94</v>
      </c>
      <c r="W40" s="44"/>
      <c r="X40" s="44"/>
      <c r="Y40" s="45"/>
      <c r="Z40" s="44"/>
      <c r="AA40" s="44"/>
      <c r="AB40" s="45"/>
      <c r="AC40" s="44"/>
      <c r="AD40" s="44"/>
      <c r="AE40" s="45"/>
      <c r="AF40" s="45">
        <f t="shared" si="8"/>
        <v>90</v>
      </c>
      <c r="AG40" s="44"/>
      <c r="AH40" s="44"/>
      <c r="AI40" s="45"/>
      <c r="AJ40" s="44"/>
      <c r="AK40" s="44"/>
      <c r="AL40" s="45"/>
      <c r="AM40" s="44"/>
      <c r="AN40" s="44"/>
      <c r="AO40" s="45"/>
      <c r="AP40" s="44"/>
      <c r="AQ40" s="44"/>
      <c r="AR40" s="45"/>
      <c r="AS40" s="44"/>
      <c r="AT40" s="44"/>
      <c r="AU40" s="45"/>
      <c r="AV40" s="44">
        <v>82</v>
      </c>
      <c r="AW40" s="46">
        <f t="shared" si="9"/>
        <v>88.4</v>
      </c>
      <c r="AX40" s="47">
        <f t="shared" si="10"/>
        <v>88</v>
      </c>
      <c r="AY40" s="48"/>
      <c r="AZ40" s="57"/>
      <c r="BA40" s="57">
        <v>90</v>
      </c>
      <c r="BB40" s="57"/>
      <c r="BC40" s="57"/>
      <c r="BD40" s="57">
        <v>94</v>
      </c>
      <c r="BE40" s="57"/>
      <c r="BF40" s="57"/>
      <c r="BG40" s="57"/>
      <c r="BH40" s="57"/>
      <c r="BI40" s="57"/>
      <c r="BJ40" s="57"/>
      <c r="BK40" s="57"/>
      <c r="BL40" s="57"/>
      <c r="BM40" s="57"/>
      <c r="BN40" s="57"/>
      <c r="BO40" s="45">
        <f t="shared" si="11"/>
        <v>92</v>
      </c>
      <c r="BP40" s="44"/>
      <c r="BQ40" s="44">
        <v>85</v>
      </c>
      <c r="BR40" s="45"/>
      <c r="BS40" s="44"/>
      <c r="BT40" s="44"/>
      <c r="BU40" s="45"/>
      <c r="BV40" s="44"/>
      <c r="BW40" s="44"/>
      <c r="BX40" s="45"/>
      <c r="BY40" s="44"/>
      <c r="BZ40" s="44"/>
      <c r="CA40" s="45"/>
      <c r="CB40" s="44"/>
      <c r="CC40" s="44"/>
      <c r="CD40" s="45"/>
      <c r="CE40" s="46">
        <f t="shared" si="12"/>
        <v>89.666666666666671</v>
      </c>
      <c r="CF40" s="47">
        <f t="shared" si="13"/>
        <v>90</v>
      </c>
      <c r="CG40" s="48"/>
      <c r="CH40" s="57">
        <v>7</v>
      </c>
      <c r="CI40" s="49" t="str">
        <f t="shared" si="14"/>
        <v xml:space="preserve">Memiliki kemampuan pemahanan Teori masuk dan berkembangnya Islam di Indonesia, Kerajaan kerajaan Islam di Indonesia, Bukti bukti kehidupan pengaruh islam yang masih ada pada saat ini, </v>
      </c>
      <c r="CJ40" s="48"/>
      <c r="CK40" s="57">
        <v>7</v>
      </c>
      <c r="CL40"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1" spans="1:102">
      <c r="A41" s="8">
        <v>31</v>
      </c>
      <c r="B41" s="8">
        <v>21621</v>
      </c>
      <c r="C41" s="8" t="s">
        <v>236</v>
      </c>
      <c r="E41" s="50">
        <f t="shared" si="0"/>
        <v>87</v>
      </c>
      <c r="F41" s="8" t="str">
        <f t="shared" si="1"/>
        <v>B</v>
      </c>
      <c r="G41" s="8" t="str">
        <f t="shared" si="2"/>
        <v xml:space="preserve">Memiliki kemampuan pemahanan Teori masuk dan berkembangnya Islam di Indonesia, Kerajaan kerajaan Islam di Indonesia, Bukti bukti kehidupan pengaruh islam yang masih ada pada saat ini, </v>
      </c>
      <c r="H41" s="50">
        <f t="shared" si="3"/>
        <v>87</v>
      </c>
      <c r="I41" s="8" t="str">
        <f t="shared" si="4"/>
        <v>B</v>
      </c>
      <c r="J41"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41" s="8"/>
      <c r="L41" s="13"/>
      <c r="M41" s="14"/>
      <c r="N41" s="44">
        <f t="shared" si="6"/>
        <v>89</v>
      </c>
      <c r="O41" s="44">
        <f t="shared" si="7"/>
        <v>80</v>
      </c>
      <c r="Q41" s="44">
        <v>100</v>
      </c>
      <c r="R41" s="44"/>
      <c r="S41" s="45">
        <v>90</v>
      </c>
      <c r="T41" s="44">
        <v>80</v>
      </c>
      <c r="U41" s="44"/>
      <c r="V41" s="45">
        <v>85</v>
      </c>
      <c r="W41" s="44"/>
      <c r="X41" s="44"/>
      <c r="Y41" s="45"/>
      <c r="Z41" s="44"/>
      <c r="AA41" s="44"/>
      <c r="AB41" s="45"/>
      <c r="AC41" s="44"/>
      <c r="AD41" s="44"/>
      <c r="AE41" s="45"/>
      <c r="AF41" s="45">
        <f t="shared" si="8"/>
        <v>89</v>
      </c>
      <c r="AG41" s="44"/>
      <c r="AH41" s="44"/>
      <c r="AI41" s="45"/>
      <c r="AJ41" s="44"/>
      <c r="AK41" s="44"/>
      <c r="AL41" s="45"/>
      <c r="AM41" s="44"/>
      <c r="AN41" s="44"/>
      <c r="AO41" s="45"/>
      <c r="AP41" s="44"/>
      <c r="AQ41" s="44"/>
      <c r="AR41" s="45"/>
      <c r="AS41" s="44"/>
      <c r="AT41" s="44"/>
      <c r="AU41" s="45"/>
      <c r="AV41" s="44">
        <v>80</v>
      </c>
      <c r="AW41" s="46">
        <f t="shared" si="9"/>
        <v>87</v>
      </c>
      <c r="AX41" s="47">
        <f t="shared" si="10"/>
        <v>87</v>
      </c>
      <c r="AY41" s="48"/>
      <c r="AZ41" s="57"/>
      <c r="BA41" s="57">
        <v>90</v>
      </c>
      <c r="BB41" s="57"/>
      <c r="BC41" s="57"/>
      <c r="BD41" s="57">
        <v>85</v>
      </c>
      <c r="BE41" s="57"/>
      <c r="BF41" s="57"/>
      <c r="BG41" s="57"/>
      <c r="BH41" s="57"/>
      <c r="BI41" s="57"/>
      <c r="BJ41" s="57"/>
      <c r="BK41" s="57"/>
      <c r="BL41" s="57"/>
      <c r="BM41" s="57"/>
      <c r="BN41" s="57"/>
      <c r="BO41" s="45">
        <f t="shared" si="11"/>
        <v>88</v>
      </c>
      <c r="BP41" s="44"/>
      <c r="BQ41" s="44">
        <v>85</v>
      </c>
      <c r="BR41" s="45"/>
      <c r="BS41" s="44"/>
      <c r="BT41" s="44"/>
      <c r="BU41" s="45"/>
      <c r="BV41" s="44"/>
      <c r="BW41" s="44"/>
      <c r="BX41" s="45"/>
      <c r="BY41" s="44"/>
      <c r="BZ41" s="44"/>
      <c r="CA41" s="45"/>
      <c r="CB41" s="44"/>
      <c r="CC41" s="44"/>
      <c r="CD41" s="45"/>
      <c r="CE41" s="46">
        <f t="shared" si="12"/>
        <v>86.666666666666671</v>
      </c>
      <c r="CF41" s="47">
        <f t="shared" si="13"/>
        <v>87</v>
      </c>
      <c r="CG41" s="48"/>
      <c r="CH41" s="57">
        <v>7</v>
      </c>
      <c r="CI41" s="49" t="str">
        <f t="shared" si="14"/>
        <v xml:space="preserve">Memiliki kemampuan pemahanan Teori masuk dan berkembangnya Islam di Indonesia, Kerajaan kerajaan Islam di Indonesia, Bukti bukti kehidupan pengaruh islam yang masih ada pada saat ini, </v>
      </c>
      <c r="CJ41" s="48"/>
      <c r="CK41" s="57">
        <v>7</v>
      </c>
      <c r="CL41"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2" spans="1:102">
      <c r="A42" s="8">
        <v>32</v>
      </c>
      <c r="B42" s="8">
        <v>21637</v>
      </c>
      <c r="C42" s="8" t="s">
        <v>237</v>
      </c>
      <c r="E42" s="50">
        <f t="shared" si="0"/>
        <v>88</v>
      </c>
      <c r="F42" s="8" t="str">
        <f t="shared" si="1"/>
        <v>B</v>
      </c>
      <c r="G42" s="8" t="str">
        <f t="shared" si="2"/>
        <v xml:space="preserve">Memiliki kemampuan pemahanan Teori masuk dan berkembangnya Islam di Indonesia, Kerajaan kerajaan Islam di Indonesia, Bukti bukti kehidupan pengaruh islam yang masih ada pada saat ini, </v>
      </c>
      <c r="H42" s="50">
        <f t="shared" si="3"/>
        <v>90</v>
      </c>
      <c r="I42" s="8" t="str">
        <f t="shared" si="4"/>
        <v>B</v>
      </c>
      <c r="J42" s="8" t="str">
        <f t="shared" si="5"/>
        <v xml:space="preserve">Memiliki keterampilan Membuat makalah tentang teori masuk dan berkembangnya Islam di Indonesia, Membuat makalah tentang kerajaan kerajaan Islam di Indonesia, Membuat makalah tentang bukti bukti kehidupan pengaruh islam yang masih ada pada saat ini, </v>
      </c>
      <c r="K42" s="8"/>
      <c r="L42" s="13"/>
      <c r="M42" s="14"/>
      <c r="N42" s="44">
        <f t="shared" si="6"/>
        <v>90</v>
      </c>
      <c r="O42" s="44">
        <f t="shared" si="7"/>
        <v>80</v>
      </c>
      <c r="Q42" s="44">
        <v>100</v>
      </c>
      <c r="R42" s="44"/>
      <c r="S42" s="45">
        <v>90</v>
      </c>
      <c r="T42" s="44">
        <v>85</v>
      </c>
      <c r="U42" s="44"/>
      <c r="V42" s="45">
        <v>85</v>
      </c>
      <c r="W42" s="44"/>
      <c r="X42" s="44"/>
      <c r="Y42" s="45"/>
      <c r="Z42" s="44"/>
      <c r="AA42" s="44"/>
      <c r="AB42" s="45"/>
      <c r="AC42" s="44"/>
      <c r="AD42" s="44"/>
      <c r="AE42" s="45"/>
      <c r="AF42" s="45">
        <f t="shared" si="8"/>
        <v>90</v>
      </c>
      <c r="AG42" s="44"/>
      <c r="AH42" s="44"/>
      <c r="AI42" s="45"/>
      <c r="AJ42" s="44"/>
      <c r="AK42" s="44"/>
      <c r="AL42" s="45"/>
      <c r="AM42" s="44"/>
      <c r="AN42" s="44"/>
      <c r="AO42" s="45"/>
      <c r="AP42" s="44"/>
      <c r="AQ42" s="44"/>
      <c r="AR42" s="45"/>
      <c r="AS42" s="44"/>
      <c r="AT42" s="44"/>
      <c r="AU42" s="45"/>
      <c r="AV42" s="44">
        <v>80</v>
      </c>
      <c r="AW42" s="46">
        <f t="shared" si="9"/>
        <v>88</v>
      </c>
      <c r="AX42" s="47">
        <f t="shared" si="10"/>
        <v>88</v>
      </c>
      <c r="AY42" s="48"/>
      <c r="AZ42" s="57"/>
      <c r="BA42" s="57">
        <v>90</v>
      </c>
      <c r="BB42" s="57"/>
      <c r="BC42" s="57"/>
      <c r="BD42" s="57">
        <v>85</v>
      </c>
      <c r="BE42" s="57"/>
      <c r="BF42" s="57"/>
      <c r="BG42" s="57"/>
      <c r="BH42" s="57"/>
      <c r="BI42" s="57"/>
      <c r="BJ42" s="57"/>
      <c r="BK42" s="57"/>
      <c r="BL42" s="57"/>
      <c r="BM42" s="57"/>
      <c r="BN42" s="57"/>
      <c r="BO42" s="45">
        <f t="shared" si="11"/>
        <v>88</v>
      </c>
      <c r="BP42" s="44"/>
      <c r="BQ42" s="44">
        <v>95</v>
      </c>
      <c r="BR42" s="45"/>
      <c r="BS42" s="44"/>
      <c r="BT42" s="44"/>
      <c r="BU42" s="45"/>
      <c r="BV42" s="44"/>
      <c r="BW42" s="44"/>
      <c r="BX42" s="45"/>
      <c r="BY42" s="44"/>
      <c r="BZ42" s="44"/>
      <c r="CA42" s="45"/>
      <c r="CB42" s="44"/>
      <c r="CC42" s="44"/>
      <c r="CD42" s="45"/>
      <c r="CE42" s="46">
        <f t="shared" si="12"/>
        <v>90</v>
      </c>
      <c r="CF42" s="47">
        <f t="shared" si="13"/>
        <v>90</v>
      </c>
      <c r="CG42" s="48"/>
      <c r="CH42" s="57">
        <v>7</v>
      </c>
      <c r="CI42" s="49" t="str">
        <f t="shared" si="14"/>
        <v xml:space="preserve">Memiliki kemampuan pemahanan Teori masuk dan berkembangnya Islam di Indonesia, Kerajaan kerajaan Islam di Indonesia, Bukti bukti kehidupan pengaruh islam yang masih ada pada saat ini, </v>
      </c>
      <c r="CJ42" s="48"/>
      <c r="CK42" s="57">
        <v>7</v>
      </c>
      <c r="CL42" s="49" t="str">
        <f t="shared" si="15"/>
        <v xml:space="preserve">Memiliki keterampilan Membuat makalah tentang teori masuk dan berkembangnya Islam di Indonesia, Membuat makalah tentang kerajaan kerajaan Islam di Indonesia, Membuat makalah tentang bukti bukti kehidupan pengaruh islam yang masih ada pada saat ini, </v>
      </c>
    </row>
    <row r="43" spans="1:102">
      <c r="A43" s="8">
        <v>33</v>
      </c>
      <c r="B43" s="8">
        <v>35185</v>
      </c>
      <c r="C43" s="8" t="s">
        <v>238</v>
      </c>
      <c r="E43" s="50">
        <f t="shared" ref="E43:E60" si="16">AX43</f>
        <v>84</v>
      </c>
      <c r="F43" s="8" t="str">
        <f t="shared" ref="F43:F60" si="17">IF(E43="","",IF(E43&lt;=69,"D",IF(E43&lt;=75,"C",IF(E43&lt;=90,"B",IF(E43&lt;=100,"A","E")))))</f>
        <v>B</v>
      </c>
      <c r="G43" s="8" t="str">
        <f t="shared" ref="G43:G60" si="18">CI43</f>
        <v xml:space="preserve">Memiliki kemampuan pemahanan Teori masuk dan berkembangnya Islam di Indonesia, Kerajaan kerajaan Islam di Indonesia, Bukti bukti kehidupan pengaruh islam yang masih ada pada saat ini, </v>
      </c>
      <c r="H43" s="50">
        <f t="shared" ref="H43:H60" si="19">CF43</f>
        <v>87</v>
      </c>
      <c r="I43" s="8" t="str">
        <f t="shared" ref="I43:I60" si="20">IF(H43="","",IF(H43&lt;=69,"D",IF(H43&lt;=75,"C",IF(H43&lt;=90,"B",IF(H43&lt;=100,"A","E")))))</f>
        <v>B</v>
      </c>
      <c r="J43" s="8" t="str">
        <f t="shared" ref="J43:J60" si="21">CL43</f>
        <v xml:space="preserve">Memiliki keterampilan Membuat makalah tentang teori masuk dan berkembangnya Islam di Indonesia, Membuat makalah tentang kerajaan kerajaan Islam di Indonesia, Membuat makalah tentang bukti bukti kehidupan pengaruh islam yang masih ada pada saat ini, </v>
      </c>
      <c r="K43" s="8"/>
      <c r="L43" s="13"/>
      <c r="M43" s="14"/>
      <c r="N43" s="44">
        <f t="shared" ref="N43:N60" si="22">AF43</f>
        <v>84</v>
      </c>
      <c r="O43" s="44">
        <f t="shared" ref="O43:O60" si="23">IF(COUNTBLANK(AV43:AV43),"",AV43)</f>
        <v>83</v>
      </c>
      <c r="Q43" s="44">
        <v>80</v>
      </c>
      <c r="R43" s="44"/>
      <c r="S43" s="45">
        <v>80</v>
      </c>
      <c r="T43" s="44">
        <v>80</v>
      </c>
      <c r="U43" s="44"/>
      <c r="V43" s="45">
        <v>95</v>
      </c>
      <c r="W43" s="44"/>
      <c r="X43" s="44"/>
      <c r="Y43" s="45"/>
      <c r="Z43" s="44"/>
      <c r="AA43" s="44"/>
      <c r="AB43" s="45"/>
      <c r="AC43" s="44"/>
      <c r="AD43" s="44"/>
      <c r="AE43" s="45"/>
      <c r="AF43" s="45">
        <f t="shared" ref="AF43:AF60" si="24">IF(AND(Q43="",R43="",S43=""),"",ROUND(AVERAGE(Q43:AE43),0))</f>
        <v>84</v>
      </c>
      <c r="AG43" s="44"/>
      <c r="AH43" s="44"/>
      <c r="AI43" s="45"/>
      <c r="AJ43" s="44"/>
      <c r="AK43" s="44"/>
      <c r="AL43" s="45"/>
      <c r="AM43" s="44"/>
      <c r="AN43" s="44"/>
      <c r="AO43" s="45"/>
      <c r="AP43" s="44"/>
      <c r="AQ43" s="44"/>
      <c r="AR43" s="45"/>
      <c r="AS43" s="44"/>
      <c r="AT43" s="44"/>
      <c r="AU43" s="45"/>
      <c r="AV43" s="44">
        <v>83</v>
      </c>
      <c r="AW43" s="46">
        <f t="shared" ref="AW43:AW60" si="25">IF(AV43="","",AVERAGE(Q43:AE43,AG43:AV43))</f>
        <v>83.6</v>
      </c>
      <c r="AX43" s="47">
        <f t="shared" ref="AX43:AX60" si="26">IF(AW43="","",ROUND(AW43,0))</f>
        <v>84</v>
      </c>
      <c r="AY43" s="48"/>
      <c r="AZ43" s="57"/>
      <c r="BA43" s="57">
        <v>80</v>
      </c>
      <c r="BB43" s="57"/>
      <c r="BC43" s="57"/>
      <c r="BD43" s="57">
        <v>95</v>
      </c>
      <c r="BE43" s="57"/>
      <c r="BF43" s="57"/>
      <c r="BG43" s="57"/>
      <c r="BH43" s="57"/>
      <c r="BI43" s="57"/>
      <c r="BJ43" s="57"/>
      <c r="BK43" s="57"/>
      <c r="BL43" s="57"/>
      <c r="BM43" s="57"/>
      <c r="BN43" s="57"/>
      <c r="BO43" s="45">
        <f t="shared" ref="BO43:BO60" si="27">IF(AND(BB43="",BA43="",AZ43=""),"",ROUND(AVERAGE(AZ43:BN43),0))</f>
        <v>88</v>
      </c>
      <c r="BP43" s="44"/>
      <c r="BQ43" s="44">
        <v>85</v>
      </c>
      <c r="BR43" s="45"/>
      <c r="BS43" s="44"/>
      <c r="BT43" s="44"/>
      <c r="BU43" s="45"/>
      <c r="BV43" s="44"/>
      <c r="BW43" s="44"/>
      <c r="BX43" s="45"/>
      <c r="BY43" s="44"/>
      <c r="BZ43" s="44"/>
      <c r="CA43" s="45"/>
      <c r="CB43" s="44"/>
      <c r="CC43" s="44"/>
      <c r="CD43" s="45"/>
      <c r="CE43" s="46">
        <f t="shared" ref="CE43:CE60" si="28">IF(AND(BP43="",BQ43="",BR43=""),"",AVERAGE(AZ43:BN43,BP43:CD43))</f>
        <v>86.666666666666671</v>
      </c>
      <c r="CF43" s="47">
        <f t="shared" ref="CF43:CF60" si="29">IF(CE43="","",ROUND(CE43,0))</f>
        <v>87</v>
      </c>
      <c r="CG43" s="48"/>
      <c r="CH43" s="57">
        <v>7</v>
      </c>
      <c r="CI43" s="49" t="str">
        <f t="shared" ref="CI43:CI60" si="30">IF(CH43="","",VLOOKUP(CH43,$CW$9:$CX$20,2,0))</f>
        <v xml:space="preserve">Memiliki kemampuan pemahanan Teori masuk dan berkembangnya Islam di Indonesia, Kerajaan kerajaan Islam di Indonesia, Bukti bukti kehidupan pengaruh islam yang masih ada pada saat ini, </v>
      </c>
      <c r="CJ43" s="48"/>
      <c r="CK43" s="57">
        <v>7</v>
      </c>
      <c r="CL43" s="49" t="str">
        <f t="shared" ref="CL43:CL60" si="31">IF(CK43="","",VLOOKUP(CK43,$CW$22:$CX$33,2,0))</f>
        <v xml:space="preserve">Memiliki keterampilan Membuat makalah tentang teori masuk dan berkembangnya Islam di Indonesia, Membuat makalah tentang kerajaan kerajaan Islam di Indonesia, Membuat makalah tentang bukti bukti kehidupan pengaruh islam yang masih ada pada saat ini, </v>
      </c>
    </row>
    <row r="44" spans="1:102">
      <c r="A44" s="8">
        <v>34</v>
      </c>
      <c r="B44" s="8">
        <v>21653</v>
      </c>
      <c r="C44" s="8" t="s">
        <v>239</v>
      </c>
      <c r="E44" s="50">
        <f t="shared" si="16"/>
        <v>84</v>
      </c>
      <c r="F44" s="8" t="str">
        <f t="shared" si="17"/>
        <v>B</v>
      </c>
      <c r="G44" s="8" t="str">
        <f t="shared" si="18"/>
        <v xml:space="preserve">Memiliki kemampuan pemahanan Teori masuk dan berkembangnya Islam di Indonesia, Kerajaan kerajaan Islam di Indonesia, Bukti bukti kehidupan pengaruh islam yang masih ada pada saat ini, </v>
      </c>
      <c r="H44" s="50">
        <f t="shared" si="19"/>
        <v>85</v>
      </c>
      <c r="I44" s="8" t="str">
        <f t="shared" si="20"/>
        <v>B</v>
      </c>
      <c r="J44" s="8" t="str">
        <f t="shared" si="21"/>
        <v xml:space="preserve">Memiliki keterampilan Membuat makalah tentang teori masuk dan berkembangnya Islam di Indonesia, Membuat makalah tentang kerajaan kerajaan Islam di Indonesia, Membuat makalah tentang bukti bukti kehidupan pengaruh islam yang masih ada pada saat ini, </v>
      </c>
      <c r="K44" s="8"/>
      <c r="L44" s="13"/>
      <c r="M44" s="14"/>
      <c r="N44" s="44">
        <f t="shared" si="22"/>
        <v>84</v>
      </c>
      <c r="O44" s="44">
        <f t="shared" si="23"/>
        <v>85</v>
      </c>
      <c r="Q44" s="44">
        <v>80</v>
      </c>
      <c r="R44" s="44"/>
      <c r="S44" s="45">
        <v>76</v>
      </c>
      <c r="T44" s="44">
        <v>85</v>
      </c>
      <c r="U44" s="44"/>
      <c r="V44" s="45">
        <v>95</v>
      </c>
      <c r="W44" s="44"/>
      <c r="X44" s="44"/>
      <c r="Y44" s="45"/>
      <c r="Z44" s="44"/>
      <c r="AA44" s="44"/>
      <c r="AB44" s="45"/>
      <c r="AC44" s="44"/>
      <c r="AD44" s="44"/>
      <c r="AE44" s="45"/>
      <c r="AF44" s="45">
        <f t="shared" si="24"/>
        <v>84</v>
      </c>
      <c r="AG44" s="44"/>
      <c r="AH44" s="44"/>
      <c r="AI44" s="45"/>
      <c r="AJ44" s="44"/>
      <c r="AK44" s="44"/>
      <c r="AL44" s="45"/>
      <c r="AM44" s="44"/>
      <c r="AN44" s="44"/>
      <c r="AO44" s="45"/>
      <c r="AP44" s="44"/>
      <c r="AQ44" s="44"/>
      <c r="AR44" s="45"/>
      <c r="AS44" s="44"/>
      <c r="AT44" s="44"/>
      <c r="AU44" s="45"/>
      <c r="AV44" s="44">
        <v>85</v>
      </c>
      <c r="AW44" s="46">
        <f t="shared" si="25"/>
        <v>84.2</v>
      </c>
      <c r="AX44" s="47">
        <f t="shared" si="26"/>
        <v>84</v>
      </c>
      <c r="AY44" s="48"/>
      <c r="AZ44" s="57"/>
      <c r="BA44" s="57">
        <v>76</v>
      </c>
      <c r="BB44" s="57"/>
      <c r="BC44" s="57"/>
      <c r="BD44" s="57">
        <v>95</v>
      </c>
      <c r="BE44" s="57"/>
      <c r="BF44" s="57"/>
      <c r="BG44" s="57"/>
      <c r="BH44" s="57"/>
      <c r="BI44" s="57"/>
      <c r="BJ44" s="57"/>
      <c r="BK44" s="57"/>
      <c r="BL44" s="57"/>
      <c r="BM44" s="57"/>
      <c r="BN44" s="57"/>
      <c r="BO44" s="45">
        <f t="shared" si="27"/>
        <v>86</v>
      </c>
      <c r="BP44" s="44"/>
      <c r="BQ44" s="44">
        <v>85</v>
      </c>
      <c r="BR44" s="45"/>
      <c r="BS44" s="44"/>
      <c r="BT44" s="44"/>
      <c r="BU44" s="45"/>
      <c r="BV44" s="44"/>
      <c r="BW44" s="44"/>
      <c r="BX44" s="45"/>
      <c r="BY44" s="44"/>
      <c r="BZ44" s="44"/>
      <c r="CA44" s="45"/>
      <c r="CB44" s="44"/>
      <c r="CC44" s="44"/>
      <c r="CD44" s="45"/>
      <c r="CE44" s="46">
        <f t="shared" si="28"/>
        <v>85.333333333333329</v>
      </c>
      <c r="CF44" s="47">
        <f t="shared" si="29"/>
        <v>85</v>
      </c>
      <c r="CG44" s="48"/>
      <c r="CH44" s="57">
        <v>7</v>
      </c>
      <c r="CI44" s="49" t="str">
        <f t="shared" si="30"/>
        <v xml:space="preserve">Memiliki kemampuan pemahanan Teori masuk dan berkembangnya Islam di Indonesia, Kerajaan kerajaan Islam di Indonesia, Bukti bukti kehidupan pengaruh islam yang masih ada pada saat ini, </v>
      </c>
      <c r="CJ44" s="48"/>
      <c r="CK44" s="57">
        <v>7</v>
      </c>
      <c r="CL44" s="49" t="str">
        <f t="shared" si="31"/>
        <v xml:space="preserve">Memiliki keterampilan Membuat makalah tentang teori masuk dan berkembangnya Islam di Indonesia, Membuat makalah tentang kerajaan kerajaan Islam di Indonesia, Membuat makalah tentang bukti bukti kehidupan pengaruh islam yang masih ada pada saat ini, </v>
      </c>
    </row>
    <row r="45" spans="1:102">
      <c r="A45" s="8">
        <v>35</v>
      </c>
      <c r="B45" s="8">
        <v>21669</v>
      </c>
      <c r="C45" s="8" t="s">
        <v>240</v>
      </c>
      <c r="E45" s="50">
        <f t="shared" si="16"/>
        <v>77</v>
      </c>
      <c r="F45" s="8" t="str">
        <f t="shared" si="17"/>
        <v>B</v>
      </c>
      <c r="G45" s="8" t="str">
        <f t="shared" si="18"/>
        <v xml:space="preserve">Memiliki kemampuan pemahanan Teori masuk dan berkembangnya Islam di Indonesia, Kerajaan kerajaan Islam di Indonesia, Bukti bukti kehidupan pengaruh islam yang masih ada pada saat ini, </v>
      </c>
      <c r="H45" s="50">
        <f t="shared" si="19"/>
        <v>79</v>
      </c>
      <c r="I45" s="8" t="str">
        <f t="shared" si="20"/>
        <v>B</v>
      </c>
      <c r="J45" s="8" t="str">
        <f t="shared" si="21"/>
        <v xml:space="preserve">Memiliki keterampilan Membuat makalah tentang teori masuk dan berkembangnya Islam di Indonesia, Membuat makalah tentang kerajaan kerajaan Islam di Indonesia, Membuat makalah tentang bukti bukti kehidupan pengaruh islam yang masih ada pada saat ini, </v>
      </c>
      <c r="K45" s="8"/>
      <c r="L45" s="13"/>
      <c r="M45" s="14"/>
      <c r="N45" s="44">
        <f t="shared" si="22"/>
        <v>77</v>
      </c>
      <c r="O45" s="44">
        <f t="shared" si="23"/>
        <v>77</v>
      </c>
      <c r="Q45" s="44">
        <v>80</v>
      </c>
      <c r="R45" s="44"/>
      <c r="S45" s="45">
        <v>76</v>
      </c>
      <c r="T45" s="44">
        <v>76</v>
      </c>
      <c r="U45" s="44"/>
      <c r="V45" s="45">
        <v>75</v>
      </c>
      <c r="W45" s="44"/>
      <c r="X45" s="44"/>
      <c r="Y45" s="45"/>
      <c r="Z45" s="44"/>
      <c r="AA45" s="44"/>
      <c r="AB45" s="45"/>
      <c r="AC45" s="44"/>
      <c r="AD45" s="44"/>
      <c r="AE45" s="45"/>
      <c r="AF45" s="45">
        <f t="shared" si="24"/>
        <v>77</v>
      </c>
      <c r="AG45" s="44"/>
      <c r="AH45" s="44"/>
      <c r="AI45" s="45"/>
      <c r="AJ45" s="44"/>
      <c r="AK45" s="44"/>
      <c r="AL45" s="45"/>
      <c r="AM45" s="44"/>
      <c r="AN45" s="44"/>
      <c r="AO45" s="45"/>
      <c r="AP45" s="44"/>
      <c r="AQ45" s="44"/>
      <c r="AR45" s="45"/>
      <c r="AS45" s="44"/>
      <c r="AT45" s="44"/>
      <c r="AU45" s="45"/>
      <c r="AV45" s="44">
        <v>77</v>
      </c>
      <c r="AW45" s="46">
        <f t="shared" si="25"/>
        <v>76.8</v>
      </c>
      <c r="AX45" s="47">
        <f t="shared" si="26"/>
        <v>77</v>
      </c>
      <c r="AY45" s="48"/>
      <c r="AZ45" s="57"/>
      <c r="BA45" s="57">
        <v>76</v>
      </c>
      <c r="BB45" s="57"/>
      <c r="BC45" s="57"/>
      <c r="BD45" s="57">
        <v>70</v>
      </c>
      <c r="BE45" s="57"/>
      <c r="BF45" s="57"/>
      <c r="BG45" s="57"/>
      <c r="BH45" s="57"/>
      <c r="BI45" s="57"/>
      <c r="BJ45" s="57"/>
      <c r="BK45" s="57"/>
      <c r="BL45" s="57"/>
      <c r="BM45" s="57"/>
      <c r="BN45" s="57"/>
      <c r="BO45" s="45">
        <f t="shared" si="27"/>
        <v>73</v>
      </c>
      <c r="BP45" s="44"/>
      <c r="BQ45" s="44">
        <v>90</v>
      </c>
      <c r="BR45" s="45"/>
      <c r="BS45" s="44"/>
      <c r="BT45" s="44"/>
      <c r="BU45" s="45"/>
      <c r="BV45" s="44"/>
      <c r="BW45" s="44"/>
      <c r="BX45" s="45"/>
      <c r="BY45" s="44"/>
      <c r="BZ45" s="44"/>
      <c r="CA45" s="45"/>
      <c r="CB45" s="44"/>
      <c r="CC45" s="44"/>
      <c r="CD45" s="45"/>
      <c r="CE45" s="46">
        <f t="shared" si="28"/>
        <v>78.666666666666671</v>
      </c>
      <c r="CF45" s="47">
        <f t="shared" si="29"/>
        <v>79</v>
      </c>
      <c r="CG45" s="48"/>
      <c r="CH45" s="57">
        <v>7</v>
      </c>
      <c r="CI45" s="49" t="str">
        <f t="shared" si="30"/>
        <v xml:space="preserve">Memiliki kemampuan pemahanan Teori masuk dan berkembangnya Islam di Indonesia, Kerajaan kerajaan Islam di Indonesia, Bukti bukti kehidupan pengaruh islam yang masih ada pada saat ini, </v>
      </c>
      <c r="CJ45" s="48"/>
      <c r="CK45" s="57">
        <v>7</v>
      </c>
      <c r="CL45" s="49" t="str">
        <f t="shared" si="31"/>
        <v xml:space="preserve">Memiliki keterampilan Membuat makalah tentang teori masuk dan berkembangnya Islam di Indonesia, Membuat makalah tentang kerajaan kerajaan Islam di Indonesia, Membuat makalah tentang bukti bukti kehidupan pengaruh islam yang masih ada pada saat ini, </v>
      </c>
    </row>
    <row r="46" spans="1:102">
      <c r="A46" s="8">
        <v>36</v>
      </c>
      <c r="B46" s="8">
        <v>21685</v>
      </c>
      <c r="C46" s="8" t="s">
        <v>241</v>
      </c>
      <c r="E46" s="50">
        <f t="shared" si="16"/>
        <v>83</v>
      </c>
      <c r="F46" s="8" t="str">
        <f t="shared" si="17"/>
        <v>B</v>
      </c>
      <c r="G46" s="8" t="str">
        <f t="shared" si="18"/>
        <v xml:space="preserve">Memiliki kemampuan pemahanan Teori masuk dan berkembangnya Islam di Indonesia, Kerajaan kerajaan Islam di Indonesia, Bukti bukti kehidupan pengaruh islam yang masih ada pada saat ini, </v>
      </c>
      <c r="H46" s="50">
        <f t="shared" si="19"/>
        <v>88</v>
      </c>
      <c r="I46" s="8" t="str">
        <f t="shared" si="20"/>
        <v>B</v>
      </c>
      <c r="J46" s="8" t="str">
        <f t="shared" si="21"/>
        <v xml:space="preserve">Memiliki keterampilan Membuat makalah tentang teori masuk dan berkembangnya Islam di Indonesia, Membuat makalah tentang kerajaan kerajaan Islam di Indonesia, Membuat makalah tentang bukti bukti kehidupan pengaruh islam yang masih ada pada saat ini, </v>
      </c>
      <c r="K46" s="8"/>
      <c r="L46" s="13"/>
      <c r="M46" s="14"/>
      <c r="N46" s="44">
        <f t="shared" si="22"/>
        <v>84</v>
      </c>
      <c r="O46" s="44">
        <f t="shared" si="23"/>
        <v>78</v>
      </c>
      <c r="Q46" s="44">
        <v>75</v>
      </c>
      <c r="R46" s="44"/>
      <c r="S46" s="45">
        <v>90</v>
      </c>
      <c r="T46" s="44">
        <v>80</v>
      </c>
      <c r="U46" s="44"/>
      <c r="V46" s="45">
        <v>90</v>
      </c>
      <c r="W46" s="44"/>
      <c r="X46" s="44"/>
      <c r="Y46" s="45"/>
      <c r="Z46" s="44"/>
      <c r="AA46" s="44"/>
      <c r="AB46" s="45"/>
      <c r="AC46" s="44"/>
      <c r="AD46" s="44"/>
      <c r="AE46" s="45"/>
      <c r="AF46" s="45">
        <f t="shared" si="24"/>
        <v>84</v>
      </c>
      <c r="AG46" s="44"/>
      <c r="AH46" s="44"/>
      <c r="AI46" s="45"/>
      <c r="AJ46" s="44"/>
      <c r="AK46" s="44"/>
      <c r="AL46" s="45"/>
      <c r="AM46" s="44"/>
      <c r="AN46" s="44"/>
      <c r="AO46" s="45"/>
      <c r="AP46" s="44"/>
      <c r="AQ46" s="44"/>
      <c r="AR46" s="45"/>
      <c r="AS46" s="44"/>
      <c r="AT46" s="44"/>
      <c r="AU46" s="45"/>
      <c r="AV46" s="44">
        <v>78</v>
      </c>
      <c r="AW46" s="46">
        <f t="shared" si="25"/>
        <v>82.6</v>
      </c>
      <c r="AX46" s="47">
        <f t="shared" si="26"/>
        <v>83</v>
      </c>
      <c r="AY46" s="48"/>
      <c r="AZ46" s="57"/>
      <c r="BA46" s="57">
        <v>90</v>
      </c>
      <c r="BB46" s="57"/>
      <c r="BC46" s="57"/>
      <c r="BD46" s="57">
        <v>90</v>
      </c>
      <c r="BE46" s="57"/>
      <c r="BF46" s="57"/>
      <c r="BG46" s="57"/>
      <c r="BH46" s="57"/>
      <c r="BI46" s="57"/>
      <c r="BJ46" s="57"/>
      <c r="BK46" s="57"/>
      <c r="BL46" s="57"/>
      <c r="BM46" s="57"/>
      <c r="BN46" s="57"/>
      <c r="BO46" s="45">
        <f t="shared" si="27"/>
        <v>90</v>
      </c>
      <c r="BP46" s="44"/>
      <c r="BQ46" s="44">
        <v>85</v>
      </c>
      <c r="BR46" s="45"/>
      <c r="BS46" s="44"/>
      <c r="BT46" s="44"/>
      <c r="BU46" s="45"/>
      <c r="BV46" s="44"/>
      <c r="BW46" s="44"/>
      <c r="BX46" s="45"/>
      <c r="BY46" s="44"/>
      <c r="BZ46" s="44"/>
      <c r="CA46" s="45"/>
      <c r="CB46" s="44"/>
      <c r="CC46" s="44"/>
      <c r="CD46" s="45"/>
      <c r="CE46" s="46">
        <f t="shared" si="28"/>
        <v>88.333333333333329</v>
      </c>
      <c r="CF46" s="47">
        <f t="shared" si="29"/>
        <v>88</v>
      </c>
      <c r="CG46" s="48"/>
      <c r="CH46" s="57">
        <v>7</v>
      </c>
      <c r="CI46" s="49" t="str">
        <f t="shared" si="30"/>
        <v xml:space="preserve">Memiliki kemampuan pemahanan Teori masuk dan berkembangnya Islam di Indonesia, Kerajaan kerajaan Islam di Indonesia, Bukti bukti kehidupan pengaruh islam yang masih ada pada saat ini, </v>
      </c>
      <c r="CJ46" s="48"/>
      <c r="CK46" s="57">
        <v>7</v>
      </c>
      <c r="CL46" s="49" t="str">
        <f t="shared" si="31"/>
        <v xml:space="preserve">Memiliki keterampilan Membuat makalah tentang teori masuk dan berkembangnya Islam di Indonesia, Membuat makalah tentang kerajaan kerajaan Islam di Indonesia, Membuat makalah tentang bukti bukti kehidupan pengaruh islam yang masih ada pada saat ini, </v>
      </c>
    </row>
    <row r="47" spans="1:102">
      <c r="A47" s="8"/>
      <c r="B47" s="8"/>
      <c r="C47" s="8"/>
      <c r="E47" s="50" t="str">
        <f t="shared" si="16"/>
        <v/>
      </c>
      <c r="F47" s="8" t="str">
        <f t="shared" si="17"/>
        <v/>
      </c>
      <c r="G47" s="8" t="str">
        <f t="shared" si="18"/>
        <v/>
      </c>
      <c r="H47" s="50" t="str">
        <f t="shared" si="19"/>
        <v/>
      </c>
      <c r="I47" s="8" t="str">
        <f t="shared" si="20"/>
        <v/>
      </c>
      <c r="J47" s="8" t="str">
        <f t="shared" si="21"/>
        <v/>
      </c>
      <c r="K47" s="8"/>
      <c r="L47" s="13"/>
      <c r="M47" s="14"/>
      <c r="N47" s="44" t="str">
        <f t="shared" si="22"/>
        <v/>
      </c>
      <c r="O47" s="44" t="str">
        <f t="shared" si="23"/>
        <v/>
      </c>
      <c r="Q47" s="44"/>
      <c r="R47" s="44"/>
      <c r="S47" s="45"/>
      <c r="T47" s="44"/>
      <c r="U47" s="44"/>
      <c r="V47" s="45"/>
      <c r="W47" s="44"/>
      <c r="X47" s="44"/>
      <c r="Y47" s="45"/>
      <c r="Z47" s="44"/>
      <c r="AA47" s="44"/>
      <c r="AB47" s="45"/>
      <c r="AC47" s="44"/>
      <c r="AD47" s="44"/>
      <c r="AE47" s="45"/>
      <c r="AF47" s="45" t="str">
        <f t="shared" si="24"/>
        <v/>
      </c>
      <c r="AG47" s="44"/>
      <c r="AH47" s="44"/>
      <c r="AI47" s="45"/>
      <c r="AJ47" s="44"/>
      <c r="AK47" s="44"/>
      <c r="AL47" s="45"/>
      <c r="AM47" s="44"/>
      <c r="AN47" s="44"/>
      <c r="AO47" s="45"/>
      <c r="AP47" s="44"/>
      <c r="AQ47" s="44"/>
      <c r="AR47" s="45"/>
      <c r="AS47" s="44"/>
      <c r="AT47" s="44"/>
      <c r="AU47" s="45"/>
      <c r="AV47" s="44"/>
      <c r="AW47" s="46" t="str">
        <f t="shared" si="25"/>
        <v/>
      </c>
      <c r="AX47" s="47" t="str">
        <f t="shared" si="26"/>
        <v/>
      </c>
      <c r="AY47" s="48"/>
      <c r="AZ47" s="57"/>
      <c r="BA47" s="57"/>
      <c r="BB47" s="57"/>
      <c r="BC47" s="57"/>
      <c r="BD47" s="57"/>
      <c r="BE47" s="57"/>
      <c r="BF47" s="57"/>
      <c r="BG47" s="57"/>
      <c r="BH47" s="57"/>
      <c r="BI47" s="57"/>
      <c r="BJ47" s="57"/>
      <c r="BK47" s="57"/>
      <c r="BL47" s="57"/>
      <c r="BM47" s="57"/>
      <c r="BN47" s="57"/>
      <c r="BO47" s="45" t="str">
        <f t="shared" si="27"/>
        <v/>
      </c>
      <c r="BP47" s="44"/>
      <c r="BQ47" s="44"/>
      <c r="BR47" s="45"/>
      <c r="BS47" s="44"/>
      <c r="BT47" s="44"/>
      <c r="BU47" s="45"/>
      <c r="BV47" s="44"/>
      <c r="BW47" s="44"/>
      <c r="BX47" s="45"/>
      <c r="BY47" s="44"/>
      <c r="BZ47" s="44"/>
      <c r="CA47" s="45"/>
      <c r="CB47" s="44"/>
      <c r="CC47" s="44"/>
      <c r="CD47" s="45"/>
      <c r="CE47" s="46" t="str">
        <f t="shared" si="28"/>
        <v/>
      </c>
      <c r="CF47" s="47" t="str">
        <f t="shared" si="29"/>
        <v/>
      </c>
      <c r="CG47" s="48"/>
      <c r="CH47" s="57"/>
      <c r="CI47" s="49" t="str">
        <f t="shared" si="30"/>
        <v/>
      </c>
      <c r="CJ47" s="48"/>
      <c r="CK47" s="57"/>
      <c r="CL47" s="49" t="str">
        <f t="shared" si="31"/>
        <v/>
      </c>
    </row>
    <row r="48" spans="1:102">
      <c r="A48" s="8"/>
      <c r="B48" s="8"/>
      <c r="C48" s="8"/>
      <c r="E48" s="50" t="str">
        <f t="shared" si="16"/>
        <v/>
      </c>
      <c r="F48" s="8" t="str">
        <f t="shared" si="17"/>
        <v/>
      </c>
      <c r="G48" s="8" t="str">
        <f t="shared" si="18"/>
        <v/>
      </c>
      <c r="H48" s="50" t="str">
        <f t="shared" si="19"/>
        <v/>
      </c>
      <c r="I48" s="8" t="str">
        <f t="shared" si="20"/>
        <v/>
      </c>
      <c r="J48" s="8" t="str">
        <f t="shared" si="21"/>
        <v/>
      </c>
      <c r="K48" s="8"/>
      <c r="L48" s="13"/>
      <c r="M48" s="14"/>
      <c r="N48" s="44" t="str">
        <f t="shared" si="22"/>
        <v/>
      </c>
      <c r="O48" s="44" t="str">
        <f t="shared" si="23"/>
        <v/>
      </c>
      <c r="Q48" s="44"/>
      <c r="R48" s="44"/>
      <c r="S48" s="45"/>
      <c r="T48" s="44"/>
      <c r="U48" s="44"/>
      <c r="V48" s="45"/>
      <c r="W48" s="44"/>
      <c r="X48" s="44"/>
      <c r="Y48" s="45"/>
      <c r="Z48" s="44"/>
      <c r="AA48" s="44"/>
      <c r="AB48" s="45"/>
      <c r="AC48" s="44"/>
      <c r="AD48" s="44"/>
      <c r="AE48" s="45"/>
      <c r="AF48" s="45" t="str">
        <f t="shared" si="24"/>
        <v/>
      </c>
      <c r="AG48" s="44"/>
      <c r="AH48" s="44"/>
      <c r="AI48" s="45"/>
      <c r="AJ48" s="44"/>
      <c r="AK48" s="44"/>
      <c r="AL48" s="45"/>
      <c r="AM48" s="44"/>
      <c r="AN48" s="44"/>
      <c r="AO48" s="45"/>
      <c r="AP48" s="44"/>
      <c r="AQ48" s="44"/>
      <c r="AR48" s="45"/>
      <c r="AS48" s="44"/>
      <c r="AT48" s="44"/>
      <c r="AU48" s="45"/>
      <c r="AV48" s="44"/>
      <c r="AW48" s="46" t="str">
        <f t="shared" si="25"/>
        <v/>
      </c>
      <c r="AX48" s="47" t="str">
        <f t="shared" si="26"/>
        <v/>
      </c>
      <c r="AY48" s="48"/>
      <c r="AZ48" s="57"/>
      <c r="BA48" s="57"/>
      <c r="BB48" s="57"/>
      <c r="BC48" s="57"/>
      <c r="BD48" s="57"/>
      <c r="BE48" s="57"/>
      <c r="BF48" s="57"/>
      <c r="BG48" s="57"/>
      <c r="BH48" s="57"/>
      <c r="BI48" s="57"/>
      <c r="BJ48" s="57"/>
      <c r="BK48" s="57"/>
      <c r="BL48" s="57"/>
      <c r="BM48" s="57"/>
      <c r="BN48" s="57"/>
      <c r="BO48" s="45" t="str">
        <f t="shared" si="27"/>
        <v/>
      </c>
      <c r="BP48" s="44"/>
      <c r="BQ48" s="44"/>
      <c r="BR48" s="45"/>
      <c r="BS48" s="44"/>
      <c r="BT48" s="44"/>
      <c r="BU48" s="45"/>
      <c r="BV48" s="44"/>
      <c r="BW48" s="44"/>
      <c r="BX48" s="45"/>
      <c r="BY48" s="44"/>
      <c r="BZ48" s="44"/>
      <c r="CA48" s="45"/>
      <c r="CB48" s="44"/>
      <c r="CC48" s="44"/>
      <c r="CD48" s="45"/>
      <c r="CE48" s="46" t="str">
        <f t="shared" si="28"/>
        <v/>
      </c>
      <c r="CF48" s="47" t="str">
        <f t="shared" si="29"/>
        <v/>
      </c>
      <c r="CG48" s="48"/>
      <c r="CH48" s="57"/>
      <c r="CI48" s="49" t="str">
        <f t="shared" si="30"/>
        <v/>
      </c>
      <c r="CJ48" s="48"/>
      <c r="CK48" s="57"/>
      <c r="CL48" s="49" t="str">
        <f t="shared" si="31"/>
        <v/>
      </c>
    </row>
    <row r="49" spans="1:90">
      <c r="A49" s="8"/>
      <c r="B49" s="8"/>
      <c r="C49" s="8"/>
      <c r="E49" s="50" t="str">
        <f t="shared" si="16"/>
        <v/>
      </c>
      <c r="F49" s="8" t="str">
        <f t="shared" si="17"/>
        <v/>
      </c>
      <c r="G49" s="8" t="str">
        <f t="shared" si="18"/>
        <v/>
      </c>
      <c r="H49" s="50" t="str">
        <f t="shared" si="19"/>
        <v/>
      </c>
      <c r="I49" s="8" t="str">
        <f t="shared" si="20"/>
        <v/>
      </c>
      <c r="J49" s="8" t="str">
        <f t="shared" si="21"/>
        <v/>
      </c>
      <c r="K49" s="8"/>
      <c r="L49" s="13"/>
      <c r="M49" s="14"/>
      <c r="N49" s="44" t="str">
        <f t="shared" si="22"/>
        <v/>
      </c>
      <c r="O49" s="44" t="str">
        <f t="shared" si="23"/>
        <v/>
      </c>
      <c r="Q49" s="44"/>
      <c r="R49" s="44"/>
      <c r="S49" s="45"/>
      <c r="T49" s="44"/>
      <c r="U49" s="44"/>
      <c r="V49" s="45"/>
      <c r="W49" s="44"/>
      <c r="X49" s="44"/>
      <c r="Y49" s="45"/>
      <c r="Z49" s="44"/>
      <c r="AA49" s="44"/>
      <c r="AB49" s="45"/>
      <c r="AC49" s="44"/>
      <c r="AD49" s="44"/>
      <c r="AE49" s="45"/>
      <c r="AF49" s="45" t="str">
        <f t="shared" si="24"/>
        <v/>
      </c>
      <c r="AG49" s="44"/>
      <c r="AH49" s="44"/>
      <c r="AI49" s="45"/>
      <c r="AJ49" s="44"/>
      <c r="AK49" s="44"/>
      <c r="AL49" s="45"/>
      <c r="AM49" s="44"/>
      <c r="AN49" s="44"/>
      <c r="AO49" s="45"/>
      <c r="AP49" s="44"/>
      <c r="AQ49" s="44"/>
      <c r="AR49" s="45"/>
      <c r="AS49" s="44"/>
      <c r="AT49" s="44"/>
      <c r="AU49" s="45"/>
      <c r="AV49" s="44"/>
      <c r="AW49" s="46" t="str">
        <f t="shared" si="25"/>
        <v/>
      </c>
      <c r="AX49" s="47" t="str">
        <f t="shared" si="26"/>
        <v/>
      </c>
      <c r="AY49" s="48"/>
      <c r="AZ49" s="57"/>
      <c r="BA49" s="57"/>
      <c r="BB49" s="57"/>
      <c r="BC49" s="57"/>
      <c r="BD49" s="57"/>
      <c r="BE49" s="57"/>
      <c r="BF49" s="57"/>
      <c r="BG49" s="57"/>
      <c r="BH49" s="57"/>
      <c r="BI49" s="57"/>
      <c r="BJ49" s="57"/>
      <c r="BK49" s="57"/>
      <c r="BL49" s="57"/>
      <c r="BM49" s="57"/>
      <c r="BN49" s="57"/>
      <c r="BO49" s="45" t="str">
        <f t="shared" si="27"/>
        <v/>
      </c>
      <c r="BP49" s="44"/>
      <c r="BQ49" s="44"/>
      <c r="BR49" s="45"/>
      <c r="BS49" s="44"/>
      <c r="BT49" s="44"/>
      <c r="BU49" s="45"/>
      <c r="BV49" s="44"/>
      <c r="BW49" s="44"/>
      <c r="BX49" s="45"/>
      <c r="BY49" s="44"/>
      <c r="BZ49" s="44"/>
      <c r="CA49" s="45"/>
      <c r="CB49" s="44"/>
      <c r="CC49" s="44"/>
      <c r="CD49" s="45"/>
      <c r="CE49" s="46" t="str">
        <f t="shared" si="28"/>
        <v/>
      </c>
      <c r="CF49" s="47" t="str">
        <f t="shared" si="29"/>
        <v/>
      </c>
      <c r="CG49" s="48"/>
      <c r="CH49" s="57"/>
      <c r="CI49" s="49" t="str">
        <f t="shared" si="30"/>
        <v/>
      </c>
      <c r="CJ49" s="48"/>
      <c r="CK49" s="57"/>
      <c r="CL49" s="49" t="str">
        <f t="shared" si="31"/>
        <v/>
      </c>
    </row>
    <row r="50" spans="1:90">
      <c r="A50" s="8"/>
      <c r="B50" s="8"/>
      <c r="C50" s="8"/>
      <c r="E50" s="50" t="str">
        <f t="shared" si="16"/>
        <v/>
      </c>
      <c r="F50" s="8" t="str">
        <f t="shared" si="17"/>
        <v/>
      </c>
      <c r="G50" s="8" t="str">
        <f t="shared" si="18"/>
        <v/>
      </c>
      <c r="H50" s="50" t="str">
        <f t="shared" si="19"/>
        <v/>
      </c>
      <c r="I50" s="8" t="str">
        <f t="shared" si="20"/>
        <v/>
      </c>
      <c r="J50" s="8" t="str">
        <f t="shared" si="21"/>
        <v/>
      </c>
      <c r="K50" s="8"/>
      <c r="L50" s="13"/>
      <c r="M50" s="14"/>
      <c r="N50" s="44" t="str">
        <f t="shared" si="22"/>
        <v/>
      </c>
      <c r="O50" s="44" t="str">
        <f t="shared" si="23"/>
        <v/>
      </c>
      <c r="Q50" s="44"/>
      <c r="R50" s="44"/>
      <c r="S50" s="45"/>
      <c r="T50" s="44"/>
      <c r="U50" s="44"/>
      <c r="V50" s="45"/>
      <c r="W50" s="44"/>
      <c r="X50" s="44"/>
      <c r="Y50" s="45"/>
      <c r="Z50" s="44"/>
      <c r="AA50" s="44"/>
      <c r="AB50" s="45"/>
      <c r="AC50" s="44"/>
      <c r="AD50" s="44"/>
      <c r="AE50" s="45"/>
      <c r="AF50" s="45" t="str">
        <f t="shared" si="24"/>
        <v/>
      </c>
      <c r="AG50" s="44"/>
      <c r="AH50" s="44"/>
      <c r="AI50" s="45"/>
      <c r="AJ50" s="44"/>
      <c r="AK50" s="44"/>
      <c r="AL50" s="45"/>
      <c r="AM50" s="44"/>
      <c r="AN50" s="44"/>
      <c r="AO50" s="45"/>
      <c r="AP50" s="44"/>
      <c r="AQ50" s="44"/>
      <c r="AR50" s="45"/>
      <c r="AS50" s="44"/>
      <c r="AT50" s="44"/>
      <c r="AU50" s="45"/>
      <c r="AV50" s="44"/>
      <c r="AW50" s="46" t="str">
        <f t="shared" si="25"/>
        <v/>
      </c>
      <c r="AX50" s="47" t="str">
        <f t="shared" si="26"/>
        <v/>
      </c>
      <c r="AY50" s="48"/>
      <c r="AZ50" s="57"/>
      <c r="BA50" s="57"/>
      <c r="BB50" s="57"/>
      <c r="BC50" s="57"/>
      <c r="BD50" s="57"/>
      <c r="BE50" s="57"/>
      <c r="BF50" s="57"/>
      <c r="BG50" s="57"/>
      <c r="BH50" s="57"/>
      <c r="BI50" s="57"/>
      <c r="BJ50" s="57"/>
      <c r="BK50" s="57"/>
      <c r="BL50" s="57"/>
      <c r="BM50" s="57"/>
      <c r="BN50" s="57"/>
      <c r="BO50" s="45" t="str">
        <f t="shared" si="27"/>
        <v/>
      </c>
      <c r="BP50" s="44"/>
      <c r="BQ50" s="44"/>
      <c r="BR50" s="45"/>
      <c r="BS50" s="44"/>
      <c r="BT50" s="44"/>
      <c r="BU50" s="45"/>
      <c r="BV50" s="44"/>
      <c r="BW50" s="44"/>
      <c r="BX50" s="45"/>
      <c r="BY50" s="44"/>
      <c r="BZ50" s="44"/>
      <c r="CA50" s="45"/>
      <c r="CB50" s="44"/>
      <c r="CC50" s="44"/>
      <c r="CD50" s="45"/>
      <c r="CE50" s="46" t="str">
        <f t="shared" si="28"/>
        <v/>
      </c>
      <c r="CF50" s="47" t="str">
        <f t="shared" si="29"/>
        <v/>
      </c>
      <c r="CG50" s="48"/>
      <c r="CH50" s="57"/>
      <c r="CI50" s="49" t="str">
        <f t="shared" si="30"/>
        <v/>
      </c>
      <c r="CJ50" s="48"/>
      <c r="CK50" s="57"/>
      <c r="CL50" s="49" t="str">
        <f t="shared" si="31"/>
        <v/>
      </c>
    </row>
    <row r="51" spans="1:90">
      <c r="A51" s="8"/>
      <c r="B51" s="8"/>
      <c r="C51" s="8"/>
      <c r="E51" s="50" t="str">
        <f t="shared" si="16"/>
        <v/>
      </c>
      <c r="F51" s="8" t="str">
        <f t="shared" si="17"/>
        <v/>
      </c>
      <c r="G51" s="8" t="str">
        <f t="shared" si="18"/>
        <v/>
      </c>
      <c r="H51" s="50" t="str">
        <f t="shared" si="19"/>
        <v/>
      </c>
      <c r="I51" s="8" t="str">
        <f t="shared" si="20"/>
        <v/>
      </c>
      <c r="J51" s="8" t="str">
        <f t="shared" si="21"/>
        <v/>
      </c>
      <c r="K51" s="8"/>
      <c r="L51" s="13"/>
      <c r="M51" s="14"/>
      <c r="N51" s="44" t="str">
        <f t="shared" si="22"/>
        <v/>
      </c>
      <c r="O51" s="44" t="str">
        <f t="shared" si="23"/>
        <v/>
      </c>
      <c r="Q51" s="44"/>
      <c r="R51" s="44"/>
      <c r="S51" s="45"/>
      <c r="T51" s="44"/>
      <c r="U51" s="44"/>
      <c r="V51" s="45"/>
      <c r="W51" s="44"/>
      <c r="X51" s="44"/>
      <c r="Y51" s="45"/>
      <c r="Z51" s="44"/>
      <c r="AA51" s="44"/>
      <c r="AB51" s="45"/>
      <c r="AC51" s="44"/>
      <c r="AD51" s="44"/>
      <c r="AE51" s="45"/>
      <c r="AF51" s="45" t="str">
        <f t="shared" si="24"/>
        <v/>
      </c>
      <c r="AG51" s="44"/>
      <c r="AH51" s="44"/>
      <c r="AI51" s="45"/>
      <c r="AJ51" s="44"/>
      <c r="AK51" s="44"/>
      <c r="AL51" s="45"/>
      <c r="AM51" s="44"/>
      <c r="AN51" s="44"/>
      <c r="AO51" s="45"/>
      <c r="AP51" s="44"/>
      <c r="AQ51" s="44"/>
      <c r="AR51" s="45"/>
      <c r="AS51" s="44"/>
      <c r="AT51" s="44"/>
      <c r="AU51" s="45"/>
      <c r="AV51" s="44"/>
      <c r="AW51" s="46" t="str">
        <f t="shared" si="25"/>
        <v/>
      </c>
      <c r="AX51" s="47" t="str">
        <f t="shared" si="26"/>
        <v/>
      </c>
      <c r="AY51" s="48"/>
      <c r="AZ51" s="57"/>
      <c r="BA51" s="57"/>
      <c r="BB51" s="57"/>
      <c r="BC51" s="57"/>
      <c r="BD51" s="57"/>
      <c r="BE51" s="57"/>
      <c r="BF51" s="57"/>
      <c r="BG51" s="57"/>
      <c r="BH51" s="57"/>
      <c r="BI51" s="57"/>
      <c r="BJ51" s="57"/>
      <c r="BK51" s="57"/>
      <c r="BL51" s="57"/>
      <c r="BM51" s="57"/>
      <c r="BN51" s="57"/>
      <c r="BO51" s="45" t="str">
        <f t="shared" si="27"/>
        <v/>
      </c>
      <c r="BP51" s="44"/>
      <c r="BQ51" s="44"/>
      <c r="BR51" s="45"/>
      <c r="BS51" s="44"/>
      <c r="BT51" s="44"/>
      <c r="BU51" s="45"/>
      <c r="BV51" s="44"/>
      <c r="BW51" s="44"/>
      <c r="BX51" s="45"/>
      <c r="BY51" s="44"/>
      <c r="BZ51" s="44"/>
      <c r="CA51" s="45"/>
      <c r="CB51" s="44"/>
      <c r="CC51" s="44"/>
      <c r="CD51" s="45"/>
      <c r="CE51" s="46" t="str">
        <f t="shared" si="28"/>
        <v/>
      </c>
      <c r="CF51" s="47" t="str">
        <f t="shared" si="29"/>
        <v/>
      </c>
      <c r="CG51" s="48"/>
      <c r="CH51" s="57"/>
      <c r="CI51" s="49" t="str">
        <f t="shared" si="30"/>
        <v/>
      </c>
      <c r="CJ51" s="48"/>
      <c r="CK51" s="57"/>
      <c r="CL51" s="49" t="str">
        <f t="shared" si="31"/>
        <v/>
      </c>
    </row>
    <row r="52" spans="1:90">
      <c r="A52" s="8"/>
      <c r="B52" s="8"/>
      <c r="C52" s="8"/>
      <c r="E52" s="50" t="str">
        <f t="shared" si="16"/>
        <v/>
      </c>
      <c r="F52" s="8" t="str">
        <f t="shared" si="17"/>
        <v/>
      </c>
      <c r="G52" s="8" t="str">
        <f t="shared" si="18"/>
        <v/>
      </c>
      <c r="H52" s="50" t="str">
        <f t="shared" si="19"/>
        <v/>
      </c>
      <c r="I52" s="8" t="str">
        <f t="shared" si="20"/>
        <v/>
      </c>
      <c r="J52" s="8" t="str">
        <f t="shared" si="21"/>
        <v/>
      </c>
      <c r="K52" s="8"/>
      <c r="L52" s="13"/>
      <c r="M52" s="14"/>
      <c r="N52" s="44" t="str">
        <f t="shared" si="22"/>
        <v/>
      </c>
      <c r="O52" s="44" t="str">
        <f t="shared" si="23"/>
        <v/>
      </c>
      <c r="Q52" s="44"/>
      <c r="R52" s="44"/>
      <c r="S52" s="45"/>
      <c r="T52" s="44"/>
      <c r="U52" s="44"/>
      <c r="V52" s="45"/>
      <c r="W52" s="44"/>
      <c r="X52" s="44"/>
      <c r="Y52" s="45"/>
      <c r="Z52" s="44"/>
      <c r="AA52" s="44"/>
      <c r="AB52" s="45"/>
      <c r="AC52" s="44"/>
      <c r="AD52" s="44"/>
      <c r="AE52" s="45"/>
      <c r="AF52" s="45" t="str">
        <f t="shared" si="24"/>
        <v/>
      </c>
      <c r="AG52" s="44"/>
      <c r="AH52" s="44"/>
      <c r="AI52" s="45"/>
      <c r="AJ52" s="44"/>
      <c r="AK52" s="44"/>
      <c r="AL52" s="45"/>
      <c r="AM52" s="44"/>
      <c r="AN52" s="44"/>
      <c r="AO52" s="45"/>
      <c r="AP52" s="44"/>
      <c r="AQ52" s="44"/>
      <c r="AR52" s="45"/>
      <c r="AS52" s="44"/>
      <c r="AT52" s="44"/>
      <c r="AU52" s="45"/>
      <c r="AV52" s="44"/>
      <c r="AW52" s="46" t="str">
        <f t="shared" si="25"/>
        <v/>
      </c>
      <c r="AX52" s="47" t="str">
        <f t="shared" si="26"/>
        <v/>
      </c>
      <c r="AY52" s="48"/>
      <c r="AZ52" s="57"/>
      <c r="BA52" s="57"/>
      <c r="BB52" s="57"/>
      <c r="BC52" s="57"/>
      <c r="BD52" s="57"/>
      <c r="BE52" s="57"/>
      <c r="BF52" s="57"/>
      <c r="BG52" s="57"/>
      <c r="BH52" s="57"/>
      <c r="BI52" s="57"/>
      <c r="BJ52" s="57"/>
      <c r="BK52" s="57"/>
      <c r="BL52" s="57"/>
      <c r="BM52" s="57"/>
      <c r="BN52" s="57"/>
      <c r="BO52" s="45" t="str">
        <f t="shared" si="27"/>
        <v/>
      </c>
      <c r="BP52" s="44"/>
      <c r="BQ52" s="44"/>
      <c r="BR52" s="45"/>
      <c r="BS52" s="44"/>
      <c r="BT52" s="44"/>
      <c r="BU52" s="45"/>
      <c r="BV52" s="44"/>
      <c r="BW52" s="44"/>
      <c r="BX52" s="45"/>
      <c r="BY52" s="44"/>
      <c r="BZ52" s="44"/>
      <c r="CA52" s="45"/>
      <c r="CB52" s="44"/>
      <c r="CC52" s="44"/>
      <c r="CD52" s="45"/>
      <c r="CE52" s="46" t="str">
        <f t="shared" si="28"/>
        <v/>
      </c>
      <c r="CF52" s="47" t="str">
        <f t="shared" si="29"/>
        <v/>
      </c>
      <c r="CG52" s="48"/>
      <c r="CH52" s="57"/>
      <c r="CI52" s="49" t="str">
        <f t="shared" si="30"/>
        <v/>
      </c>
      <c r="CJ52" s="48"/>
      <c r="CK52" s="57"/>
      <c r="CL52" s="49" t="str">
        <f t="shared" si="31"/>
        <v/>
      </c>
    </row>
    <row r="53" spans="1:90">
      <c r="A53" s="8"/>
      <c r="B53" s="8"/>
      <c r="C53" s="8"/>
      <c r="E53" s="50" t="str">
        <f t="shared" si="16"/>
        <v/>
      </c>
      <c r="F53" s="8" t="str">
        <f t="shared" si="17"/>
        <v/>
      </c>
      <c r="G53" s="8" t="str">
        <f t="shared" si="18"/>
        <v/>
      </c>
      <c r="H53" s="50" t="str">
        <f t="shared" si="19"/>
        <v/>
      </c>
      <c r="I53" s="8" t="str">
        <f t="shared" si="20"/>
        <v/>
      </c>
      <c r="J53" s="8" t="str">
        <f t="shared" si="21"/>
        <v/>
      </c>
      <c r="K53" s="8"/>
      <c r="L53" s="13"/>
      <c r="M53" s="14"/>
      <c r="N53" s="44" t="str">
        <f t="shared" si="22"/>
        <v/>
      </c>
      <c r="O53" s="44" t="str">
        <f t="shared" si="23"/>
        <v/>
      </c>
      <c r="Q53" s="44"/>
      <c r="R53" s="44"/>
      <c r="S53" s="45"/>
      <c r="T53" s="44"/>
      <c r="U53" s="44"/>
      <c r="V53" s="45"/>
      <c r="W53" s="44"/>
      <c r="X53" s="44"/>
      <c r="Y53" s="45"/>
      <c r="Z53" s="44"/>
      <c r="AA53" s="44"/>
      <c r="AB53" s="45"/>
      <c r="AC53" s="44"/>
      <c r="AD53" s="44"/>
      <c r="AE53" s="45"/>
      <c r="AF53" s="45" t="str">
        <f t="shared" si="24"/>
        <v/>
      </c>
      <c r="AG53" s="44"/>
      <c r="AH53" s="44"/>
      <c r="AI53" s="45"/>
      <c r="AJ53" s="44"/>
      <c r="AK53" s="44"/>
      <c r="AL53" s="45"/>
      <c r="AM53" s="44"/>
      <c r="AN53" s="44"/>
      <c r="AO53" s="45"/>
      <c r="AP53" s="44"/>
      <c r="AQ53" s="44"/>
      <c r="AR53" s="45"/>
      <c r="AS53" s="44"/>
      <c r="AT53" s="44"/>
      <c r="AU53" s="45"/>
      <c r="AV53" s="44"/>
      <c r="AW53" s="46" t="str">
        <f t="shared" si="25"/>
        <v/>
      </c>
      <c r="AX53" s="47" t="str">
        <f t="shared" si="26"/>
        <v/>
      </c>
      <c r="AY53" s="48"/>
      <c r="AZ53" s="57"/>
      <c r="BA53" s="57"/>
      <c r="BB53" s="57"/>
      <c r="BC53" s="57"/>
      <c r="BD53" s="57"/>
      <c r="BE53" s="57"/>
      <c r="BF53" s="57"/>
      <c r="BG53" s="57"/>
      <c r="BH53" s="57"/>
      <c r="BI53" s="57"/>
      <c r="BJ53" s="57"/>
      <c r="BK53" s="57"/>
      <c r="BL53" s="57"/>
      <c r="BM53" s="57"/>
      <c r="BN53" s="57"/>
      <c r="BO53" s="45" t="str">
        <f t="shared" si="27"/>
        <v/>
      </c>
      <c r="BP53" s="44"/>
      <c r="BQ53" s="44"/>
      <c r="BR53" s="45"/>
      <c r="BS53" s="44"/>
      <c r="BT53" s="44"/>
      <c r="BU53" s="45"/>
      <c r="BV53" s="44"/>
      <c r="BW53" s="44"/>
      <c r="BX53" s="45"/>
      <c r="BY53" s="44"/>
      <c r="BZ53" s="44"/>
      <c r="CA53" s="45"/>
      <c r="CB53" s="44"/>
      <c r="CC53" s="44"/>
      <c r="CD53" s="45"/>
      <c r="CE53" s="46" t="str">
        <f t="shared" si="28"/>
        <v/>
      </c>
      <c r="CF53" s="47" t="str">
        <f t="shared" si="29"/>
        <v/>
      </c>
      <c r="CG53" s="48"/>
      <c r="CH53" s="57"/>
      <c r="CI53" s="49" t="str">
        <f t="shared" si="30"/>
        <v/>
      </c>
      <c r="CJ53" s="48"/>
      <c r="CK53" s="57"/>
      <c r="CL53" s="49" t="str">
        <f t="shared" si="31"/>
        <v/>
      </c>
    </row>
    <row r="54" spans="1:90">
      <c r="A54" s="8"/>
      <c r="B54" s="8"/>
      <c r="C54" s="8"/>
      <c r="E54" s="50" t="str">
        <f t="shared" si="16"/>
        <v/>
      </c>
      <c r="F54" s="8" t="str">
        <f t="shared" si="17"/>
        <v/>
      </c>
      <c r="G54" s="8" t="str">
        <f t="shared" si="18"/>
        <v/>
      </c>
      <c r="H54" s="50" t="str">
        <f t="shared" si="19"/>
        <v/>
      </c>
      <c r="I54" s="8" t="str">
        <f t="shared" si="20"/>
        <v/>
      </c>
      <c r="J54" s="8" t="str">
        <f t="shared" si="21"/>
        <v/>
      </c>
      <c r="K54" s="8"/>
      <c r="L54" s="13"/>
      <c r="M54" s="14"/>
      <c r="N54" s="44" t="str">
        <f t="shared" si="22"/>
        <v/>
      </c>
      <c r="O54" s="44" t="str">
        <f t="shared" si="23"/>
        <v/>
      </c>
      <c r="Q54" s="44"/>
      <c r="R54" s="44"/>
      <c r="S54" s="45"/>
      <c r="T54" s="44"/>
      <c r="U54" s="44"/>
      <c r="V54" s="45"/>
      <c r="W54" s="44"/>
      <c r="X54" s="44"/>
      <c r="Y54" s="45"/>
      <c r="Z54" s="44"/>
      <c r="AA54" s="44"/>
      <c r="AB54" s="45"/>
      <c r="AC54" s="44"/>
      <c r="AD54" s="44"/>
      <c r="AE54" s="45"/>
      <c r="AF54" s="45" t="str">
        <f t="shared" si="24"/>
        <v/>
      </c>
      <c r="AG54" s="44"/>
      <c r="AH54" s="44"/>
      <c r="AI54" s="45"/>
      <c r="AJ54" s="44"/>
      <c r="AK54" s="44"/>
      <c r="AL54" s="45"/>
      <c r="AM54" s="44"/>
      <c r="AN54" s="44"/>
      <c r="AO54" s="45"/>
      <c r="AP54" s="44"/>
      <c r="AQ54" s="44"/>
      <c r="AR54" s="45"/>
      <c r="AS54" s="44"/>
      <c r="AT54" s="44"/>
      <c r="AU54" s="45"/>
      <c r="AV54" s="44"/>
      <c r="AW54" s="46" t="str">
        <f t="shared" si="25"/>
        <v/>
      </c>
      <c r="AX54" s="47" t="str">
        <f t="shared" si="26"/>
        <v/>
      </c>
      <c r="AY54" s="48"/>
      <c r="AZ54" s="57"/>
      <c r="BA54" s="57"/>
      <c r="BB54" s="57"/>
      <c r="BC54" s="57"/>
      <c r="BD54" s="57"/>
      <c r="BE54" s="57"/>
      <c r="BF54" s="57"/>
      <c r="BG54" s="57"/>
      <c r="BH54" s="57"/>
      <c r="BI54" s="57"/>
      <c r="BJ54" s="57"/>
      <c r="BK54" s="57"/>
      <c r="BL54" s="57"/>
      <c r="BM54" s="57"/>
      <c r="BN54" s="57"/>
      <c r="BO54" s="45" t="str">
        <f t="shared" si="27"/>
        <v/>
      </c>
      <c r="BP54" s="44"/>
      <c r="BQ54" s="44"/>
      <c r="BR54" s="45"/>
      <c r="BS54" s="44"/>
      <c r="BT54" s="44"/>
      <c r="BU54" s="45"/>
      <c r="BV54" s="44"/>
      <c r="BW54" s="44"/>
      <c r="BX54" s="45"/>
      <c r="BY54" s="44"/>
      <c r="BZ54" s="44"/>
      <c r="CA54" s="45"/>
      <c r="CB54" s="44"/>
      <c r="CC54" s="44"/>
      <c r="CD54" s="45"/>
      <c r="CE54" s="46" t="str">
        <f t="shared" si="28"/>
        <v/>
      </c>
      <c r="CF54" s="47" t="str">
        <f t="shared" si="29"/>
        <v/>
      </c>
      <c r="CG54" s="48"/>
      <c r="CH54" s="57"/>
      <c r="CI54" s="49" t="str">
        <f t="shared" si="30"/>
        <v/>
      </c>
      <c r="CJ54" s="48"/>
      <c r="CK54" s="57"/>
      <c r="CL54" s="49" t="str">
        <f t="shared" si="31"/>
        <v/>
      </c>
    </row>
    <row r="55" spans="1:90">
      <c r="A55" s="8"/>
      <c r="B55" s="8"/>
      <c r="C55" s="8"/>
      <c r="E55" s="50" t="str">
        <f t="shared" si="16"/>
        <v/>
      </c>
      <c r="F55" s="8" t="str">
        <f t="shared" si="17"/>
        <v/>
      </c>
      <c r="G55" s="8" t="str">
        <f t="shared" si="18"/>
        <v/>
      </c>
      <c r="H55" s="50" t="str">
        <f t="shared" si="19"/>
        <v/>
      </c>
      <c r="I55" s="8" t="str">
        <f t="shared" si="20"/>
        <v/>
      </c>
      <c r="J55" s="8" t="str">
        <f t="shared" si="21"/>
        <v/>
      </c>
      <c r="K55" s="8"/>
      <c r="L55" s="13"/>
      <c r="M55" s="14"/>
      <c r="N55" s="44" t="str">
        <f t="shared" si="22"/>
        <v/>
      </c>
      <c r="O55" s="44" t="str">
        <f t="shared" si="23"/>
        <v/>
      </c>
      <c r="Q55" s="44"/>
      <c r="R55" s="44"/>
      <c r="S55" s="45"/>
      <c r="T55" s="44"/>
      <c r="U55" s="44"/>
      <c r="V55" s="45"/>
      <c r="W55" s="44"/>
      <c r="X55" s="44"/>
      <c r="Y55" s="45"/>
      <c r="Z55" s="44"/>
      <c r="AA55" s="44"/>
      <c r="AB55" s="45"/>
      <c r="AC55" s="44"/>
      <c r="AD55" s="44"/>
      <c r="AE55" s="45"/>
      <c r="AF55" s="45" t="str">
        <f t="shared" si="24"/>
        <v/>
      </c>
      <c r="AG55" s="44"/>
      <c r="AH55" s="44"/>
      <c r="AI55" s="45"/>
      <c r="AJ55" s="44"/>
      <c r="AK55" s="44"/>
      <c r="AL55" s="45"/>
      <c r="AM55" s="44"/>
      <c r="AN55" s="44"/>
      <c r="AO55" s="45"/>
      <c r="AP55" s="44"/>
      <c r="AQ55" s="44"/>
      <c r="AR55" s="45"/>
      <c r="AS55" s="44"/>
      <c r="AT55" s="44"/>
      <c r="AU55" s="45"/>
      <c r="AV55" s="44"/>
      <c r="AW55" s="46" t="str">
        <f t="shared" si="25"/>
        <v/>
      </c>
      <c r="AX55" s="47" t="str">
        <f t="shared" si="26"/>
        <v/>
      </c>
      <c r="AY55" s="48"/>
      <c r="AZ55" s="57"/>
      <c r="BA55" s="57"/>
      <c r="BB55" s="57"/>
      <c r="BC55" s="57"/>
      <c r="BD55" s="57"/>
      <c r="BE55" s="57"/>
      <c r="BF55" s="57"/>
      <c r="BG55" s="57"/>
      <c r="BH55" s="57"/>
      <c r="BI55" s="57"/>
      <c r="BJ55" s="57"/>
      <c r="BK55" s="57"/>
      <c r="BL55" s="57"/>
      <c r="BM55" s="57"/>
      <c r="BN55" s="57"/>
      <c r="BO55" s="45" t="str">
        <f t="shared" si="27"/>
        <v/>
      </c>
      <c r="BP55" s="44"/>
      <c r="BQ55" s="44"/>
      <c r="BR55" s="45"/>
      <c r="BS55" s="44"/>
      <c r="BT55" s="44"/>
      <c r="BU55" s="45"/>
      <c r="BV55" s="44"/>
      <c r="BW55" s="44"/>
      <c r="BX55" s="45"/>
      <c r="BY55" s="44"/>
      <c r="BZ55" s="44"/>
      <c r="CA55" s="45"/>
      <c r="CB55" s="44"/>
      <c r="CC55" s="44"/>
      <c r="CD55" s="45"/>
      <c r="CE55" s="46" t="str">
        <f t="shared" si="28"/>
        <v/>
      </c>
      <c r="CF55" s="47" t="str">
        <f t="shared" si="29"/>
        <v/>
      </c>
      <c r="CG55" s="48"/>
      <c r="CH55" s="57"/>
      <c r="CI55" s="49" t="str">
        <f t="shared" si="30"/>
        <v/>
      </c>
      <c r="CJ55" s="48"/>
      <c r="CK55" s="57"/>
      <c r="CL55" s="49" t="str">
        <f t="shared" si="31"/>
        <v/>
      </c>
    </row>
    <row r="56" spans="1:90">
      <c r="A56" s="8"/>
      <c r="B56" s="8"/>
      <c r="C56" s="8"/>
      <c r="E56" s="50" t="str">
        <f t="shared" si="16"/>
        <v/>
      </c>
      <c r="F56" s="8" t="str">
        <f t="shared" si="17"/>
        <v/>
      </c>
      <c r="G56" s="8" t="str">
        <f t="shared" si="18"/>
        <v/>
      </c>
      <c r="H56" s="50" t="str">
        <f t="shared" si="19"/>
        <v/>
      </c>
      <c r="I56" s="8" t="str">
        <f t="shared" si="20"/>
        <v/>
      </c>
      <c r="J56" s="8" t="str">
        <f t="shared" si="21"/>
        <v/>
      </c>
      <c r="K56" s="8"/>
      <c r="L56" s="13"/>
      <c r="M56" s="14"/>
      <c r="N56" s="44" t="str">
        <f t="shared" si="22"/>
        <v/>
      </c>
      <c r="O56" s="44" t="str">
        <f t="shared" si="23"/>
        <v/>
      </c>
      <c r="Q56" s="44"/>
      <c r="R56" s="44"/>
      <c r="S56" s="45"/>
      <c r="T56" s="44"/>
      <c r="U56" s="44"/>
      <c r="V56" s="45"/>
      <c r="W56" s="44"/>
      <c r="X56" s="44"/>
      <c r="Y56" s="45"/>
      <c r="Z56" s="44"/>
      <c r="AA56" s="44"/>
      <c r="AB56" s="45"/>
      <c r="AC56" s="44"/>
      <c r="AD56" s="44"/>
      <c r="AE56" s="45"/>
      <c r="AF56" s="45" t="str">
        <f t="shared" si="24"/>
        <v/>
      </c>
      <c r="AG56" s="44"/>
      <c r="AH56" s="44"/>
      <c r="AI56" s="45"/>
      <c r="AJ56" s="44"/>
      <c r="AK56" s="44"/>
      <c r="AL56" s="45"/>
      <c r="AM56" s="44"/>
      <c r="AN56" s="44"/>
      <c r="AO56" s="45"/>
      <c r="AP56" s="44"/>
      <c r="AQ56" s="44"/>
      <c r="AR56" s="45"/>
      <c r="AS56" s="44"/>
      <c r="AT56" s="44"/>
      <c r="AU56" s="45"/>
      <c r="AV56" s="44"/>
      <c r="AW56" s="46" t="str">
        <f t="shared" si="25"/>
        <v/>
      </c>
      <c r="AX56" s="47" t="str">
        <f t="shared" si="26"/>
        <v/>
      </c>
      <c r="AY56" s="48"/>
      <c r="AZ56" s="57"/>
      <c r="BA56" s="57"/>
      <c r="BB56" s="57"/>
      <c r="BC56" s="57"/>
      <c r="BD56" s="57"/>
      <c r="BE56" s="57"/>
      <c r="BF56" s="57"/>
      <c r="BG56" s="57"/>
      <c r="BH56" s="57"/>
      <c r="BI56" s="57"/>
      <c r="BJ56" s="57"/>
      <c r="BK56" s="57"/>
      <c r="BL56" s="57"/>
      <c r="BM56" s="57"/>
      <c r="BN56" s="57"/>
      <c r="BO56" s="45" t="str">
        <f t="shared" si="27"/>
        <v/>
      </c>
      <c r="BP56" s="44"/>
      <c r="BQ56" s="44"/>
      <c r="BR56" s="45"/>
      <c r="BS56" s="44"/>
      <c r="BT56" s="44"/>
      <c r="BU56" s="45"/>
      <c r="BV56" s="44"/>
      <c r="BW56" s="44"/>
      <c r="BX56" s="45"/>
      <c r="BY56" s="44"/>
      <c r="BZ56" s="44"/>
      <c r="CA56" s="45"/>
      <c r="CB56" s="44"/>
      <c r="CC56" s="44"/>
      <c r="CD56" s="45"/>
      <c r="CE56" s="46" t="str">
        <f t="shared" si="28"/>
        <v/>
      </c>
      <c r="CF56" s="47" t="str">
        <f t="shared" si="29"/>
        <v/>
      </c>
      <c r="CG56" s="48"/>
      <c r="CH56" s="57"/>
      <c r="CI56" s="49" t="str">
        <f t="shared" si="30"/>
        <v/>
      </c>
      <c r="CJ56" s="48"/>
      <c r="CK56" s="57"/>
      <c r="CL56" s="49" t="str">
        <f t="shared" si="31"/>
        <v/>
      </c>
    </row>
    <row r="57" spans="1:90">
      <c r="A57" s="8"/>
      <c r="B57" s="8"/>
      <c r="C57" s="8"/>
      <c r="E57" s="50" t="str">
        <f t="shared" si="16"/>
        <v/>
      </c>
      <c r="F57" s="8" t="str">
        <f t="shared" si="17"/>
        <v/>
      </c>
      <c r="G57" s="8" t="str">
        <f t="shared" si="18"/>
        <v/>
      </c>
      <c r="H57" s="50" t="str">
        <f t="shared" si="19"/>
        <v/>
      </c>
      <c r="I57" s="8" t="str">
        <f t="shared" si="20"/>
        <v/>
      </c>
      <c r="J57" s="8" t="str">
        <f t="shared" si="21"/>
        <v/>
      </c>
      <c r="K57" s="8"/>
      <c r="L57" s="13"/>
      <c r="M57" s="14"/>
      <c r="N57" s="44" t="str">
        <f t="shared" si="22"/>
        <v/>
      </c>
      <c r="O57" s="44" t="str">
        <f t="shared" si="23"/>
        <v/>
      </c>
      <c r="Q57" s="44"/>
      <c r="R57" s="44"/>
      <c r="S57" s="45"/>
      <c r="T57" s="44"/>
      <c r="U57" s="44"/>
      <c r="V57" s="45"/>
      <c r="W57" s="44"/>
      <c r="X57" s="44"/>
      <c r="Y57" s="45"/>
      <c r="Z57" s="44"/>
      <c r="AA57" s="44"/>
      <c r="AB57" s="45"/>
      <c r="AC57" s="44"/>
      <c r="AD57" s="44"/>
      <c r="AE57" s="45"/>
      <c r="AF57" s="45" t="str">
        <f t="shared" si="24"/>
        <v/>
      </c>
      <c r="AG57" s="44"/>
      <c r="AH57" s="44"/>
      <c r="AI57" s="45"/>
      <c r="AJ57" s="44"/>
      <c r="AK57" s="44"/>
      <c r="AL57" s="45"/>
      <c r="AM57" s="44"/>
      <c r="AN57" s="44"/>
      <c r="AO57" s="45"/>
      <c r="AP57" s="44"/>
      <c r="AQ57" s="44"/>
      <c r="AR57" s="45"/>
      <c r="AS57" s="44"/>
      <c r="AT57" s="44"/>
      <c r="AU57" s="45"/>
      <c r="AV57" s="44"/>
      <c r="AW57" s="46" t="str">
        <f t="shared" si="25"/>
        <v/>
      </c>
      <c r="AX57" s="47" t="str">
        <f t="shared" si="26"/>
        <v/>
      </c>
      <c r="AY57" s="48"/>
      <c r="AZ57" s="57"/>
      <c r="BA57" s="57"/>
      <c r="BB57" s="57"/>
      <c r="BC57" s="57"/>
      <c r="BD57" s="57"/>
      <c r="BE57" s="57"/>
      <c r="BF57" s="57"/>
      <c r="BG57" s="57"/>
      <c r="BH57" s="57"/>
      <c r="BI57" s="57"/>
      <c r="BJ57" s="57"/>
      <c r="BK57" s="57"/>
      <c r="BL57" s="57"/>
      <c r="BM57" s="57"/>
      <c r="BN57" s="57"/>
      <c r="BO57" s="45" t="str">
        <f t="shared" si="27"/>
        <v/>
      </c>
      <c r="BP57" s="44"/>
      <c r="BQ57" s="44"/>
      <c r="BR57" s="45"/>
      <c r="BS57" s="44"/>
      <c r="BT57" s="44"/>
      <c r="BU57" s="45"/>
      <c r="BV57" s="44"/>
      <c r="BW57" s="44"/>
      <c r="BX57" s="45"/>
      <c r="BY57" s="44"/>
      <c r="BZ57" s="44"/>
      <c r="CA57" s="45"/>
      <c r="CB57" s="44"/>
      <c r="CC57" s="44"/>
      <c r="CD57" s="45"/>
      <c r="CE57" s="46" t="str">
        <f t="shared" si="28"/>
        <v/>
      </c>
      <c r="CF57" s="47" t="str">
        <f t="shared" si="29"/>
        <v/>
      </c>
      <c r="CG57" s="48"/>
      <c r="CH57" s="57"/>
      <c r="CI57" s="49" t="str">
        <f t="shared" si="30"/>
        <v/>
      </c>
      <c r="CJ57" s="48"/>
      <c r="CK57" s="57"/>
      <c r="CL57" s="49" t="str">
        <f t="shared" si="31"/>
        <v/>
      </c>
    </row>
    <row r="58" spans="1:90">
      <c r="A58" s="8"/>
      <c r="B58" s="8"/>
      <c r="C58" s="8"/>
      <c r="E58" s="50" t="str">
        <f t="shared" si="16"/>
        <v/>
      </c>
      <c r="F58" s="8" t="str">
        <f t="shared" si="17"/>
        <v/>
      </c>
      <c r="G58" s="8" t="str">
        <f t="shared" si="18"/>
        <v/>
      </c>
      <c r="H58" s="50" t="str">
        <f t="shared" si="19"/>
        <v/>
      </c>
      <c r="I58" s="8" t="str">
        <f t="shared" si="20"/>
        <v/>
      </c>
      <c r="J58" s="8" t="str">
        <f t="shared" si="21"/>
        <v/>
      </c>
      <c r="K58" s="8"/>
      <c r="L58" s="13"/>
      <c r="M58" s="14"/>
      <c r="N58" s="44" t="str">
        <f t="shared" si="22"/>
        <v/>
      </c>
      <c r="O58" s="44" t="str">
        <f t="shared" si="23"/>
        <v/>
      </c>
      <c r="Q58" s="44"/>
      <c r="R58" s="44"/>
      <c r="S58" s="45"/>
      <c r="T58" s="44"/>
      <c r="U58" s="44"/>
      <c r="V58" s="45"/>
      <c r="W58" s="44"/>
      <c r="X58" s="44"/>
      <c r="Y58" s="45"/>
      <c r="Z58" s="44"/>
      <c r="AA58" s="44"/>
      <c r="AB58" s="45"/>
      <c r="AC58" s="44"/>
      <c r="AD58" s="44"/>
      <c r="AE58" s="45"/>
      <c r="AF58" s="45" t="str">
        <f t="shared" si="24"/>
        <v/>
      </c>
      <c r="AG58" s="44"/>
      <c r="AH58" s="44"/>
      <c r="AI58" s="45"/>
      <c r="AJ58" s="44"/>
      <c r="AK58" s="44"/>
      <c r="AL58" s="45"/>
      <c r="AM58" s="44"/>
      <c r="AN58" s="44"/>
      <c r="AO58" s="45"/>
      <c r="AP58" s="44"/>
      <c r="AQ58" s="44"/>
      <c r="AR58" s="45"/>
      <c r="AS58" s="44"/>
      <c r="AT58" s="44"/>
      <c r="AU58" s="45"/>
      <c r="AV58" s="44"/>
      <c r="AW58" s="46" t="str">
        <f t="shared" si="25"/>
        <v/>
      </c>
      <c r="AX58" s="47" t="str">
        <f t="shared" si="26"/>
        <v/>
      </c>
      <c r="AY58" s="48"/>
      <c r="AZ58" s="57"/>
      <c r="BA58" s="57"/>
      <c r="BB58" s="57"/>
      <c r="BC58" s="57"/>
      <c r="BD58" s="57"/>
      <c r="BE58" s="57"/>
      <c r="BF58" s="57"/>
      <c r="BG58" s="57"/>
      <c r="BH58" s="57"/>
      <c r="BI58" s="57"/>
      <c r="BJ58" s="57"/>
      <c r="BK58" s="57"/>
      <c r="BL58" s="57"/>
      <c r="BM58" s="57"/>
      <c r="BN58" s="57"/>
      <c r="BO58" s="45" t="str">
        <f t="shared" si="27"/>
        <v/>
      </c>
      <c r="BP58" s="44"/>
      <c r="BQ58" s="44"/>
      <c r="BR58" s="45"/>
      <c r="BS58" s="44"/>
      <c r="BT58" s="44"/>
      <c r="BU58" s="45"/>
      <c r="BV58" s="44"/>
      <c r="BW58" s="44"/>
      <c r="BX58" s="45"/>
      <c r="BY58" s="44"/>
      <c r="BZ58" s="44"/>
      <c r="CA58" s="45"/>
      <c r="CB58" s="44"/>
      <c r="CC58" s="44"/>
      <c r="CD58" s="45"/>
      <c r="CE58" s="46" t="str">
        <f t="shared" si="28"/>
        <v/>
      </c>
      <c r="CF58" s="47" t="str">
        <f t="shared" si="29"/>
        <v/>
      </c>
      <c r="CG58" s="48"/>
      <c r="CH58" s="57"/>
      <c r="CI58" s="49" t="str">
        <f t="shared" si="30"/>
        <v/>
      </c>
      <c r="CJ58" s="48"/>
      <c r="CK58" s="57"/>
      <c r="CL58" s="49" t="str">
        <f t="shared" si="31"/>
        <v/>
      </c>
    </row>
    <row r="59" spans="1:90">
      <c r="A59" s="8"/>
      <c r="B59" s="8"/>
      <c r="C59" s="8"/>
      <c r="E59" s="50" t="str">
        <f t="shared" si="16"/>
        <v/>
      </c>
      <c r="F59" s="8" t="str">
        <f t="shared" si="17"/>
        <v/>
      </c>
      <c r="G59" s="8" t="str">
        <f t="shared" si="18"/>
        <v/>
      </c>
      <c r="H59" s="50" t="str">
        <f t="shared" si="19"/>
        <v/>
      </c>
      <c r="I59" s="8" t="str">
        <f t="shared" si="20"/>
        <v/>
      </c>
      <c r="J59" s="8" t="str">
        <f t="shared" si="21"/>
        <v/>
      </c>
      <c r="K59" s="8"/>
      <c r="L59" s="13"/>
      <c r="M59" s="14"/>
      <c r="N59" s="44" t="str">
        <f t="shared" si="22"/>
        <v/>
      </c>
      <c r="O59" s="44" t="str">
        <f t="shared" si="23"/>
        <v/>
      </c>
      <c r="Q59" s="44"/>
      <c r="R59" s="44"/>
      <c r="S59" s="45"/>
      <c r="T59" s="44"/>
      <c r="U59" s="44"/>
      <c r="V59" s="45"/>
      <c r="W59" s="44"/>
      <c r="X59" s="44"/>
      <c r="Y59" s="45"/>
      <c r="Z59" s="44"/>
      <c r="AA59" s="44"/>
      <c r="AB59" s="45"/>
      <c r="AC59" s="44"/>
      <c r="AD59" s="44"/>
      <c r="AE59" s="45"/>
      <c r="AF59" s="45" t="str">
        <f t="shared" si="24"/>
        <v/>
      </c>
      <c r="AG59" s="44"/>
      <c r="AH59" s="44"/>
      <c r="AI59" s="45"/>
      <c r="AJ59" s="44"/>
      <c r="AK59" s="44"/>
      <c r="AL59" s="45"/>
      <c r="AM59" s="44"/>
      <c r="AN59" s="44"/>
      <c r="AO59" s="45"/>
      <c r="AP59" s="44"/>
      <c r="AQ59" s="44"/>
      <c r="AR59" s="45"/>
      <c r="AS59" s="44"/>
      <c r="AT59" s="44"/>
      <c r="AU59" s="45"/>
      <c r="AV59" s="44"/>
      <c r="AW59" s="46" t="str">
        <f t="shared" si="25"/>
        <v/>
      </c>
      <c r="AX59" s="47" t="str">
        <f t="shared" si="26"/>
        <v/>
      </c>
      <c r="AY59" s="48"/>
      <c r="AZ59" s="57"/>
      <c r="BA59" s="57"/>
      <c r="BB59" s="57"/>
      <c r="BC59" s="57"/>
      <c r="BD59" s="57"/>
      <c r="BE59" s="57"/>
      <c r="BF59" s="57"/>
      <c r="BG59" s="57"/>
      <c r="BH59" s="57"/>
      <c r="BI59" s="57"/>
      <c r="BJ59" s="57"/>
      <c r="BK59" s="57"/>
      <c r="BL59" s="57"/>
      <c r="BM59" s="57"/>
      <c r="BN59" s="57"/>
      <c r="BO59" s="45" t="str">
        <f t="shared" si="27"/>
        <v/>
      </c>
      <c r="BP59" s="44"/>
      <c r="BQ59" s="44"/>
      <c r="BR59" s="45"/>
      <c r="BS59" s="44"/>
      <c r="BT59" s="44"/>
      <c r="BU59" s="45"/>
      <c r="BV59" s="44"/>
      <c r="BW59" s="44"/>
      <c r="BX59" s="45"/>
      <c r="BY59" s="44"/>
      <c r="BZ59" s="44"/>
      <c r="CA59" s="45"/>
      <c r="CB59" s="44"/>
      <c r="CC59" s="44"/>
      <c r="CD59" s="45"/>
      <c r="CE59" s="46" t="str">
        <f t="shared" si="28"/>
        <v/>
      </c>
      <c r="CF59" s="47" t="str">
        <f t="shared" si="29"/>
        <v/>
      </c>
      <c r="CG59" s="48"/>
      <c r="CH59" s="57"/>
      <c r="CI59" s="49" t="str">
        <f t="shared" si="30"/>
        <v/>
      </c>
      <c r="CJ59" s="48"/>
      <c r="CK59" s="57"/>
      <c r="CL59" s="49" t="str">
        <f t="shared" si="31"/>
        <v/>
      </c>
    </row>
    <row r="60" spans="1:90">
      <c r="A60" s="8"/>
      <c r="B60" s="8"/>
      <c r="C60" s="8"/>
      <c r="E60" s="50" t="str">
        <f t="shared" si="16"/>
        <v/>
      </c>
      <c r="F60" s="8" t="str">
        <f t="shared" si="17"/>
        <v/>
      </c>
      <c r="G60" s="8" t="str">
        <f t="shared" si="18"/>
        <v/>
      </c>
      <c r="H60" s="50" t="str">
        <f t="shared" si="19"/>
        <v/>
      </c>
      <c r="I60" s="8" t="str">
        <f t="shared" si="20"/>
        <v/>
      </c>
      <c r="J60" s="8" t="str">
        <f t="shared" si="21"/>
        <v/>
      </c>
      <c r="K60" s="8"/>
      <c r="L60" s="13"/>
      <c r="M60" s="14"/>
      <c r="N60" s="44" t="str">
        <f t="shared" si="22"/>
        <v/>
      </c>
      <c r="O60" s="44" t="str">
        <f t="shared" si="23"/>
        <v/>
      </c>
      <c r="Q60" s="44"/>
      <c r="R60" s="44"/>
      <c r="S60" s="45"/>
      <c r="T60" s="44"/>
      <c r="U60" s="44"/>
      <c r="V60" s="45"/>
      <c r="W60" s="44"/>
      <c r="X60" s="44"/>
      <c r="Y60" s="45"/>
      <c r="Z60" s="44"/>
      <c r="AA60" s="44"/>
      <c r="AB60" s="45"/>
      <c r="AC60" s="44"/>
      <c r="AD60" s="44"/>
      <c r="AE60" s="45"/>
      <c r="AF60" s="45" t="str">
        <f t="shared" si="24"/>
        <v/>
      </c>
      <c r="AG60" s="44"/>
      <c r="AH60" s="44"/>
      <c r="AI60" s="45"/>
      <c r="AJ60" s="44"/>
      <c r="AK60" s="44"/>
      <c r="AL60" s="45"/>
      <c r="AM60" s="44"/>
      <c r="AN60" s="44"/>
      <c r="AO60" s="45"/>
      <c r="AP60" s="44"/>
      <c r="AQ60" s="44"/>
      <c r="AR60" s="45"/>
      <c r="AS60" s="44"/>
      <c r="AT60" s="44"/>
      <c r="AU60" s="45"/>
      <c r="AV60" s="44"/>
      <c r="AW60" s="46" t="str">
        <f t="shared" si="25"/>
        <v/>
      </c>
      <c r="AX60" s="47" t="str">
        <f t="shared" si="26"/>
        <v/>
      </c>
      <c r="AY60" s="48"/>
      <c r="AZ60" s="57"/>
      <c r="BA60" s="57"/>
      <c r="BB60" s="57"/>
      <c r="BC60" s="57"/>
      <c r="BD60" s="57"/>
      <c r="BE60" s="57"/>
      <c r="BF60" s="57"/>
      <c r="BG60" s="57"/>
      <c r="BH60" s="57"/>
      <c r="BI60" s="57"/>
      <c r="BJ60" s="57"/>
      <c r="BK60" s="57"/>
      <c r="BL60" s="57"/>
      <c r="BM60" s="57"/>
      <c r="BN60" s="57"/>
      <c r="BO60" s="45" t="str">
        <f t="shared" si="27"/>
        <v/>
      </c>
      <c r="BP60" s="44"/>
      <c r="BQ60" s="44"/>
      <c r="BR60" s="45"/>
      <c r="BS60" s="44"/>
      <c r="BT60" s="44"/>
      <c r="BU60" s="45"/>
      <c r="BV60" s="44"/>
      <c r="BW60" s="44"/>
      <c r="BX60" s="45"/>
      <c r="BY60" s="44"/>
      <c r="BZ60" s="44"/>
      <c r="CA60" s="45"/>
      <c r="CB60" s="44"/>
      <c r="CC60" s="44"/>
      <c r="CD60" s="45"/>
      <c r="CE60" s="46" t="str">
        <f t="shared" si="28"/>
        <v/>
      </c>
      <c r="CF60" s="47" t="str">
        <f t="shared" si="29"/>
        <v/>
      </c>
      <c r="CG60" s="48"/>
      <c r="CH60" s="57"/>
      <c r="CI60" s="49" t="str">
        <f t="shared" si="30"/>
        <v/>
      </c>
      <c r="CJ60" s="48"/>
      <c r="CK60" s="57"/>
      <c r="CL60" s="49" t="str">
        <f t="shared" si="31"/>
        <v/>
      </c>
    </row>
  </sheetData>
  <sheetProtection formatCells="0" formatColumns="0" formatRows="0" insertColumns="0" insertRows="0" insertHyperlinks="0" deleteColumns="0" deleteRows="0" sort="0" autoFilter="0" pivotTables="0"/>
  <mergeCells count="44">
    <mergeCell ref="BY9:CA9"/>
    <mergeCell ref="CB9:CD9"/>
    <mergeCell ref="CH8:CH10"/>
    <mergeCell ref="CI8:CI10"/>
    <mergeCell ref="CF8:CF10"/>
    <mergeCell ref="CK8:CK10"/>
    <mergeCell ref="CQ11:CS11"/>
    <mergeCell ref="CQ25:CS25"/>
    <mergeCell ref="AW8:AW10"/>
    <mergeCell ref="AX8:AX10"/>
    <mergeCell ref="CL8:CL10"/>
    <mergeCell ref="CE8:CE10"/>
    <mergeCell ref="AZ9:BB9"/>
    <mergeCell ref="BC9:BE9"/>
    <mergeCell ref="BF9:BH9"/>
    <mergeCell ref="BI9:BK9"/>
    <mergeCell ref="BL9:BN9"/>
    <mergeCell ref="BO9:BO10"/>
    <mergeCell ref="BP9:BR9"/>
    <mergeCell ref="BS9:BU9"/>
    <mergeCell ref="BV9:BX9"/>
    <mergeCell ref="Q9:S9"/>
    <mergeCell ref="T9:V9"/>
    <mergeCell ref="W9:Y9"/>
    <mergeCell ref="Z9:AB9"/>
    <mergeCell ref="AC9:AE9"/>
    <mergeCell ref="AV8:AV10"/>
    <mergeCell ref="AF9:AF10"/>
    <mergeCell ref="AG9:AI9"/>
    <mergeCell ref="AJ9:AL9"/>
    <mergeCell ref="AM9:AO9"/>
    <mergeCell ref="AP9:AR9"/>
    <mergeCell ref="AS9:AU9"/>
    <mergeCell ref="K9:K10"/>
    <mergeCell ref="E7:J8"/>
    <mergeCell ref="C1:O1"/>
    <mergeCell ref="N9:N10"/>
    <mergeCell ref="O9:O10"/>
    <mergeCell ref="N7:O8"/>
    <mergeCell ref="A8:A10"/>
    <mergeCell ref="B8:B10"/>
    <mergeCell ref="C8:C10"/>
    <mergeCell ref="E9:G9"/>
    <mergeCell ref="H9:J9"/>
  </mergeCells>
  <conditionalFormatting sqref="Q11">
    <cfRule type="cellIs" dxfId="3983" priority="39" operator="lessThan">
      <formula>$C$4</formula>
    </cfRule>
  </conditionalFormatting>
  <conditionalFormatting sqref="Q12">
    <cfRule type="cellIs" dxfId="3982" priority="40" operator="lessThan">
      <formula>$C$4</formula>
    </cfRule>
  </conditionalFormatting>
  <conditionalFormatting sqref="Q13">
    <cfRule type="cellIs" dxfId="3981" priority="41" operator="lessThan">
      <formula>$C$4</formula>
    </cfRule>
  </conditionalFormatting>
  <conditionalFormatting sqref="Q14">
    <cfRule type="cellIs" dxfId="3980" priority="42" operator="lessThan">
      <formula>$C$4</formula>
    </cfRule>
  </conditionalFormatting>
  <conditionalFormatting sqref="Q15">
    <cfRule type="cellIs" dxfId="3979" priority="43" operator="lessThan">
      <formula>$C$4</formula>
    </cfRule>
  </conditionalFormatting>
  <conditionalFormatting sqref="Q16">
    <cfRule type="cellIs" dxfId="3978" priority="44" operator="lessThan">
      <formula>$C$4</formula>
    </cfRule>
  </conditionalFormatting>
  <conditionalFormatting sqref="Q17">
    <cfRule type="cellIs" dxfId="3977" priority="45" operator="lessThan">
      <formula>$C$4</formula>
    </cfRule>
  </conditionalFormatting>
  <conditionalFormatting sqref="Q18">
    <cfRule type="cellIs" dxfId="3976" priority="46" operator="lessThan">
      <formula>$C$4</formula>
    </cfRule>
  </conditionalFormatting>
  <conditionalFormatting sqref="Q19">
    <cfRule type="cellIs" dxfId="3975" priority="47" operator="lessThan">
      <formula>$C$4</formula>
    </cfRule>
  </conditionalFormatting>
  <conditionalFormatting sqref="Q20">
    <cfRule type="cellIs" dxfId="3974" priority="48" operator="lessThan">
      <formula>$C$4</formula>
    </cfRule>
  </conditionalFormatting>
  <conditionalFormatting sqref="Q21">
    <cfRule type="cellIs" dxfId="3973" priority="49" operator="lessThan">
      <formula>$C$4</formula>
    </cfRule>
  </conditionalFormatting>
  <conditionalFormatting sqref="Q22">
    <cfRule type="cellIs" dxfId="3972" priority="50" operator="lessThan">
      <formula>$C$4</formula>
    </cfRule>
  </conditionalFormatting>
  <conditionalFormatting sqref="Q23">
    <cfRule type="cellIs" dxfId="3971" priority="51" operator="lessThan">
      <formula>$C$4</formula>
    </cfRule>
  </conditionalFormatting>
  <conditionalFormatting sqref="Q24">
    <cfRule type="cellIs" dxfId="3970" priority="52" operator="lessThan">
      <formula>$C$4</formula>
    </cfRule>
  </conditionalFormatting>
  <conditionalFormatting sqref="Q25">
    <cfRule type="cellIs" dxfId="3969" priority="53" operator="lessThan">
      <formula>$C$4</formula>
    </cfRule>
  </conditionalFormatting>
  <conditionalFormatting sqref="Q26">
    <cfRule type="cellIs" dxfId="3968" priority="54" operator="lessThan">
      <formula>$C$4</formula>
    </cfRule>
  </conditionalFormatting>
  <conditionalFormatting sqref="Q27">
    <cfRule type="cellIs" dxfId="3967" priority="55" operator="lessThan">
      <formula>$C$4</formula>
    </cfRule>
  </conditionalFormatting>
  <conditionalFormatting sqref="Q28">
    <cfRule type="cellIs" dxfId="3966" priority="56" operator="lessThan">
      <formula>$C$4</formula>
    </cfRule>
  </conditionalFormatting>
  <conditionalFormatting sqref="Q29">
    <cfRule type="cellIs" dxfId="3965" priority="57" operator="lessThan">
      <formula>$C$4</formula>
    </cfRule>
  </conditionalFormatting>
  <conditionalFormatting sqref="Q30">
    <cfRule type="cellIs" dxfId="3964" priority="58" operator="lessThan">
      <formula>$C$4</formula>
    </cfRule>
  </conditionalFormatting>
  <conditionalFormatting sqref="Q31">
    <cfRule type="cellIs" dxfId="3963" priority="59" operator="lessThan">
      <formula>$C$4</formula>
    </cfRule>
  </conditionalFormatting>
  <conditionalFormatting sqref="Q32">
    <cfRule type="cellIs" dxfId="3962" priority="60" operator="lessThan">
      <formula>$C$4</formula>
    </cfRule>
  </conditionalFormatting>
  <conditionalFormatting sqref="Q33">
    <cfRule type="cellIs" dxfId="3961" priority="61" operator="lessThan">
      <formula>$C$4</formula>
    </cfRule>
  </conditionalFormatting>
  <conditionalFormatting sqref="Q34">
    <cfRule type="cellIs" dxfId="3960" priority="62" operator="lessThan">
      <formula>$C$4</formula>
    </cfRule>
  </conditionalFormatting>
  <conditionalFormatting sqref="Q35">
    <cfRule type="cellIs" dxfId="3959" priority="63" operator="lessThan">
      <formula>$C$4</formula>
    </cfRule>
  </conditionalFormatting>
  <conditionalFormatting sqref="Q36">
    <cfRule type="cellIs" dxfId="3958" priority="64" operator="lessThan">
      <formula>$C$4</formula>
    </cfRule>
  </conditionalFormatting>
  <conditionalFormatting sqref="Q37">
    <cfRule type="cellIs" dxfId="3957" priority="65" operator="lessThan">
      <formula>$C$4</formula>
    </cfRule>
  </conditionalFormatting>
  <conditionalFormatting sqref="Q38">
    <cfRule type="cellIs" dxfId="3956" priority="66" operator="lessThan">
      <formula>$C$4</formula>
    </cfRule>
  </conditionalFormatting>
  <conditionalFormatting sqref="Q39">
    <cfRule type="cellIs" dxfId="3955" priority="67" operator="lessThan">
      <formula>$C$4</formula>
    </cfRule>
  </conditionalFormatting>
  <conditionalFormatting sqref="Q40">
    <cfRule type="cellIs" dxfId="3954" priority="68" operator="lessThan">
      <formula>$C$4</formula>
    </cfRule>
  </conditionalFormatting>
  <conditionalFormatting sqref="Q41">
    <cfRule type="cellIs" dxfId="3953" priority="69" operator="lessThan">
      <formula>$C$4</formula>
    </cfRule>
  </conditionalFormatting>
  <conditionalFormatting sqref="Q42">
    <cfRule type="cellIs" dxfId="3952" priority="70" operator="lessThan">
      <formula>$C$4</formula>
    </cfRule>
  </conditionalFormatting>
  <conditionalFormatting sqref="Q43">
    <cfRule type="cellIs" dxfId="3951" priority="71" operator="lessThan">
      <formula>$C$4</formula>
    </cfRule>
  </conditionalFormatting>
  <conditionalFormatting sqref="Q44">
    <cfRule type="cellIs" dxfId="3950" priority="72" operator="lessThan">
      <formula>$C$4</formula>
    </cfRule>
  </conditionalFormatting>
  <conditionalFormatting sqref="Q45">
    <cfRule type="cellIs" dxfId="3949" priority="73" operator="lessThan">
      <formula>$C$4</formula>
    </cfRule>
  </conditionalFormatting>
  <conditionalFormatting sqref="Q46">
    <cfRule type="cellIs" dxfId="3948" priority="74" operator="lessThan">
      <formula>$C$4</formula>
    </cfRule>
  </conditionalFormatting>
  <conditionalFormatting sqref="Q47">
    <cfRule type="cellIs" dxfId="3947" priority="75" operator="lessThan">
      <formula>$C$4</formula>
    </cfRule>
  </conditionalFormatting>
  <conditionalFormatting sqref="Q48">
    <cfRule type="cellIs" dxfId="3946" priority="76" operator="lessThan">
      <formula>$C$4</formula>
    </cfRule>
  </conditionalFormatting>
  <conditionalFormatting sqref="Q49">
    <cfRule type="cellIs" dxfId="3945" priority="77" operator="lessThan">
      <formula>$C$4</formula>
    </cfRule>
  </conditionalFormatting>
  <conditionalFormatting sqref="Q50">
    <cfRule type="cellIs" dxfId="3944" priority="78" operator="lessThan">
      <formula>$C$4</formula>
    </cfRule>
  </conditionalFormatting>
  <conditionalFormatting sqref="Q51">
    <cfRule type="cellIs" dxfId="3943" priority="79" operator="lessThan">
      <formula>$C$4</formula>
    </cfRule>
  </conditionalFormatting>
  <conditionalFormatting sqref="Q52">
    <cfRule type="cellIs" dxfId="3942" priority="80" operator="lessThan">
      <formula>$C$4</formula>
    </cfRule>
  </conditionalFormatting>
  <conditionalFormatting sqref="Q53">
    <cfRule type="cellIs" dxfId="3941" priority="81" operator="lessThan">
      <formula>$C$4</formula>
    </cfRule>
  </conditionalFormatting>
  <conditionalFormatting sqref="Q54">
    <cfRule type="cellIs" dxfId="3940" priority="82" operator="lessThan">
      <formula>$C$4</formula>
    </cfRule>
  </conditionalFormatting>
  <conditionalFormatting sqref="Q55">
    <cfRule type="cellIs" dxfId="3939" priority="83" operator="lessThan">
      <formula>$C$4</formula>
    </cfRule>
  </conditionalFormatting>
  <conditionalFormatting sqref="Q56">
    <cfRule type="cellIs" dxfId="3938" priority="84" operator="lessThan">
      <formula>$C$4</formula>
    </cfRule>
  </conditionalFormatting>
  <conditionalFormatting sqref="Q57">
    <cfRule type="cellIs" dxfId="3937" priority="85" operator="lessThan">
      <formula>$C$4</formula>
    </cfRule>
  </conditionalFormatting>
  <conditionalFormatting sqref="Q58">
    <cfRule type="cellIs" dxfId="3936" priority="86" operator="lessThan">
      <formula>$C$4</formula>
    </cfRule>
  </conditionalFormatting>
  <conditionalFormatting sqref="Q59">
    <cfRule type="cellIs" dxfId="3935" priority="87" operator="lessThan">
      <formula>$C$4</formula>
    </cfRule>
  </conditionalFormatting>
  <conditionalFormatting sqref="Q60">
    <cfRule type="cellIs" dxfId="3934" priority="88" operator="lessThan">
      <formula>$C$4</formula>
    </cfRule>
  </conditionalFormatting>
  <conditionalFormatting sqref="R11">
    <cfRule type="cellIs" dxfId="3933" priority="89" operator="lessThan">
      <formula>$C$4</formula>
    </cfRule>
  </conditionalFormatting>
  <conditionalFormatting sqref="R12">
    <cfRule type="cellIs" dxfId="3932" priority="90" operator="lessThan">
      <formula>$C$4</formula>
    </cfRule>
  </conditionalFormatting>
  <conditionalFormatting sqref="R13">
    <cfRule type="cellIs" dxfId="3931" priority="91" operator="lessThan">
      <formula>$C$4</formula>
    </cfRule>
  </conditionalFormatting>
  <conditionalFormatting sqref="R14">
    <cfRule type="cellIs" dxfId="3930" priority="92" operator="lessThan">
      <formula>$C$4</formula>
    </cfRule>
  </conditionalFormatting>
  <conditionalFormatting sqref="R15">
    <cfRule type="cellIs" dxfId="3929" priority="93" operator="lessThan">
      <formula>$C$4</formula>
    </cfRule>
  </conditionalFormatting>
  <conditionalFormatting sqref="R16">
    <cfRule type="cellIs" dxfId="3928" priority="94" operator="lessThan">
      <formula>$C$4</formula>
    </cfRule>
  </conditionalFormatting>
  <conditionalFormatting sqref="R17">
    <cfRule type="cellIs" dxfId="3927" priority="95" operator="lessThan">
      <formula>$C$4</formula>
    </cfRule>
  </conditionalFormatting>
  <conditionalFormatting sqref="R18">
    <cfRule type="cellIs" dxfId="3926" priority="96" operator="lessThan">
      <formula>$C$4</formula>
    </cfRule>
  </conditionalFormatting>
  <conditionalFormatting sqref="R19">
    <cfRule type="cellIs" dxfId="3925" priority="97" operator="lessThan">
      <formula>$C$4</formula>
    </cfRule>
  </conditionalFormatting>
  <conditionalFormatting sqref="R20">
    <cfRule type="cellIs" dxfId="3924" priority="98" operator="lessThan">
      <formula>$C$4</formula>
    </cfRule>
  </conditionalFormatting>
  <conditionalFormatting sqref="R21">
    <cfRule type="cellIs" dxfId="3923" priority="99" operator="lessThan">
      <formula>$C$4</formula>
    </cfRule>
  </conditionalFormatting>
  <conditionalFormatting sqref="R22">
    <cfRule type="cellIs" dxfId="3922" priority="100" operator="lessThan">
      <formula>$C$4</formula>
    </cfRule>
  </conditionalFormatting>
  <conditionalFormatting sqref="R23">
    <cfRule type="cellIs" dxfId="3921" priority="101" operator="lessThan">
      <formula>$C$4</formula>
    </cfRule>
  </conditionalFormatting>
  <conditionalFormatting sqref="R24">
    <cfRule type="cellIs" dxfId="3920" priority="102" operator="lessThan">
      <formula>$C$4</formula>
    </cfRule>
  </conditionalFormatting>
  <conditionalFormatting sqref="R25">
    <cfRule type="cellIs" dxfId="3919" priority="103" operator="lessThan">
      <formula>$C$4</formula>
    </cfRule>
  </conditionalFormatting>
  <conditionalFormatting sqref="R26">
    <cfRule type="cellIs" dxfId="3918" priority="104" operator="lessThan">
      <formula>$C$4</formula>
    </cfRule>
  </conditionalFormatting>
  <conditionalFormatting sqref="R27">
    <cfRule type="cellIs" dxfId="3917" priority="105" operator="lessThan">
      <formula>$C$4</formula>
    </cfRule>
  </conditionalFormatting>
  <conditionalFormatting sqref="R28">
    <cfRule type="cellIs" dxfId="3916" priority="106" operator="lessThan">
      <formula>$C$4</formula>
    </cfRule>
  </conditionalFormatting>
  <conditionalFormatting sqref="R29">
    <cfRule type="cellIs" dxfId="3915" priority="107" operator="lessThan">
      <formula>$C$4</formula>
    </cfRule>
  </conditionalFormatting>
  <conditionalFormatting sqref="R30">
    <cfRule type="cellIs" dxfId="3914" priority="108" operator="lessThan">
      <formula>$C$4</formula>
    </cfRule>
  </conditionalFormatting>
  <conditionalFormatting sqref="R31">
    <cfRule type="cellIs" dxfId="3913" priority="109" operator="lessThan">
      <formula>$C$4</formula>
    </cfRule>
  </conditionalFormatting>
  <conditionalFormatting sqref="R32">
    <cfRule type="cellIs" dxfId="3912" priority="110" operator="lessThan">
      <formula>$C$4</formula>
    </cfRule>
  </conditionalFormatting>
  <conditionalFormatting sqref="R33">
    <cfRule type="cellIs" dxfId="3911" priority="111" operator="lessThan">
      <formula>$C$4</formula>
    </cfRule>
  </conditionalFormatting>
  <conditionalFormatting sqref="R34">
    <cfRule type="cellIs" dxfId="3910" priority="112" operator="lessThan">
      <formula>$C$4</formula>
    </cfRule>
  </conditionalFormatting>
  <conditionalFormatting sqref="R35">
    <cfRule type="cellIs" dxfId="3909" priority="113" operator="lessThan">
      <formula>$C$4</formula>
    </cfRule>
  </conditionalFormatting>
  <conditionalFormatting sqref="R36">
    <cfRule type="cellIs" dxfId="3908" priority="114" operator="lessThan">
      <formula>$C$4</formula>
    </cfRule>
  </conditionalFormatting>
  <conditionalFormatting sqref="R37">
    <cfRule type="cellIs" dxfId="3907" priority="115" operator="lessThan">
      <formula>$C$4</formula>
    </cfRule>
  </conditionalFormatting>
  <conditionalFormatting sqref="R38">
    <cfRule type="cellIs" dxfId="3906" priority="116" operator="lessThan">
      <formula>$C$4</formula>
    </cfRule>
  </conditionalFormatting>
  <conditionalFormatting sqref="R39">
    <cfRule type="cellIs" dxfId="3905" priority="117" operator="lessThan">
      <formula>$C$4</formula>
    </cfRule>
  </conditionalFormatting>
  <conditionalFormatting sqref="R40">
    <cfRule type="cellIs" dxfId="3904" priority="118" operator="lessThan">
      <formula>$C$4</formula>
    </cfRule>
  </conditionalFormatting>
  <conditionalFormatting sqref="R41">
    <cfRule type="cellIs" dxfId="3903" priority="119" operator="lessThan">
      <formula>$C$4</formula>
    </cfRule>
  </conditionalFormatting>
  <conditionalFormatting sqref="R42">
    <cfRule type="cellIs" dxfId="3902" priority="120" operator="lessThan">
      <formula>$C$4</formula>
    </cfRule>
  </conditionalFormatting>
  <conditionalFormatting sqref="R43">
    <cfRule type="cellIs" dxfId="3901" priority="121" operator="lessThan">
      <formula>$C$4</formula>
    </cfRule>
  </conditionalFormatting>
  <conditionalFormatting sqref="R44">
    <cfRule type="cellIs" dxfId="3900" priority="122" operator="lessThan">
      <formula>$C$4</formula>
    </cfRule>
  </conditionalFormatting>
  <conditionalFormatting sqref="R45">
    <cfRule type="cellIs" dxfId="3899" priority="123" operator="lessThan">
      <formula>$C$4</formula>
    </cfRule>
  </conditionalFormatting>
  <conditionalFormatting sqref="R46">
    <cfRule type="cellIs" dxfId="3898" priority="124" operator="lessThan">
      <formula>$C$4</formula>
    </cfRule>
  </conditionalFormatting>
  <conditionalFormatting sqref="R47">
    <cfRule type="cellIs" dxfId="3897" priority="125" operator="lessThan">
      <formula>$C$4</formula>
    </cfRule>
  </conditionalFormatting>
  <conditionalFormatting sqref="R48">
    <cfRule type="cellIs" dxfId="3896" priority="126" operator="lessThan">
      <formula>$C$4</formula>
    </cfRule>
  </conditionalFormatting>
  <conditionalFormatting sqref="R49">
    <cfRule type="cellIs" dxfId="3895" priority="127" operator="lessThan">
      <formula>$C$4</formula>
    </cfRule>
  </conditionalFormatting>
  <conditionalFormatting sqref="R50">
    <cfRule type="cellIs" dxfId="3894" priority="128" operator="lessThan">
      <formula>$C$4</formula>
    </cfRule>
  </conditionalFormatting>
  <conditionalFormatting sqref="R51">
    <cfRule type="cellIs" dxfId="3893" priority="129" operator="lessThan">
      <formula>$C$4</formula>
    </cfRule>
  </conditionalFormatting>
  <conditionalFormatting sqref="R52">
    <cfRule type="cellIs" dxfId="3892" priority="130" operator="lessThan">
      <formula>$C$4</formula>
    </cfRule>
  </conditionalFormatting>
  <conditionalFormatting sqref="R53">
    <cfRule type="cellIs" dxfId="3891" priority="131" operator="lessThan">
      <formula>$C$4</formula>
    </cfRule>
  </conditionalFormatting>
  <conditionalFormatting sqref="R54">
    <cfRule type="cellIs" dxfId="3890" priority="132" operator="lessThan">
      <formula>$C$4</formula>
    </cfRule>
  </conditionalFormatting>
  <conditionalFormatting sqref="R55">
    <cfRule type="cellIs" dxfId="3889" priority="133" operator="lessThan">
      <formula>$C$4</formula>
    </cfRule>
  </conditionalFormatting>
  <conditionalFormatting sqref="R56">
    <cfRule type="cellIs" dxfId="3888" priority="134" operator="lessThan">
      <formula>$C$4</formula>
    </cfRule>
  </conditionalFormatting>
  <conditionalFormatting sqref="R57">
    <cfRule type="cellIs" dxfId="3887" priority="135" operator="lessThan">
      <formula>$C$4</formula>
    </cfRule>
  </conditionalFormatting>
  <conditionalFormatting sqref="R58">
    <cfRule type="cellIs" dxfId="3886" priority="136" operator="lessThan">
      <formula>$C$4</formula>
    </cfRule>
  </conditionalFormatting>
  <conditionalFormatting sqref="R59">
    <cfRule type="cellIs" dxfId="3885" priority="137" operator="lessThan">
      <formula>$C$4</formula>
    </cfRule>
  </conditionalFormatting>
  <conditionalFormatting sqref="R60">
    <cfRule type="cellIs" dxfId="3884" priority="138" operator="lessThan">
      <formula>$C$4</formula>
    </cfRule>
  </conditionalFormatting>
  <conditionalFormatting sqref="S11">
    <cfRule type="cellIs" dxfId="3883" priority="139" operator="lessThan">
      <formula>$C$4</formula>
    </cfRule>
  </conditionalFormatting>
  <conditionalFormatting sqref="S12">
    <cfRule type="cellIs" dxfId="3882" priority="140" operator="lessThan">
      <formula>$C$4</formula>
    </cfRule>
  </conditionalFormatting>
  <conditionalFormatting sqref="S13">
    <cfRule type="cellIs" dxfId="3881" priority="141" operator="lessThan">
      <formula>$C$4</formula>
    </cfRule>
  </conditionalFormatting>
  <conditionalFormatting sqref="S14">
    <cfRule type="cellIs" dxfId="3880" priority="142" operator="lessThan">
      <formula>$C$4</formula>
    </cfRule>
  </conditionalFormatting>
  <conditionalFormatting sqref="S15">
    <cfRule type="cellIs" dxfId="3879" priority="143" operator="lessThan">
      <formula>$C$4</formula>
    </cfRule>
  </conditionalFormatting>
  <conditionalFormatting sqref="S16">
    <cfRule type="cellIs" dxfId="3878" priority="144" operator="lessThan">
      <formula>$C$4</formula>
    </cfRule>
  </conditionalFormatting>
  <conditionalFormatting sqref="S17">
    <cfRule type="cellIs" dxfId="3877" priority="145" operator="lessThan">
      <formula>$C$4</formula>
    </cfRule>
  </conditionalFormatting>
  <conditionalFormatting sqref="S18">
    <cfRule type="cellIs" dxfId="3876" priority="146" operator="lessThan">
      <formula>$C$4</formula>
    </cfRule>
  </conditionalFormatting>
  <conditionalFormatting sqref="S19">
    <cfRule type="cellIs" dxfId="3875" priority="147" operator="lessThan">
      <formula>$C$4</formula>
    </cfRule>
  </conditionalFormatting>
  <conditionalFormatting sqref="S20">
    <cfRule type="cellIs" dxfId="3874" priority="148" operator="lessThan">
      <formula>$C$4</formula>
    </cfRule>
  </conditionalFormatting>
  <conditionalFormatting sqref="S21">
    <cfRule type="cellIs" dxfId="3873" priority="149" operator="lessThan">
      <formula>$C$4</formula>
    </cfRule>
  </conditionalFormatting>
  <conditionalFormatting sqref="S22">
    <cfRule type="cellIs" dxfId="3872" priority="150" operator="lessThan">
      <formula>$C$4</formula>
    </cfRule>
  </conditionalFormatting>
  <conditionalFormatting sqref="S23">
    <cfRule type="cellIs" dxfId="3871" priority="151" operator="lessThan">
      <formula>$C$4</formula>
    </cfRule>
  </conditionalFormatting>
  <conditionalFormatting sqref="S24">
    <cfRule type="cellIs" dxfId="3870" priority="152" operator="lessThan">
      <formula>$C$4</formula>
    </cfRule>
  </conditionalFormatting>
  <conditionalFormatting sqref="S25">
    <cfRule type="cellIs" dxfId="3869" priority="153" operator="lessThan">
      <formula>$C$4</formula>
    </cfRule>
  </conditionalFormatting>
  <conditionalFormatting sqref="S26">
    <cfRule type="cellIs" dxfId="3868" priority="154" operator="lessThan">
      <formula>$C$4</formula>
    </cfRule>
  </conditionalFormatting>
  <conditionalFormatting sqref="S27">
    <cfRule type="cellIs" dxfId="3867" priority="155" operator="lessThan">
      <formula>$C$4</formula>
    </cfRule>
  </conditionalFormatting>
  <conditionalFormatting sqref="S28">
    <cfRule type="cellIs" dxfId="3866" priority="156" operator="lessThan">
      <formula>$C$4</formula>
    </cfRule>
  </conditionalFormatting>
  <conditionalFormatting sqref="S29">
    <cfRule type="cellIs" dxfId="3865" priority="157" operator="lessThan">
      <formula>$C$4</formula>
    </cfRule>
  </conditionalFormatting>
  <conditionalFormatting sqref="S30">
    <cfRule type="cellIs" dxfId="3864" priority="158" operator="lessThan">
      <formula>$C$4</formula>
    </cfRule>
  </conditionalFormatting>
  <conditionalFormatting sqref="S31">
    <cfRule type="cellIs" dxfId="3863" priority="159" operator="lessThan">
      <formula>$C$4</formula>
    </cfRule>
  </conditionalFormatting>
  <conditionalFormatting sqref="S32">
    <cfRule type="cellIs" dxfId="3862" priority="160" operator="lessThan">
      <formula>$C$4</formula>
    </cfRule>
  </conditionalFormatting>
  <conditionalFormatting sqref="S33">
    <cfRule type="cellIs" dxfId="3861" priority="161" operator="lessThan">
      <formula>$C$4</formula>
    </cfRule>
  </conditionalFormatting>
  <conditionalFormatting sqref="S34">
    <cfRule type="cellIs" dxfId="3860" priority="162" operator="lessThan">
      <formula>$C$4</formula>
    </cfRule>
  </conditionalFormatting>
  <conditionalFormatting sqref="S35">
    <cfRule type="cellIs" dxfId="3859" priority="163" operator="lessThan">
      <formula>$C$4</formula>
    </cfRule>
  </conditionalFormatting>
  <conditionalFormatting sqref="S36">
    <cfRule type="cellIs" dxfId="3858" priority="164" operator="lessThan">
      <formula>$C$4</formula>
    </cfRule>
  </conditionalFormatting>
  <conditionalFormatting sqref="S37">
    <cfRule type="cellIs" dxfId="3857" priority="165" operator="lessThan">
      <formula>$C$4</formula>
    </cfRule>
  </conditionalFormatting>
  <conditionalFormatting sqref="S38">
    <cfRule type="cellIs" dxfId="3856" priority="166" operator="lessThan">
      <formula>$C$4</formula>
    </cfRule>
  </conditionalFormatting>
  <conditionalFormatting sqref="S39">
    <cfRule type="cellIs" dxfId="3855" priority="167" operator="lessThan">
      <formula>$C$4</formula>
    </cfRule>
  </conditionalFormatting>
  <conditionalFormatting sqref="S40">
    <cfRule type="cellIs" dxfId="3854" priority="168" operator="lessThan">
      <formula>$C$4</formula>
    </cfRule>
  </conditionalFormatting>
  <conditionalFormatting sqref="S41">
    <cfRule type="cellIs" dxfId="3853" priority="169" operator="lessThan">
      <formula>$C$4</formula>
    </cfRule>
  </conditionalFormatting>
  <conditionalFormatting sqref="S42">
    <cfRule type="cellIs" dxfId="3852" priority="170" operator="lessThan">
      <formula>$C$4</formula>
    </cfRule>
  </conditionalFormatting>
  <conditionalFormatting sqref="S43">
    <cfRule type="cellIs" dxfId="3851" priority="171" operator="lessThan">
      <formula>$C$4</formula>
    </cfRule>
  </conditionalFormatting>
  <conditionalFormatting sqref="S44">
    <cfRule type="cellIs" dxfId="3850" priority="172" operator="lessThan">
      <formula>$C$4</formula>
    </cfRule>
  </conditionalFormatting>
  <conditionalFormatting sqref="S45">
    <cfRule type="cellIs" dxfId="3849" priority="173" operator="lessThan">
      <formula>$C$4</formula>
    </cfRule>
  </conditionalFormatting>
  <conditionalFormatting sqref="S46">
    <cfRule type="cellIs" dxfId="3848" priority="174" operator="lessThan">
      <formula>$C$4</formula>
    </cfRule>
  </conditionalFormatting>
  <conditionalFormatting sqref="S47">
    <cfRule type="cellIs" dxfId="3847" priority="175" operator="lessThan">
      <formula>$C$4</formula>
    </cfRule>
  </conditionalFormatting>
  <conditionalFormatting sqref="S48">
    <cfRule type="cellIs" dxfId="3846" priority="176" operator="lessThan">
      <formula>$C$4</formula>
    </cfRule>
  </conditionalFormatting>
  <conditionalFormatting sqref="S49">
    <cfRule type="cellIs" dxfId="3845" priority="177" operator="lessThan">
      <formula>$C$4</formula>
    </cfRule>
  </conditionalFormatting>
  <conditionalFormatting sqref="S50">
    <cfRule type="cellIs" dxfId="3844" priority="178" operator="lessThan">
      <formula>$C$4</formula>
    </cfRule>
  </conditionalFormatting>
  <conditionalFormatting sqref="S51">
    <cfRule type="cellIs" dxfId="3843" priority="179" operator="lessThan">
      <formula>$C$4</formula>
    </cfRule>
  </conditionalFormatting>
  <conditionalFormatting sqref="S52">
    <cfRule type="cellIs" dxfId="3842" priority="180" operator="lessThan">
      <formula>$C$4</formula>
    </cfRule>
  </conditionalFormatting>
  <conditionalFormatting sqref="S53">
    <cfRule type="cellIs" dxfId="3841" priority="181" operator="lessThan">
      <formula>$C$4</formula>
    </cfRule>
  </conditionalFormatting>
  <conditionalFormatting sqref="S54">
    <cfRule type="cellIs" dxfId="3840" priority="182" operator="lessThan">
      <formula>$C$4</formula>
    </cfRule>
  </conditionalFormatting>
  <conditionalFormatting sqref="S55">
    <cfRule type="cellIs" dxfId="3839" priority="183" operator="lessThan">
      <formula>$C$4</formula>
    </cfRule>
  </conditionalFormatting>
  <conditionalFormatting sqref="S56">
    <cfRule type="cellIs" dxfId="3838" priority="184" operator="lessThan">
      <formula>$C$4</formula>
    </cfRule>
  </conditionalFormatting>
  <conditionalFormatting sqref="S57">
    <cfRule type="cellIs" dxfId="3837" priority="185" operator="lessThan">
      <formula>$C$4</formula>
    </cfRule>
  </conditionalFormatting>
  <conditionalFormatting sqref="S58">
    <cfRule type="cellIs" dxfId="3836" priority="186" operator="lessThan">
      <formula>$C$4</formula>
    </cfRule>
  </conditionalFormatting>
  <conditionalFormatting sqref="S59">
    <cfRule type="cellIs" dxfId="3835" priority="187" operator="lessThan">
      <formula>$C$4</formula>
    </cfRule>
  </conditionalFormatting>
  <conditionalFormatting sqref="S60">
    <cfRule type="cellIs" dxfId="3834" priority="188" operator="lessThan">
      <formula>$C$4</formula>
    </cfRule>
  </conditionalFormatting>
  <conditionalFormatting sqref="V11">
    <cfRule type="cellIs" dxfId="3833" priority="189" operator="lessThan">
      <formula>$C$4</formula>
    </cfRule>
  </conditionalFormatting>
  <conditionalFormatting sqref="V12">
    <cfRule type="cellIs" dxfId="3832" priority="190" operator="lessThan">
      <formula>$C$4</formula>
    </cfRule>
  </conditionalFormatting>
  <conditionalFormatting sqref="V13">
    <cfRule type="cellIs" dxfId="3831" priority="191" operator="lessThan">
      <formula>$C$4</formula>
    </cfRule>
  </conditionalFormatting>
  <conditionalFormatting sqref="V14">
    <cfRule type="cellIs" dxfId="3830" priority="192" operator="lessThan">
      <formula>$C$4</formula>
    </cfRule>
  </conditionalFormatting>
  <conditionalFormatting sqref="V15">
    <cfRule type="cellIs" dxfId="3829" priority="193" operator="lessThan">
      <formula>$C$4</formula>
    </cfRule>
  </conditionalFormatting>
  <conditionalFormatting sqref="V16">
    <cfRule type="cellIs" dxfId="3828" priority="194" operator="lessThan">
      <formula>$C$4</formula>
    </cfRule>
  </conditionalFormatting>
  <conditionalFormatting sqref="V17">
    <cfRule type="cellIs" dxfId="3827" priority="195" operator="lessThan">
      <formula>$C$4</formula>
    </cfRule>
  </conditionalFormatting>
  <conditionalFormatting sqref="V18">
    <cfRule type="cellIs" dxfId="3826" priority="196" operator="lessThan">
      <formula>$C$4</formula>
    </cfRule>
  </conditionalFormatting>
  <conditionalFormatting sqref="V19">
    <cfRule type="cellIs" dxfId="3825" priority="197" operator="lessThan">
      <formula>$C$4</formula>
    </cfRule>
  </conditionalFormatting>
  <conditionalFormatting sqref="V20">
    <cfRule type="cellIs" dxfId="3824" priority="198" operator="lessThan">
      <formula>$C$4</formula>
    </cfRule>
  </conditionalFormatting>
  <conditionalFormatting sqref="V21">
    <cfRule type="cellIs" dxfId="3823" priority="199" operator="lessThan">
      <formula>$C$4</formula>
    </cfRule>
  </conditionalFormatting>
  <conditionalFormatting sqref="V22">
    <cfRule type="cellIs" dxfId="3822" priority="200" operator="lessThan">
      <formula>$C$4</formula>
    </cfRule>
  </conditionalFormatting>
  <conditionalFormatting sqref="V23">
    <cfRule type="cellIs" dxfId="3821" priority="201" operator="lessThan">
      <formula>$C$4</formula>
    </cfRule>
  </conditionalFormatting>
  <conditionalFormatting sqref="V24">
    <cfRule type="cellIs" dxfId="3820" priority="202" operator="lessThan">
      <formula>$C$4</formula>
    </cfRule>
  </conditionalFormatting>
  <conditionalFormatting sqref="V25">
    <cfRule type="cellIs" dxfId="3819" priority="203" operator="lessThan">
      <formula>$C$4</formula>
    </cfRule>
  </conditionalFormatting>
  <conditionalFormatting sqref="V26">
    <cfRule type="cellIs" dxfId="3818" priority="204" operator="lessThan">
      <formula>$C$4</formula>
    </cfRule>
  </conditionalFormatting>
  <conditionalFormatting sqref="V27">
    <cfRule type="cellIs" dxfId="3817" priority="205" operator="lessThan">
      <formula>$C$4</formula>
    </cfRule>
  </conditionalFormatting>
  <conditionalFormatting sqref="V28">
    <cfRule type="cellIs" dxfId="3816" priority="206" operator="lessThan">
      <formula>$C$4</formula>
    </cfRule>
  </conditionalFormatting>
  <conditionalFormatting sqref="V29">
    <cfRule type="cellIs" dxfId="3815" priority="207" operator="lessThan">
      <formula>$C$4</formula>
    </cfRule>
  </conditionalFormatting>
  <conditionalFormatting sqref="V30">
    <cfRule type="cellIs" dxfId="3814" priority="208" operator="lessThan">
      <formula>$C$4</formula>
    </cfRule>
  </conditionalFormatting>
  <conditionalFormatting sqref="V31">
    <cfRule type="cellIs" dxfId="3813" priority="209" operator="lessThan">
      <formula>$C$4</formula>
    </cfRule>
  </conditionalFormatting>
  <conditionalFormatting sqref="V32">
    <cfRule type="cellIs" dxfId="3812" priority="210" operator="lessThan">
      <formula>$C$4</formula>
    </cfRule>
  </conditionalFormatting>
  <conditionalFormatting sqref="V33">
    <cfRule type="cellIs" dxfId="3811" priority="211" operator="lessThan">
      <formula>$C$4</formula>
    </cfRule>
  </conditionalFormatting>
  <conditionalFormatting sqref="V34">
    <cfRule type="cellIs" dxfId="3810" priority="212" operator="lessThan">
      <formula>$C$4</formula>
    </cfRule>
  </conditionalFormatting>
  <conditionalFormatting sqref="V35">
    <cfRule type="cellIs" dxfId="3809" priority="213" operator="lessThan">
      <formula>$C$4</formula>
    </cfRule>
  </conditionalFormatting>
  <conditionalFormatting sqref="V36">
    <cfRule type="cellIs" dxfId="3808" priority="214" operator="lessThan">
      <formula>$C$4</formula>
    </cfRule>
  </conditionalFormatting>
  <conditionalFormatting sqref="V37">
    <cfRule type="cellIs" dxfId="3807" priority="215" operator="lessThan">
      <formula>$C$4</formula>
    </cfRule>
  </conditionalFormatting>
  <conditionalFormatting sqref="V38">
    <cfRule type="cellIs" dxfId="3806" priority="216" operator="lessThan">
      <formula>$C$4</formula>
    </cfRule>
  </conditionalFormatting>
  <conditionalFormatting sqref="V39">
    <cfRule type="cellIs" dxfId="3805" priority="217" operator="lessThan">
      <formula>$C$4</formula>
    </cfRule>
  </conditionalFormatting>
  <conditionalFormatting sqref="V40">
    <cfRule type="cellIs" dxfId="3804" priority="218" operator="lessThan">
      <formula>$C$4</formula>
    </cfRule>
  </conditionalFormatting>
  <conditionalFormatting sqref="V41">
    <cfRule type="cellIs" dxfId="3803" priority="219" operator="lessThan">
      <formula>$C$4</formula>
    </cfRule>
  </conditionalFormatting>
  <conditionalFormatting sqref="V42">
    <cfRule type="cellIs" dxfId="3802" priority="220" operator="lessThan">
      <formula>$C$4</formula>
    </cfRule>
  </conditionalFormatting>
  <conditionalFormatting sqref="V43">
    <cfRule type="cellIs" dxfId="3801" priority="221" operator="lessThan">
      <formula>$C$4</formula>
    </cfRule>
  </conditionalFormatting>
  <conditionalFormatting sqref="V44">
    <cfRule type="cellIs" dxfId="3800" priority="222" operator="lessThan">
      <formula>$C$4</formula>
    </cfRule>
  </conditionalFormatting>
  <conditionalFormatting sqref="V45">
    <cfRule type="cellIs" dxfId="3799" priority="223" operator="lessThan">
      <formula>$C$4</formula>
    </cfRule>
  </conditionalFormatting>
  <conditionalFormatting sqref="V46">
    <cfRule type="cellIs" dxfId="3798" priority="224" operator="lessThan">
      <formula>$C$4</formula>
    </cfRule>
  </conditionalFormatting>
  <conditionalFormatting sqref="V47">
    <cfRule type="cellIs" dxfId="3797" priority="225" operator="lessThan">
      <formula>$C$4</formula>
    </cfRule>
  </conditionalFormatting>
  <conditionalFormatting sqref="V48">
    <cfRule type="cellIs" dxfId="3796" priority="226" operator="lessThan">
      <formula>$C$4</formula>
    </cfRule>
  </conditionalFormatting>
  <conditionalFormatting sqref="V49">
    <cfRule type="cellIs" dxfId="3795" priority="227" operator="lessThan">
      <formula>$C$4</formula>
    </cfRule>
  </conditionalFormatting>
  <conditionalFormatting sqref="V50">
    <cfRule type="cellIs" dxfId="3794" priority="228" operator="lessThan">
      <formula>$C$4</formula>
    </cfRule>
  </conditionalFormatting>
  <conditionalFormatting sqref="V51">
    <cfRule type="cellIs" dxfId="3793" priority="229" operator="lessThan">
      <formula>$C$4</formula>
    </cfRule>
  </conditionalFormatting>
  <conditionalFormatting sqref="V52">
    <cfRule type="cellIs" dxfId="3792" priority="230" operator="lessThan">
      <formula>$C$4</formula>
    </cfRule>
  </conditionalFormatting>
  <conditionalFormatting sqref="V53">
    <cfRule type="cellIs" dxfId="3791" priority="231" operator="lessThan">
      <formula>$C$4</formula>
    </cfRule>
  </conditionalFormatting>
  <conditionalFormatting sqref="V54">
    <cfRule type="cellIs" dxfId="3790" priority="232" operator="lessThan">
      <formula>$C$4</formula>
    </cfRule>
  </conditionalFormatting>
  <conditionalFormatting sqref="V55">
    <cfRule type="cellIs" dxfId="3789" priority="233" operator="lessThan">
      <formula>$C$4</formula>
    </cfRule>
  </conditionalFormatting>
  <conditionalFormatting sqref="V56">
    <cfRule type="cellIs" dxfId="3788" priority="234" operator="lessThan">
      <formula>$C$4</formula>
    </cfRule>
  </conditionalFormatting>
  <conditionalFormatting sqref="V57">
    <cfRule type="cellIs" dxfId="3787" priority="235" operator="lessThan">
      <formula>$C$4</formula>
    </cfRule>
  </conditionalFormatting>
  <conditionalFormatting sqref="V58">
    <cfRule type="cellIs" dxfId="3786" priority="236" operator="lessThan">
      <formula>$C$4</formula>
    </cfRule>
  </conditionalFormatting>
  <conditionalFormatting sqref="V59">
    <cfRule type="cellIs" dxfId="3785" priority="237" operator="lessThan">
      <formula>$C$4</formula>
    </cfRule>
  </conditionalFormatting>
  <conditionalFormatting sqref="V60">
    <cfRule type="cellIs" dxfId="3784" priority="238" operator="lessThan">
      <formula>$C$4</formula>
    </cfRule>
  </conditionalFormatting>
  <conditionalFormatting sqref="Y11">
    <cfRule type="cellIs" dxfId="3783" priority="239" operator="lessThan">
      <formula>$C$4</formula>
    </cfRule>
  </conditionalFormatting>
  <conditionalFormatting sqref="Y12">
    <cfRule type="cellIs" dxfId="3782" priority="240" operator="lessThan">
      <formula>$C$4</formula>
    </cfRule>
  </conditionalFormatting>
  <conditionalFormatting sqref="Y13">
    <cfRule type="cellIs" dxfId="3781" priority="241" operator="lessThan">
      <formula>$C$4</formula>
    </cfRule>
  </conditionalFormatting>
  <conditionalFormatting sqref="Y14">
    <cfRule type="cellIs" dxfId="3780" priority="242" operator="lessThan">
      <formula>$C$4</formula>
    </cfRule>
  </conditionalFormatting>
  <conditionalFormatting sqref="Y15">
    <cfRule type="cellIs" dxfId="3779" priority="243" operator="lessThan">
      <formula>$C$4</formula>
    </cfRule>
  </conditionalFormatting>
  <conditionalFormatting sqref="Y16">
    <cfRule type="cellIs" dxfId="3778" priority="244" operator="lessThan">
      <formula>$C$4</formula>
    </cfRule>
  </conditionalFormatting>
  <conditionalFormatting sqref="Y17">
    <cfRule type="cellIs" dxfId="3777" priority="245" operator="lessThan">
      <formula>$C$4</formula>
    </cfRule>
  </conditionalFormatting>
  <conditionalFormatting sqref="Y18">
    <cfRule type="cellIs" dxfId="3776" priority="246" operator="lessThan">
      <formula>$C$4</formula>
    </cfRule>
  </conditionalFormatting>
  <conditionalFormatting sqref="Y19">
    <cfRule type="cellIs" dxfId="3775" priority="247" operator="lessThan">
      <formula>$C$4</formula>
    </cfRule>
  </conditionalFormatting>
  <conditionalFormatting sqref="Y20">
    <cfRule type="cellIs" dxfId="3774" priority="248" operator="lessThan">
      <formula>$C$4</formula>
    </cfRule>
  </conditionalFormatting>
  <conditionalFormatting sqref="Y21">
    <cfRule type="cellIs" dxfId="3773" priority="249" operator="lessThan">
      <formula>$C$4</formula>
    </cfRule>
  </conditionalFormatting>
  <conditionalFormatting sqref="Y22">
    <cfRule type="cellIs" dxfId="3772" priority="250" operator="lessThan">
      <formula>$C$4</formula>
    </cfRule>
  </conditionalFormatting>
  <conditionalFormatting sqref="Y23">
    <cfRule type="cellIs" dxfId="3771" priority="251" operator="lessThan">
      <formula>$C$4</formula>
    </cfRule>
  </conditionalFormatting>
  <conditionalFormatting sqref="Y24">
    <cfRule type="cellIs" dxfId="3770" priority="252" operator="lessThan">
      <formula>$C$4</formula>
    </cfRule>
  </conditionalFormatting>
  <conditionalFormatting sqref="Y25">
    <cfRule type="cellIs" dxfId="3769" priority="253" operator="lessThan">
      <formula>$C$4</formula>
    </cfRule>
  </conditionalFormatting>
  <conditionalFormatting sqref="Y26">
    <cfRule type="cellIs" dxfId="3768" priority="254" operator="lessThan">
      <formula>$C$4</formula>
    </cfRule>
  </conditionalFormatting>
  <conditionalFormatting sqref="Y27">
    <cfRule type="cellIs" dxfId="3767" priority="255" operator="lessThan">
      <formula>$C$4</formula>
    </cfRule>
  </conditionalFormatting>
  <conditionalFormatting sqref="Y28">
    <cfRule type="cellIs" dxfId="3766" priority="256" operator="lessThan">
      <formula>$C$4</formula>
    </cfRule>
  </conditionalFormatting>
  <conditionalFormatting sqref="Y29">
    <cfRule type="cellIs" dxfId="3765" priority="257" operator="lessThan">
      <formula>$C$4</formula>
    </cfRule>
  </conditionalFormatting>
  <conditionalFormatting sqref="Y30">
    <cfRule type="cellIs" dxfId="3764" priority="258" operator="lessThan">
      <formula>$C$4</formula>
    </cfRule>
  </conditionalFormatting>
  <conditionalFormatting sqref="Y31">
    <cfRule type="cellIs" dxfId="3763" priority="259" operator="lessThan">
      <formula>$C$4</formula>
    </cfRule>
  </conditionalFormatting>
  <conditionalFormatting sqref="Y32">
    <cfRule type="cellIs" dxfId="3762" priority="260" operator="lessThan">
      <formula>$C$4</formula>
    </cfRule>
  </conditionalFormatting>
  <conditionalFormatting sqref="Y33">
    <cfRule type="cellIs" dxfId="3761" priority="261" operator="lessThan">
      <formula>$C$4</formula>
    </cfRule>
  </conditionalFormatting>
  <conditionalFormatting sqref="Y34">
    <cfRule type="cellIs" dxfId="3760" priority="262" operator="lessThan">
      <formula>$C$4</formula>
    </cfRule>
  </conditionalFormatting>
  <conditionalFormatting sqref="Y35">
    <cfRule type="cellIs" dxfId="3759" priority="263" operator="lessThan">
      <formula>$C$4</formula>
    </cfRule>
  </conditionalFormatting>
  <conditionalFormatting sqref="Y36">
    <cfRule type="cellIs" dxfId="3758" priority="264" operator="lessThan">
      <formula>$C$4</formula>
    </cfRule>
  </conditionalFormatting>
  <conditionalFormatting sqref="Y37">
    <cfRule type="cellIs" dxfId="3757" priority="265" operator="lessThan">
      <formula>$C$4</formula>
    </cfRule>
  </conditionalFormatting>
  <conditionalFormatting sqref="Y38">
    <cfRule type="cellIs" dxfId="3756" priority="266" operator="lessThan">
      <formula>$C$4</formula>
    </cfRule>
  </conditionalFormatting>
  <conditionalFormatting sqref="Y39">
    <cfRule type="cellIs" dxfId="3755" priority="267" operator="lessThan">
      <formula>$C$4</formula>
    </cfRule>
  </conditionalFormatting>
  <conditionalFormatting sqref="Y40">
    <cfRule type="cellIs" dxfId="3754" priority="268" operator="lessThan">
      <formula>$C$4</formula>
    </cfRule>
  </conditionalFormatting>
  <conditionalFormatting sqref="Y41">
    <cfRule type="cellIs" dxfId="3753" priority="269" operator="lessThan">
      <formula>$C$4</formula>
    </cfRule>
  </conditionalFormatting>
  <conditionalFormatting sqref="Y42">
    <cfRule type="cellIs" dxfId="3752" priority="270" operator="lessThan">
      <formula>$C$4</formula>
    </cfRule>
  </conditionalFormatting>
  <conditionalFormatting sqref="Y43">
    <cfRule type="cellIs" dxfId="3751" priority="271" operator="lessThan">
      <formula>$C$4</formula>
    </cfRule>
  </conditionalFormatting>
  <conditionalFormatting sqref="Y44">
    <cfRule type="cellIs" dxfId="3750" priority="272" operator="lessThan">
      <formula>$C$4</formula>
    </cfRule>
  </conditionalFormatting>
  <conditionalFormatting sqref="Y45">
    <cfRule type="cellIs" dxfId="3749" priority="273" operator="lessThan">
      <formula>$C$4</formula>
    </cfRule>
  </conditionalFormatting>
  <conditionalFormatting sqref="Y46">
    <cfRule type="cellIs" dxfId="3748" priority="274" operator="lessThan">
      <formula>$C$4</formula>
    </cfRule>
  </conditionalFormatting>
  <conditionalFormatting sqref="Y47">
    <cfRule type="cellIs" dxfId="3747" priority="275" operator="lessThan">
      <formula>$C$4</formula>
    </cfRule>
  </conditionalFormatting>
  <conditionalFormatting sqref="Y48">
    <cfRule type="cellIs" dxfId="3746" priority="276" operator="lessThan">
      <formula>$C$4</formula>
    </cfRule>
  </conditionalFormatting>
  <conditionalFormatting sqref="Y49">
    <cfRule type="cellIs" dxfId="3745" priority="277" operator="lessThan">
      <formula>$C$4</formula>
    </cfRule>
  </conditionalFormatting>
  <conditionalFormatting sqref="Y50">
    <cfRule type="cellIs" dxfId="3744" priority="278" operator="lessThan">
      <formula>$C$4</formula>
    </cfRule>
  </conditionalFormatting>
  <conditionalFormatting sqref="Y51">
    <cfRule type="cellIs" dxfId="3743" priority="279" operator="lessThan">
      <formula>$C$4</formula>
    </cfRule>
  </conditionalFormatting>
  <conditionalFormatting sqref="Y52">
    <cfRule type="cellIs" dxfId="3742" priority="280" operator="lessThan">
      <formula>$C$4</formula>
    </cfRule>
  </conditionalFormatting>
  <conditionalFormatting sqref="Y53">
    <cfRule type="cellIs" dxfId="3741" priority="281" operator="lessThan">
      <formula>$C$4</formula>
    </cfRule>
  </conditionalFormatting>
  <conditionalFormatting sqref="Y54">
    <cfRule type="cellIs" dxfId="3740" priority="282" operator="lessThan">
      <formula>$C$4</formula>
    </cfRule>
  </conditionalFormatting>
  <conditionalFormatting sqref="Y55">
    <cfRule type="cellIs" dxfId="3739" priority="283" operator="lessThan">
      <formula>$C$4</formula>
    </cfRule>
  </conditionalFormatting>
  <conditionalFormatting sqref="Y56">
    <cfRule type="cellIs" dxfId="3738" priority="284" operator="lessThan">
      <formula>$C$4</formula>
    </cfRule>
  </conditionalFormatting>
  <conditionalFormatting sqref="Y57">
    <cfRule type="cellIs" dxfId="3737" priority="285" operator="lessThan">
      <formula>$C$4</formula>
    </cfRule>
  </conditionalFormatting>
  <conditionalFormatting sqref="Y58">
    <cfRule type="cellIs" dxfId="3736" priority="286" operator="lessThan">
      <formula>$C$4</formula>
    </cfRule>
  </conditionalFormatting>
  <conditionalFormatting sqref="Y59">
    <cfRule type="cellIs" dxfId="3735" priority="287" operator="lessThan">
      <formula>$C$4</formula>
    </cfRule>
  </conditionalFormatting>
  <conditionalFormatting sqref="Y60">
    <cfRule type="cellIs" dxfId="3734" priority="288" operator="lessThan">
      <formula>$C$4</formula>
    </cfRule>
  </conditionalFormatting>
  <conditionalFormatting sqref="Z11">
    <cfRule type="cellIs" dxfId="3733" priority="289" operator="lessThan">
      <formula>$C$4</formula>
    </cfRule>
  </conditionalFormatting>
  <conditionalFormatting sqref="Z12">
    <cfRule type="cellIs" dxfId="3732" priority="290" operator="lessThan">
      <formula>$C$4</formula>
    </cfRule>
  </conditionalFormatting>
  <conditionalFormatting sqref="Z13">
    <cfRule type="cellIs" dxfId="3731" priority="291" operator="lessThan">
      <formula>$C$4</formula>
    </cfRule>
  </conditionalFormatting>
  <conditionalFormatting sqref="Z14">
    <cfRule type="cellIs" dxfId="3730" priority="292" operator="lessThan">
      <formula>$C$4</formula>
    </cfRule>
  </conditionalFormatting>
  <conditionalFormatting sqref="Z15">
    <cfRule type="cellIs" dxfId="3729" priority="293" operator="lessThan">
      <formula>$C$4</formula>
    </cfRule>
  </conditionalFormatting>
  <conditionalFormatting sqref="Z16">
    <cfRule type="cellIs" dxfId="3728" priority="294" operator="lessThan">
      <formula>$C$4</formula>
    </cfRule>
  </conditionalFormatting>
  <conditionalFormatting sqref="Z17">
    <cfRule type="cellIs" dxfId="3727" priority="295" operator="lessThan">
      <formula>$C$4</formula>
    </cfRule>
  </conditionalFormatting>
  <conditionalFormatting sqref="Z18">
    <cfRule type="cellIs" dxfId="3726" priority="296" operator="lessThan">
      <formula>$C$4</formula>
    </cfRule>
  </conditionalFormatting>
  <conditionalFormatting sqref="Z19">
    <cfRule type="cellIs" dxfId="3725" priority="297" operator="lessThan">
      <formula>$C$4</formula>
    </cfRule>
  </conditionalFormatting>
  <conditionalFormatting sqref="Z20">
    <cfRule type="cellIs" dxfId="3724" priority="298" operator="lessThan">
      <formula>$C$4</formula>
    </cfRule>
  </conditionalFormatting>
  <conditionalFormatting sqref="Z21">
    <cfRule type="cellIs" dxfId="3723" priority="299" operator="lessThan">
      <formula>$C$4</formula>
    </cfRule>
  </conditionalFormatting>
  <conditionalFormatting sqref="Z22">
    <cfRule type="cellIs" dxfId="3722" priority="300" operator="lessThan">
      <formula>$C$4</formula>
    </cfRule>
  </conditionalFormatting>
  <conditionalFormatting sqref="Z23">
    <cfRule type="cellIs" dxfId="3721" priority="301" operator="lessThan">
      <formula>$C$4</formula>
    </cfRule>
  </conditionalFormatting>
  <conditionalFormatting sqref="Z24">
    <cfRule type="cellIs" dxfId="3720" priority="302" operator="lessThan">
      <formula>$C$4</formula>
    </cfRule>
  </conditionalFormatting>
  <conditionalFormatting sqref="Z25">
    <cfRule type="cellIs" dxfId="3719" priority="303" operator="lessThan">
      <formula>$C$4</formula>
    </cfRule>
  </conditionalFormatting>
  <conditionalFormatting sqref="Z26">
    <cfRule type="cellIs" dxfId="3718" priority="304" operator="lessThan">
      <formula>$C$4</formula>
    </cfRule>
  </conditionalFormatting>
  <conditionalFormatting sqref="Z27">
    <cfRule type="cellIs" dxfId="3717" priority="305" operator="lessThan">
      <formula>$C$4</formula>
    </cfRule>
  </conditionalFormatting>
  <conditionalFormatting sqref="Z28">
    <cfRule type="cellIs" dxfId="3716" priority="306" operator="lessThan">
      <formula>$C$4</formula>
    </cfRule>
  </conditionalFormatting>
  <conditionalFormatting sqref="Z29">
    <cfRule type="cellIs" dxfId="3715" priority="307" operator="lessThan">
      <formula>$C$4</formula>
    </cfRule>
  </conditionalFormatting>
  <conditionalFormatting sqref="Z30">
    <cfRule type="cellIs" dxfId="3714" priority="308" operator="lessThan">
      <formula>$C$4</formula>
    </cfRule>
  </conditionalFormatting>
  <conditionalFormatting sqref="Z31">
    <cfRule type="cellIs" dxfId="3713" priority="309" operator="lessThan">
      <formula>$C$4</formula>
    </cfRule>
  </conditionalFormatting>
  <conditionalFormatting sqref="Z32">
    <cfRule type="cellIs" dxfId="3712" priority="310" operator="lessThan">
      <formula>$C$4</formula>
    </cfRule>
  </conditionalFormatting>
  <conditionalFormatting sqref="Z33">
    <cfRule type="cellIs" dxfId="3711" priority="311" operator="lessThan">
      <formula>$C$4</formula>
    </cfRule>
  </conditionalFormatting>
  <conditionalFormatting sqref="Z34">
    <cfRule type="cellIs" dxfId="3710" priority="312" operator="lessThan">
      <formula>$C$4</formula>
    </cfRule>
  </conditionalFormatting>
  <conditionalFormatting sqref="Z35">
    <cfRule type="cellIs" dxfId="3709" priority="313" operator="lessThan">
      <formula>$C$4</formula>
    </cfRule>
  </conditionalFormatting>
  <conditionalFormatting sqref="Z36">
    <cfRule type="cellIs" dxfId="3708" priority="314" operator="lessThan">
      <formula>$C$4</formula>
    </cfRule>
  </conditionalFormatting>
  <conditionalFormatting sqref="Z37">
    <cfRule type="cellIs" dxfId="3707" priority="315" operator="lessThan">
      <formula>$C$4</formula>
    </cfRule>
  </conditionalFormatting>
  <conditionalFormatting sqref="Z38">
    <cfRule type="cellIs" dxfId="3706" priority="316" operator="lessThan">
      <formula>$C$4</formula>
    </cfRule>
  </conditionalFormatting>
  <conditionalFormatting sqref="Z39">
    <cfRule type="cellIs" dxfId="3705" priority="317" operator="lessThan">
      <formula>$C$4</formula>
    </cfRule>
  </conditionalFormatting>
  <conditionalFormatting sqref="Z40">
    <cfRule type="cellIs" dxfId="3704" priority="318" operator="lessThan">
      <formula>$C$4</formula>
    </cfRule>
  </conditionalFormatting>
  <conditionalFormatting sqref="Z41">
    <cfRule type="cellIs" dxfId="3703" priority="319" operator="lessThan">
      <formula>$C$4</formula>
    </cfRule>
  </conditionalFormatting>
  <conditionalFormatting sqref="Z42">
    <cfRule type="cellIs" dxfId="3702" priority="320" operator="lessThan">
      <formula>$C$4</formula>
    </cfRule>
  </conditionalFormatting>
  <conditionalFormatting sqref="Z43">
    <cfRule type="cellIs" dxfId="3701" priority="321" operator="lessThan">
      <formula>$C$4</formula>
    </cfRule>
  </conditionalFormatting>
  <conditionalFormatting sqref="Z44">
    <cfRule type="cellIs" dxfId="3700" priority="322" operator="lessThan">
      <formula>$C$4</formula>
    </cfRule>
  </conditionalFormatting>
  <conditionalFormatting sqref="Z45">
    <cfRule type="cellIs" dxfId="3699" priority="323" operator="lessThan">
      <formula>$C$4</formula>
    </cfRule>
  </conditionalFormatting>
  <conditionalFormatting sqref="Z46">
    <cfRule type="cellIs" dxfId="3698" priority="324" operator="lessThan">
      <formula>$C$4</formula>
    </cfRule>
  </conditionalFormatting>
  <conditionalFormatting sqref="Z47">
    <cfRule type="cellIs" dxfId="3697" priority="325" operator="lessThan">
      <formula>$C$4</formula>
    </cfRule>
  </conditionalFormatting>
  <conditionalFormatting sqref="Z48">
    <cfRule type="cellIs" dxfId="3696" priority="326" operator="lessThan">
      <formula>$C$4</formula>
    </cfRule>
  </conditionalFormatting>
  <conditionalFormatting sqref="Z49">
    <cfRule type="cellIs" dxfId="3695" priority="327" operator="lessThan">
      <formula>$C$4</formula>
    </cfRule>
  </conditionalFormatting>
  <conditionalFormatting sqref="Z50">
    <cfRule type="cellIs" dxfId="3694" priority="328" operator="lessThan">
      <formula>$C$4</formula>
    </cfRule>
  </conditionalFormatting>
  <conditionalFormatting sqref="Z51">
    <cfRule type="cellIs" dxfId="3693" priority="329" operator="lessThan">
      <formula>$C$4</formula>
    </cfRule>
  </conditionalFormatting>
  <conditionalFormatting sqref="Z52">
    <cfRule type="cellIs" dxfId="3692" priority="330" operator="lessThan">
      <formula>$C$4</formula>
    </cfRule>
  </conditionalFormatting>
  <conditionalFormatting sqref="Z53">
    <cfRule type="cellIs" dxfId="3691" priority="331" operator="lessThan">
      <formula>$C$4</formula>
    </cfRule>
  </conditionalFormatting>
  <conditionalFormatting sqref="Z54">
    <cfRule type="cellIs" dxfId="3690" priority="332" operator="lessThan">
      <formula>$C$4</formula>
    </cfRule>
  </conditionalFormatting>
  <conditionalFormatting sqref="Z55">
    <cfRule type="cellIs" dxfId="3689" priority="333" operator="lessThan">
      <formula>$C$4</formula>
    </cfRule>
  </conditionalFormatting>
  <conditionalFormatting sqref="Z56">
    <cfRule type="cellIs" dxfId="3688" priority="334" operator="lessThan">
      <formula>$C$4</formula>
    </cfRule>
  </conditionalFormatting>
  <conditionalFormatting sqref="Z57">
    <cfRule type="cellIs" dxfId="3687" priority="335" operator="lessThan">
      <formula>$C$4</formula>
    </cfRule>
  </conditionalFormatting>
  <conditionalFormatting sqref="Z58">
    <cfRule type="cellIs" dxfId="3686" priority="336" operator="lessThan">
      <formula>$C$4</formula>
    </cfRule>
  </conditionalFormatting>
  <conditionalFormatting sqref="Z59">
    <cfRule type="cellIs" dxfId="3685" priority="337" operator="lessThan">
      <formula>$C$4</formula>
    </cfRule>
  </conditionalFormatting>
  <conditionalFormatting sqref="Z60">
    <cfRule type="cellIs" dxfId="3684" priority="338" operator="lessThan">
      <formula>$C$4</formula>
    </cfRule>
  </conditionalFormatting>
  <conditionalFormatting sqref="AA11">
    <cfRule type="cellIs" dxfId="3683" priority="339" operator="lessThan">
      <formula>$C$4</formula>
    </cfRule>
  </conditionalFormatting>
  <conditionalFormatting sqref="AA12">
    <cfRule type="cellIs" dxfId="3682" priority="340" operator="lessThan">
      <formula>$C$4</formula>
    </cfRule>
  </conditionalFormatting>
  <conditionalFormatting sqref="AA13">
    <cfRule type="cellIs" dxfId="3681" priority="341" operator="lessThan">
      <formula>$C$4</formula>
    </cfRule>
  </conditionalFormatting>
  <conditionalFormatting sqref="AA14">
    <cfRule type="cellIs" dxfId="3680" priority="342" operator="lessThan">
      <formula>$C$4</formula>
    </cfRule>
  </conditionalFormatting>
  <conditionalFormatting sqref="AA15">
    <cfRule type="cellIs" dxfId="3679" priority="343" operator="lessThan">
      <formula>$C$4</formula>
    </cfRule>
  </conditionalFormatting>
  <conditionalFormatting sqref="AA16">
    <cfRule type="cellIs" dxfId="3678" priority="344" operator="lessThan">
      <formula>$C$4</formula>
    </cfRule>
  </conditionalFormatting>
  <conditionalFormatting sqref="AA17">
    <cfRule type="cellIs" dxfId="3677" priority="345" operator="lessThan">
      <formula>$C$4</formula>
    </cfRule>
  </conditionalFormatting>
  <conditionalFormatting sqref="AA18">
    <cfRule type="cellIs" dxfId="3676" priority="346" operator="lessThan">
      <formula>$C$4</formula>
    </cfRule>
  </conditionalFormatting>
  <conditionalFormatting sqref="AA19">
    <cfRule type="cellIs" dxfId="3675" priority="347" operator="lessThan">
      <formula>$C$4</formula>
    </cfRule>
  </conditionalFormatting>
  <conditionalFormatting sqref="AA20">
    <cfRule type="cellIs" dxfId="3674" priority="348" operator="lessThan">
      <formula>$C$4</formula>
    </cfRule>
  </conditionalFormatting>
  <conditionalFormatting sqref="AA21">
    <cfRule type="cellIs" dxfId="3673" priority="349" operator="lessThan">
      <formula>$C$4</formula>
    </cfRule>
  </conditionalFormatting>
  <conditionalFormatting sqref="AA22">
    <cfRule type="cellIs" dxfId="3672" priority="350" operator="lessThan">
      <formula>$C$4</formula>
    </cfRule>
  </conditionalFormatting>
  <conditionalFormatting sqref="AA23">
    <cfRule type="cellIs" dxfId="3671" priority="351" operator="lessThan">
      <formula>$C$4</formula>
    </cfRule>
  </conditionalFormatting>
  <conditionalFormatting sqref="AA24">
    <cfRule type="cellIs" dxfId="3670" priority="352" operator="lessThan">
      <formula>$C$4</formula>
    </cfRule>
  </conditionalFormatting>
  <conditionalFormatting sqref="AA25">
    <cfRule type="cellIs" dxfId="3669" priority="353" operator="lessThan">
      <formula>$C$4</formula>
    </cfRule>
  </conditionalFormatting>
  <conditionalFormatting sqref="AA26">
    <cfRule type="cellIs" dxfId="3668" priority="354" operator="lessThan">
      <formula>$C$4</formula>
    </cfRule>
  </conditionalFormatting>
  <conditionalFormatting sqref="AA27">
    <cfRule type="cellIs" dxfId="3667" priority="355" operator="lessThan">
      <formula>$C$4</formula>
    </cfRule>
  </conditionalFormatting>
  <conditionalFormatting sqref="AA28">
    <cfRule type="cellIs" dxfId="3666" priority="356" operator="lessThan">
      <formula>$C$4</formula>
    </cfRule>
  </conditionalFormatting>
  <conditionalFormatting sqref="AA29">
    <cfRule type="cellIs" dxfId="3665" priority="357" operator="lessThan">
      <formula>$C$4</formula>
    </cfRule>
  </conditionalFormatting>
  <conditionalFormatting sqref="AA30">
    <cfRule type="cellIs" dxfId="3664" priority="358" operator="lessThan">
      <formula>$C$4</formula>
    </cfRule>
  </conditionalFormatting>
  <conditionalFormatting sqref="AA31">
    <cfRule type="cellIs" dxfId="3663" priority="359" operator="lessThan">
      <formula>$C$4</formula>
    </cfRule>
  </conditionalFormatting>
  <conditionalFormatting sqref="AA32">
    <cfRule type="cellIs" dxfId="3662" priority="360" operator="lessThan">
      <formula>$C$4</formula>
    </cfRule>
  </conditionalFormatting>
  <conditionalFormatting sqref="AA33">
    <cfRule type="cellIs" dxfId="3661" priority="361" operator="lessThan">
      <formula>$C$4</formula>
    </cfRule>
  </conditionalFormatting>
  <conditionalFormatting sqref="AA34">
    <cfRule type="cellIs" dxfId="3660" priority="362" operator="lessThan">
      <formula>$C$4</formula>
    </cfRule>
  </conditionalFormatting>
  <conditionalFormatting sqref="AA35">
    <cfRule type="cellIs" dxfId="3659" priority="363" operator="lessThan">
      <formula>$C$4</formula>
    </cfRule>
  </conditionalFormatting>
  <conditionalFormatting sqref="AA36">
    <cfRule type="cellIs" dxfId="3658" priority="364" operator="lessThan">
      <formula>$C$4</formula>
    </cfRule>
  </conditionalFormatting>
  <conditionalFormatting sqref="AA37">
    <cfRule type="cellIs" dxfId="3657" priority="365" operator="lessThan">
      <formula>$C$4</formula>
    </cfRule>
  </conditionalFormatting>
  <conditionalFormatting sqref="AA38">
    <cfRule type="cellIs" dxfId="3656" priority="366" operator="lessThan">
      <formula>$C$4</formula>
    </cfRule>
  </conditionalFormatting>
  <conditionalFormatting sqref="AA39">
    <cfRule type="cellIs" dxfId="3655" priority="367" operator="lessThan">
      <formula>$C$4</formula>
    </cfRule>
  </conditionalFormatting>
  <conditionalFormatting sqref="AA40">
    <cfRule type="cellIs" dxfId="3654" priority="368" operator="lessThan">
      <formula>$C$4</formula>
    </cfRule>
  </conditionalFormatting>
  <conditionalFormatting sqref="AA41">
    <cfRule type="cellIs" dxfId="3653" priority="369" operator="lessThan">
      <formula>$C$4</formula>
    </cfRule>
  </conditionalFormatting>
  <conditionalFormatting sqref="AA42">
    <cfRule type="cellIs" dxfId="3652" priority="370" operator="lessThan">
      <formula>$C$4</formula>
    </cfRule>
  </conditionalFormatting>
  <conditionalFormatting sqref="AA43">
    <cfRule type="cellIs" dxfId="3651" priority="371" operator="lessThan">
      <formula>$C$4</formula>
    </cfRule>
  </conditionalFormatting>
  <conditionalFormatting sqref="AA44">
    <cfRule type="cellIs" dxfId="3650" priority="372" operator="lessThan">
      <formula>$C$4</formula>
    </cfRule>
  </conditionalFormatting>
  <conditionalFormatting sqref="AA45">
    <cfRule type="cellIs" dxfId="3649" priority="373" operator="lessThan">
      <formula>$C$4</formula>
    </cfRule>
  </conditionalFormatting>
  <conditionalFormatting sqref="AA46">
    <cfRule type="cellIs" dxfId="3648" priority="374" operator="lessThan">
      <formula>$C$4</formula>
    </cfRule>
  </conditionalFormatting>
  <conditionalFormatting sqref="AA47">
    <cfRule type="cellIs" dxfId="3647" priority="375" operator="lessThan">
      <formula>$C$4</formula>
    </cfRule>
  </conditionalFormatting>
  <conditionalFormatting sqref="AA48">
    <cfRule type="cellIs" dxfId="3646" priority="376" operator="lessThan">
      <formula>$C$4</formula>
    </cfRule>
  </conditionalFormatting>
  <conditionalFormatting sqref="AA49">
    <cfRule type="cellIs" dxfId="3645" priority="377" operator="lessThan">
      <formula>$C$4</formula>
    </cfRule>
  </conditionalFormatting>
  <conditionalFormatting sqref="AA50">
    <cfRule type="cellIs" dxfId="3644" priority="378" operator="lessThan">
      <formula>$C$4</formula>
    </cfRule>
  </conditionalFormatting>
  <conditionalFormatting sqref="AA51">
    <cfRule type="cellIs" dxfId="3643" priority="379" operator="lessThan">
      <formula>$C$4</formula>
    </cfRule>
  </conditionalFormatting>
  <conditionalFormatting sqref="AA52">
    <cfRule type="cellIs" dxfId="3642" priority="380" operator="lessThan">
      <formula>$C$4</formula>
    </cfRule>
  </conditionalFormatting>
  <conditionalFormatting sqref="AA53">
    <cfRule type="cellIs" dxfId="3641" priority="381" operator="lessThan">
      <formula>$C$4</formula>
    </cfRule>
  </conditionalFormatting>
  <conditionalFormatting sqref="AA54">
    <cfRule type="cellIs" dxfId="3640" priority="382" operator="lessThan">
      <formula>$C$4</formula>
    </cfRule>
  </conditionalFormatting>
  <conditionalFormatting sqref="AA55">
    <cfRule type="cellIs" dxfId="3639" priority="383" operator="lessThan">
      <formula>$C$4</formula>
    </cfRule>
  </conditionalFormatting>
  <conditionalFormatting sqref="AA56">
    <cfRule type="cellIs" dxfId="3638" priority="384" operator="lessThan">
      <formula>$C$4</formula>
    </cfRule>
  </conditionalFormatting>
  <conditionalFormatting sqref="AA57">
    <cfRule type="cellIs" dxfId="3637" priority="385" operator="lessThan">
      <formula>$C$4</formula>
    </cfRule>
  </conditionalFormatting>
  <conditionalFormatting sqref="AA58">
    <cfRule type="cellIs" dxfId="3636" priority="386" operator="lessThan">
      <formula>$C$4</formula>
    </cfRule>
  </conditionalFormatting>
  <conditionalFormatting sqref="AA59">
    <cfRule type="cellIs" dxfId="3635" priority="387" operator="lessThan">
      <formula>$C$4</formula>
    </cfRule>
  </conditionalFormatting>
  <conditionalFormatting sqref="AA60">
    <cfRule type="cellIs" dxfId="3634" priority="388" operator="lessThan">
      <formula>$C$4</formula>
    </cfRule>
  </conditionalFormatting>
  <conditionalFormatting sqref="AB11">
    <cfRule type="cellIs" dxfId="3633" priority="389" operator="lessThan">
      <formula>$C$4</formula>
    </cfRule>
  </conditionalFormatting>
  <conditionalFormatting sqref="AB12">
    <cfRule type="cellIs" dxfId="3632" priority="390" operator="lessThan">
      <formula>$C$4</formula>
    </cfRule>
  </conditionalFormatting>
  <conditionalFormatting sqref="AB13">
    <cfRule type="cellIs" dxfId="3631" priority="391" operator="lessThan">
      <formula>$C$4</formula>
    </cfRule>
  </conditionalFormatting>
  <conditionalFormatting sqref="AB14">
    <cfRule type="cellIs" dxfId="3630" priority="392" operator="lessThan">
      <formula>$C$4</formula>
    </cfRule>
  </conditionalFormatting>
  <conditionalFormatting sqref="AB15">
    <cfRule type="cellIs" dxfId="3629" priority="393" operator="lessThan">
      <formula>$C$4</formula>
    </cfRule>
  </conditionalFormatting>
  <conditionalFormatting sqref="AB16">
    <cfRule type="cellIs" dxfId="3628" priority="394" operator="lessThan">
      <formula>$C$4</formula>
    </cfRule>
  </conditionalFormatting>
  <conditionalFormatting sqref="AB17">
    <cfRule type="cellIs" dxfId="3627" priority="395" operator="lessThan">
      <formula>$C$4</formula>
    </cfRule>
  </conditionalFormatting>
  <conditionalFormatting sqref="AB18">
    <cfRule type="cellIs" dxfId="3626" priority="396" operator="lessThan">
      <formula>$C$4</formula>
    </cfRule>
  </conditionalFormatting>
  <conditionalFormatting sqref="AB19">
    <cfRule type="cellIs" dxfId="3625" priority="397" operator="lessThan">
      <formula>$C$4</formula>
    </cfRule>
  </conditionalFormatting>
  <conditionalFormatting sqref="AB20">
    <cfRule type="cellIs" dxfId="3624" priority="398" operator="lessThan">
      <formula>$C$4</formula>
    </cfRule>
  </conditionalFormatting>
  <conditionalFormatting sqref="AB21">
    <cfRule type="cellIs" dxfId="3623" priority="399" operator="lessThan">
      <formula>$C$4</formula>
    </cfRule>
  </conditionalFormatting>
  <conditionalFormatting sqref="AB22">
    <cfRule type="cellIs" dxfId="3622" priority="400" operator="lessThan">
      <formula>$C$4</formula>
    </cfRule>
  </conditionalFormatting>
  <conditionalFormatting sqref="AB23">
    <cfRule type="cellIs" dxfId="3621" priority="401" operator="lessThan">
      <formula>$C$4</formula>
    </cfRule>
  </conditionalFormatting>
  <conditionalFormatting sqref="AB24">
    <cfRule type="cellIs" dxfId="3620" priority="402" operator="lessThan">
      <formula>$C$4</formula>
    </cfRule>
  </conditionalFormatting>
  <conditionalFormatting sqref="AB25">
    <cfRule type="cellIs" dxfId="3619" priority="403" operator="lessThan">
      <formula>$C$4</formula>
    </cfRule>
  </conditionalFormatting>
  <conditionalFormatting sqref="AB26">
    <cfRule type="cellIs" dxfId="3618" priority="404" operator="lessThan">
      <formula>$C$4</formula>
    </cfRule>
  </conditionalFormatting>
  <conditionalFormatting sqref="AB27">
    <cfRule type="cellIs" dxfId="3617" priority="405" operator="lessThan">
      <formula>$C$4</formula>
    </cfRule>
  </conditionalFormatting>
  <conditionalFormatting sqref="AB28">
    <cfRule type="cellIs" dxfId="3616" priority="406" operator="lessThan">
      <formula>$C$4</formula>
    </cfRule>
  </conditionalFormatting>
  <conditionalFormatting sqref="AB29">
    <cfRule type="cellIs" dxfId="3615" priority="407" operator="lessThan">
      <formula>$C$4</formula>
    </cfRule>
  </conditionalFormatting>
  <conditionalFormatting sqref="AB30">
    <cfRule type="cellIs" dxfId="3614" priority="408" operator="lessThan">
      <formula>$C$4</formula>
    </cfRule>
  </conditionalFormatting>
  <conditionalFormatting sqref="AB31">
    <cfRule type="cellIs" dxfId="3613" priority="409" operator="lessThan">
      <formula>$C$4</formula>
    </cfRule>
  </conditionalFormatting>
  <conditionalFormatting sqref="AB32">
    <cfRule type="cellIs" dxfId="3612" priority="410" operator="lessThan">
      <formula>$C$4</formula>
    </cfRule>
  </conditionalFormatting>
  <conditionalFormatting sqref="AB33">
    <cfRule type="cellIs" dxfId="3611" priority="411" operator="lessThan">
      <formula>$C$4</formula>
    </cfRule>
  </conditionalFormatting>
  <conditionalFormatting sqref="AB34">
    <cfRule type="cellIs" dxfId="3610" priority="412" operator="lessThan">
      <formula>$C$4</formula>
    </cfRule>
  </conditionalFormatting>
  <conditionalFormatting sqref="AB35">
    <cfRule type="cellIs" dxfId="3609" priority="413" operator="lessThan">
      <formula>$C$4</formula>
    </cfRule>
  </conditionalFormatting>
  <conditionalFormatting sqref="AB36">
    <cfRule type="cellIs" dxfId="3608" priority="414" operator="lessThan">
      <formula>$C$4</formula>
    </cfRule>
  </conditionalFormatting>
  <conditionalFormatting sqref="AB37">
    <cfRule type="cellIs" dxfId="3607" priority="415" operator="lessThan">
      <formula>$C$4</formula>
    </cfRule>
  </conditionalFormatting>
  <conditionalFormatting sqref="AB38">
    <cfRule type="cellIs" dxfId="3606" priority="416" operator="lessThan">
      <formula>$C$4</formula>
    </cfRule>
  </conditionalFormatting>
  <conditionalFormatting sqref="AB39">
    <cfRule type="cellIs" dxfId="3605" priority="417" operator="lessThan">
      <formula>$C$4</formula>
    </cfRule>
  </conditionalFormatting>
  <conditionalFormatting sqref="AB40">
    <cfRule type="cellIs" dxfId="3604" priority="418" operator="lessThan">
      <formula>$C$4</formula>
    </cfRule>
  </conditionalFormatting>
  <conditionalFormatting sqref="AB41">
    <cfRule type="cellIs" dxfId="3603" priority="419" operator="lessThan">
      <formula>$C$4</formula>
    </cfRule>
  </conditionalFormatting>
  <conditionalFormatting sqref="AB42">
    <cfRule type="cellIs" dxfId="3602" priority="420" operator="lessThan">
      <formula>$C$4</formula>
    </cfRule>
  </conditionalFormatting>
  <conditionalFormatting sqref="AB43">
    <cfRule type="cellIs" dxfId="3601" priority="421" operator="lessThan">
      <formula>$C$4</formula>
    </cfRule>
  </conditionalFormatting>
  <conditionalFormatting sqref="AB44">
    <cfRule type="cellIs" dxfId="3600" priority="422" operator="lessThan">
      <formula>$C$4</formula>
    </cfRule>
  </conditionalFormatting>
  <conditionalFormatting sqref="AB45">
    <cfRule type="cellIs" dxfId="3599" priority="423" operator="lessThan">
      <formula>$C$4</formula>
    </cfRule>
  </conditionalFormatting>
  <conditionalFormatting sqref="AB46">
    <cfRule type="cellIs" dxfId="3598" priority="424" operator="lessThan">
      <formula>$C$4</formula>
    </cfRule>
  </conditionalFormatting>
  <conditionalFormatting sqref="AB47">
    <cfRule type="cellIs" dxfId="3597" priority="425" operator="lessThan">
      <formula>$C$4</formula>
    </cfRule>
  </conditionalFormatting>
  <conditionalFormatting sqref="AB48">
    <cfRule type="cellIs" dxfId="3596" priority="426" operator="lessThan">
      <formula>$C$4</formula>
    </cfRule>
  </conditionalFormatting>
  <conditionalFormatting sqref="AB49">
    <cfRule type="cellIs" dxfId="3595" priority="427" operator="lessThan">
      <formula>$C$4</formula>
    </cfRule>
  </conditionalFormatting>
  <conditionalFormatting sqref="AB50">
    <cfRule type="cellIs" dxfId="3594" priority="428" operator="lessThan">
      <formula>$C$4</formula>
    </cfRule>
  </conditionalFormatting>
  <conditionalFormatting sqref="AB51">
    <cfRule type="cellIs" dxfId="3593" priority="429" operator="lessThan">
      <formula>$C$4</formula>
    </cfRule>
  </conditionalFormatting>
  <conditionalFormatting sqref="AB52">
    <cfRule type="cellIs" dxfId="3592" priority="430" operator="lessThan">
      <formula>$C$4</formula>
    </cfRule>
  </conditionalFormatting>
  <conditionalFormatting sqref="AB53">
    <cfRule type="cellIs" dxfId="3591" priority="431" operator="lessThan">
      <formula>$C$4</formula>
    </cfRule>
  </conditionalFormatting>
  <conditionalFormatting sqref="AB54">
    <cfRule type="cellIs" dxfId="3590" priority="432" operator="lessThan">
      <formula>$C$4</formula>
    </cfRule>
  </conditionalFormatting>
  <conditionalFormatting sqref="AB55">
    <cfRule type="cellIs" dxfId="3589" priority="433" operator="lessThan">
      <formula>$C$4</formula>
    </cfRule>
  </conditionalFormatting>
  <conditionalFormatting sqref="AB56">
    <cfRule type="cellIs" dxfId="3588" priority="434" operator="lessThan">
      <formula>$C$4</formula>
    </cfRule>
  </conditionalFormatting>
  <conditionalFormatting sqref="AB57">
    <cfRule type="cellIs" dxfId="3587" priority="435" operator="lessThan">
      <formula>$C$4</formula>
    </cfRule>
  </conditionalFormatting>
  <conditionalFormatting sqref="AB58">
    <cfRule type="cellIs" dxfId="3586" priority="436" operator="lessThan">
      <formula>$C$4</formula>
    </cfRule>
  </conditionalFormatting>
  <conditionalFormatting sqref="AB59">
    <cfRule type="cellIs" dxfId="3585" priority="437" operator="lessThan">
      <formula>$C$4</formula>
    </cfRule>
  </conditionalFormatting>
  <conditionalFormatting sqref="AB60">
    <cfRule type="cellIs" dxfId="3584" priority="438" operator="lessThan">
      <formula>$C$4</formula>
    </cfRule>
  </conditionalFormatting>
  <conditionalFormatting sqref="AC11">
    <cfRule type="cellIs" dxfId="3583" priority="439" operator="lessThan">
      <formula>$C$4</formula>
    </cfRule>
  </conditionalFormatting>
  <conditionalFormatting sqref="AC12">
    <cfRule type="cellIs" dxfId="3582" priority="440" operator="lessThan">
      <formula>$C$4</formula>
    </cfRule>
  </conditionalFormatting>
  <conditionalFormatting sqref="AC13">
    <cfRule type="cellIs" dxfId="3581" priority="441" operator="lessThan">
      <formula>$C$4</formula>
    </cfRule>
  </conditionalFormatting>
  <conditionalFormatting sqref="AC14">
    <cfRule type="cellIs" dxfId="3580" priority="442" operator="lessThan">
      <formula>$C$4</formula>
    </cfRule>
  </conditionalFormatting>
  <conditionalFormatting sqref="AC15">
    <cfRule type="cellIs" dxfId="3579" priority="443" operator="lessThan">
      <formula>$C$4</formula>
    </cfRule>
  </conditionalFormatting>
  <conditionalFormatting sqref="AC16">
    <cfRule type="cellIs" dxfId="3578" priority="444" operator="lessThan">
      <formula>$C$4</formula>
    </cfRule>
  </conditionalFormatting>
  <conditionalFormatting sqref="AC17">
    <cfRule type="cellIs" dxfId="3577" priority="445" operator="lessThan">
      <formula>$C$4</formula>
    </cfRule>
  </conditionalFormatting>
  <conditionalFormatting sqref="AC18">
    <cfRule type="cellIs" dxfId="3576" priority="446" operator="lessThan">
      <formula>$C$4</formula>
    </cfRule>
  </conditionalFormatting>
  <conditionalFormatting sqref="AC19">
    <cfRule type="cellIs" dxfId="3575" priority="447" operator="lessThan">
      <formula>$C$4</formula>
    </cfRule>
  </conditionalFormatting>
  <conditionalFormatting sqref="AC20">
    <cfRule type="cellIs" dxfId="3574" priority="448" operator="lessThan">
      <formula>$C$4</formula>
    </cfRule>
  </conditionalFormatting>
  <conditionalFormatting sqref="AC21">
    <cfRule type="cellIs" dxfId="3573" priority="449" operator="lessThan">
      <formula>$C$4</formula>
    </cfRule>
  </conditionalFormatting>
  <conditionalFormatting sqref="AC22">
    <cfRule type="cellIs" dxfId="3572" priority="450" operator="lessThan">
      <formula>$C$4</formula>
    </cfRule>
  </conditionalFormatting>
  <conditionalFormatting sqref="AC23">
    <cfRule type="cellIs" dxfId="3571" priority="451" operator="lessThan">
      <formula>$C$4</formula>
    </cfRule>
  </conditionalFormatting>
  <conditionalFormatting sqref="AC24">
    <cfRule type="cellIs" dxfId="3570" priority="452" operator="lessThan">
      <formula>$C$4</formula>
    </cfRule>
  </conditionalFormatting>
  <conditionalFormatting sqref="AC25">
    <cfRule type="cellIs" dxfId="3569" priority="453" operator="lessThan">
      <formula>$C$4</formula>
    </cfRule>
  </conditionalFormatting>
  <conditionalFormatting sqref="AC26">
    <cfRule type="cellIs" dxfId="3568" priority="454" operator="lessThan">
      <formula>$C$4</formula>
    </cfRule>
  </conditionalFormatting>
  <conditionalFormatting sqref="AC27">
    <cfRule type="cellIs" dxfId="3567" priority="455" operator="lessThan">
      <formula>$C$4</formula>
    </cfRule>
  </conditionalFormatting>
  <conditionalFormatting sqref="AC28">
    <cfRule type="cellIs" dxfId="3566" priority="456" operator="lessThan">
      <formula>$C$4</formula>
    </cfRule>
  </conditionalFormatting>
  <conditionalFormatting sqref="AC29">
    <cfRule type="cellIs" dxfId="3565" priority="457" operator="lessThan">
      <formula>$C$4</formula>
    </cfRule>
  </conditionalFormatting>
  <conditionalFormatting sqref="AC30">
    <cfRule type="cellIs" dxfId="3564" priority="458" operator="lessThan">
      <formula>$C$4</formula>
    </cfRule>
  </conditionalFormatting>
  <conditionalFormatting sqref="AC31">
    <cfRule type="cellIs" dxfId="3563" priority="459" operator="lessThan">
      <formula>$C$4</formula>
    </cfRule>
  </conditionalFormatting>
  <conditionalFormatting sqref="AC32">
    <cfRule type="cellIs" dxfId="3562" priority="460" operator="lessThan">
      <formula>$C$4</formula>
    </cfRule>
  </conditionalFormatting>
  <conditionalFormatting sqref="AC33">
    <cfRule type="cellIs" dxfId="3561" priority="461" operator="lessThan">
      <formula>$C$4</formula>
    </cfRule>
  </conditionalFormatting>
  <conditionalFormatting sqref="AC34">
    <cfRule type="cellIs" dxfId="3560" priority="462" operator="lessThan">
      <formula>$C$4</formula>
    </cfRule>
  </conditionalFormatting>
  <conditionalFormatting sqref="AC35">
    <cfRule type="cellIs" dxfId="3559" priority="463" operator="lessThan">
      <formula>$C$4</formula>
    </cfRule>
  </conditionalFormatting>
  <conditionalFormatting sqref="AC36">
    <cfRule type="cellIs" dxfId="3558" priority="464" operator="lessThan">
      <formula>$C$4</formula>
    </cfRule>
  </conditionalFormatting>
  <conditionalFormatting sqref="AC37">
    <cfRule type="cellIs" dxfId="3557" priority="465" operator="lessThan">
      <formula>$C$4</formula>
    </cfRule>
  </conditionalFormatting>
  <conditionalFormatting sqref="AC38">
    <cfRule type="cellIs" dxfId="3556" priority="466" operator="lessThan">
      <formula>$C$4</formula>
    </cfRule>
  </conditionalFormatting>
  <conditionalFormatting sqref="AC39">
    <cfRule type="cellIs" dxfId="3555" priority="467" operator="lessThan">
      <formula>$C$4</formula>
    </cfRule>
  </conditionalFormatting>
  <conditionalFormatting sqref="AC40">
    <cfRule type="cellIs" dxfId="3554" priority="468" operator="lessThan">
      <formula>$C$4</formula>
    </cfRule>
  </conditionalFormatting>
  <conditionalFormatting sqref="AC41">
    <cfRule type="cellIs" dxfId="3553" priority="469" operator="lessThan">
      <formula>$C$4</formula>
    </cfRule>
  </conditionalFormatting>
  <conditionalFormatting sqref="AC42">
    <cfRule type="cellIs" dxfId="3552" priority="470" operator="lessThan">
      <formula>$C$4</formula>
    </cfRule>
  </conditionalFormatting>
  <conditionalFormatting sqref="AC43">
    <cfRule type="cellIs" dxfId="3551" priority="471" operator="lessThan">
      <formula>$C$4</formula>
    </cfRule>
  </conditionalFormatting>
  <conditionalFormatting sqref="AC44">
    <cfRule type="cellIs" dxfId="3550" priority="472" operator="lessThan">
      <formula>$C$4</formula>
    </cfRule>
  </conditionalFormatting>
  <conditionalFormatting sqref="AC45">
    <cfRule type="cellIs" dxfId="3549" priority="473" operator="lessThan">
      <formula>$C$4</formula>
    </cfRule>
  </conditionalFormatting>
  <conditionalFormatting sqref="AC46">
    <cfRule type="cellIs" dxfId="3548" priority="474" operator="lessThan">
      <formula>$C$4</formula>
    </cfRule>
  </conditionalFormatting>
  <conditionalFormatting sqref="AC47">
    <cfRule type="cellIs" dxfId="3547" priority="475" operator="lessThan">
      <formula>$C$4</formula>
    </cfRule>
  </conditionalFormatting>
  <conditionalFormatting sqref="AC48">
    <cfRule type="cellIs" dxfId="3546" priority="476" operator="lessThan">
      <formula>$C$4</formula>
    </cfRule>
  </conditionalFormatting>
  <conditionalFormatting sqref="AC49">
    <cfRule type="cellIs" dxfId="3545" priority="477" operator="lessThan">
      <formula>$C$4</formula>
    </cfRule>
  </conditionalFormatting>
  <conditionalFormatting sqref="AC50">
    <cfRule type="cellIs" dxfId="3544" priority="478" operator="lessThan">
      <formula>$C$4</formula>
    </cfRule>
  </conditionalFormatting>
  <conditionalFormatting sqref="AC51">
    <cfRule type="cellIs" dxfId="3543" priority="479" operator="lessThan">
      <formula>$C$4</formula>
    </cfRule>
  </conditionalFormatting>
  <conditionalFormatting sqref="AC52">
    <cfRule type="cellIs" dxfId="3542" priority="480" operator="lessThan">
      <formula>$C$4</formula>
    </cfRule>
  </conditionalFormatting>
  <conditionalFormatting sqref="AC53">
    <cfRule type="cellIs" dxfId="3541" priority="481" operator="lessThan">
      <formula>$C$4</formula>
    </cfRule>
  </conditionalFormatting>
  <conditionalFormatting sqref="AC54">
    <cfRule type="cellIs" dxfId="3540" priority="482" operator="lessThan">
      <formula>$C$4</formula>
    </cfRule>
  </conditionalFormatting>
  <conditionalFormatting sqref="AC55">
    <cfRule type="cellIs" dxfId="3539" priority="483" operator="lessThan">
      <formula>$C$4</formula>
    </cfRule>
  </conditionalFormatting>
  <conditionalFormatting sqref="AC56">
    <cfRule type="cellIs" dxfId="3538" priority="484" operator="lessThan">
      <formula>$C$4</formula>
    </cfRule>
  </conditionalFormatting>
  <conditionalFormatting sqref="AC57">
    <cfRule type="cellIs" dxfId="3537" priority="485" operator="lessThan">
      <formula>$C$4</formula>
    </cfRule>
  </conditionalFormatting>
  <conditionalFormatting sqref="AC58">
    <cfRule type="cellIs" dxfId="3536" priority="486" operator="lessThan">
      <formula>$C$4</formula>
    </cfRule>
  </conditionalFormatting>
  <conditionalFormatting sqref="AC59">
    <cfRule type="cellIs" dxfId="3535" priority="487" operator="lessThan">
      <formula>$C$4</formula>
    </cfRule>
  </conditionalFormatting>
  <conditionalFormatting sqref="AC60">
    <cfRule type="cellIs" dxfId="3534" priority="488" operator="lessThan">
      <formula>$C$4</formula>
    </cfRule>
  </conditionalFormatting>
  <conditionalFormatting sqref="AD11">
    <cfRule type="cellIs" dxfId="3533" priority="489" operator="lessThan">
      <formula>$C$4</formula>
    </cfRule>
  </conditionalFormatting>
  <conditionalFormatting sqref="AD12">
    <cfRule type="cellIs" dxfId="3532" priority="490" operator="lessThan">
      <formula>$C$4</formula>
    </cfRule>
  </conditionalFormatting>
  <conditionalFormatting sqref="AD13">
    <cfRule type="cellIs" dxfId="3531" priority="491" operator="lessThan">
      <formula>$C$4</formula>
    </cfRule>
  </conditionalFormatting>
  <conditionalFormatting sqref="AD14">
    <cfRule type="cellIs" dxfId="3530" priority="492" operator="lessThan">
      <formula>$C$4</formula>
    </cfRule>
  </conditionalFormatting>
  <conditionalFormatting sqref="AD15">
    <cfRule type="cellIs" dxfId="3529" priority="493" operator="lessThan">
      <formula>$C$4</formula>
    </cfRule>
  </conditionalFormatting>
  <conditionalFormatting sqref="AD16">
    <cfRule type="cellIs" dxfId="3528" priority="494" operator="lessThan">
      <formula>$C$4</formula>
    </cfRule>
  </conditionalFormatting>
  <conditionalFormatting sqref="AD17">
    <cfRule type="cellIs" dxfId="3527" priority="495" operator="lessThan">
      <formula>$C$4</formula>
    </cfRule>
  </conditionalFormatting>
  <conditionalFormatting sqref="AD18">
    <cfRule type="cellIs" dxfId="3526" priority="496" operator="lessThan">
      <formula>$C$4</formula>
    </cfRule>
  </conditionalFormatting>
  <conditionalFormatting sqref="AD19">
    <cfRule type="cellIs" dxfId="3525" priority="497" operator="lessThan">
      <formula>$C$4</formula>
    </cfRule>
  </conditionalFormatting>
  <conditionalFormatting sqref="AD20">
    <cfRule type="cellIs" dxfId="3524" priority="498" operator="lessThan">
      <formula>$C$4</formula>
    </cfRule>
  </conditionalFormatting>
  <conditionalFormatting sqref="AD21">
    <cfRule type="cellIs" dxfId="3523" priority="499" operator="lessThan">
      <formula>$C$4</formula>
    </cfRule>
  </conditionalFormatting>
  <conditionalFormatting sqref="AD22">
    <cfRule type="cellIs" dxfId="3522" priority="500" operator="lessThan">
      <formula>$C$4</formula>
    </cfRule>
  </conditionalFormatting>
  <conditionalFormatting sqref="AD23">
    <cfRule type="cellIs" dxfId="3521" priority="501" operator="lessThan">
      <formula>$C$4</formula>
    </cfRule>
  </conditionalFormatting>
  <conditionalFormatting sqref="AD24">
    <cfRule type="cellIs" dxfId="3520" priority="502" operator="lessThan">
      <formula>$C$4</formula>
    </cfRule>
  </conditionalFormatting>
  <conditionalFormatting sqref="AD25">
    <cfRule type="cellIs" dxfId="3519" priority="503" operator="lessThan">
      <formula>$C$4</formula>
    </cfRule>
  </conditionalFormatting>
  <conditionalFormatting sqref="AD26">
    <cfRule type="cellIs" dxfId="3518" priority="504" operator="lessThan">
      <formula>$C$4</formula>
    </cfRule>
  </conditionalFormatting>
  <conditionalFormatting sqref="AD27">
    <cfRule type="cellIs" dxfId="3517" priority="505" operator="lessThan">
      <formula>$C$4</formula>
    </cfRule>
  </conditionalFormatting>
  <conditionalFormatting sqref="AD28">
    <cfRule type="cellIs" dxfId="3516" priority="506" operator="lessThan">
      <formula>$C$4</formula>
    </cfRule>
  </conditionalFormatting>
  <conditionalFormatting sqref="AD29">
    <cfRule type="cellIs" dxfId="3515" priority="507" operator="lessThan">
      <formula>$C$4</formula>
    </cfRule>
  </conditionalFormatting>
  <conditionalFormatting sqref="AD30">
    <cfRule type="cellIs" dxfId="3514" priority="508" operator="lessThan">
      <formula>$C$4</formula>
    </cfRule>
  </conditionalFormatting>
  <conditionalFormatting sqref="AD31">
    <cfRule type="cellIs" dxfId="3513" priority="509" operator="lessThan">
      <formula>$C$4</formula>
    </cfRule>
  </conditionalFormatting>
  <conditionalFormatting sqref="AD32">
    <cfRule type="cellIs" dxfId="3512" priority="510" operator="lessThan">
      <formula>$C$4</formula>
    </cfRule>
  </conditionalFormatting>
  <conditionalFormatting sqref="AD33">
    <cfRule type="cellIs" dxfId="3511" priority="511" operator="lessThan">
      <formula>$C$4</formula>
    </cfRule>
  </conditionalFormatting>
  <conditionalFormatting sqref="AD34">
    <cfRule type="cellIs" dxfId="3510" priority="512" operator="lessThan">
      <formula>$C$4</formula>
    </cfRule>
  </conditionalFormatting>
  <conditionalFormatting sqref="AD35">
    <cfRule type="cellIs" dxfId="3509" priority="513" operator="lessThan">
      <formula>$C$4</formula>
    </cfRule>
  </conditionalFormatting>
  <conditionalFormatting sqref="AD36">
    <cfRule type="cellIs" dxfId="3508" priority="514" operator="lessThan">
      <formula>$C$4</formula>
    </cfRule>
  </conditionalFormatting>
  <conditionalFormatting sqref="AD37">
    <cfRule type="cellIs" dxfId="3507" priority="515" operator="lessThan">
      <formula>$C$4</formula>
    </cfRule>
  </conditionalFormatting>
  <conditionalFormatting sqref="AD38">
    <cfRule type="cellIs" dxfId="3506" priority="516" operator="lessThan">
      <formula>$C$4</formula>
    </cfRule>
  </conditionalFormatting>
  <conditionalFormatting sqref="AD39">
    <cfRule type="cellIs" dxfId="3505" priority="517" operator="lessThan">
      <formula>$C$4</formula>
    </cfRule>
  </conditionalFormatting>
  <conditionalFormatting sqref="AD40">
    <cfRule type="cellIs" dxfId="3504" priority="518" operator="lessThan">
      <formula>$C$4</formula>
    </cfRule>
  </conditionalFormatting>
  <conditionalFormatting sqref="AD41">
    <cfRule type="cellIs" dxfId="3503" priority="519" operator="lessThan">
      <formula>$C$4</formula>
    </cfRule>
  </conditionalFormatting>
  <conditionalFormatting sqref="AD42">
    <cfRule type="cellIs" dxfId="3502" priority="520" operator="lessThan">
      <formula>$C$4</formula>
    </cfRule>
  </conditionalFormatting>
  <conditionalFormatting sqref="AD43">
    <cfRule type="cellIs" dxfId="3501" priority="521" operator="lessThan">
      <formula>$C$4</formula>
    </cfRule>
  </conditionalFormatting>
  <conditionalFormatting sqref="AD44">
    <cfRule type="cellIs" dxfId="3500" priority="522" operator="lessThan">
      <formula>$C$4</formula>
    </cfRule>
  </conditionalFormatting>
  <conditionalFormatting sqref="AD45">
    <cfRule type="cellIs" dxfId="3499" priority="523" operator="lessThan">
      <formula>$C$4</formula>
    </cfRule>
  </conditionalFormatting>
  <conditionalFormatting sqref="AD46">
    <cfRule type="cellIs" dxfId="3498" priority="524" operator="lessThan">
      <formula>$C$4</formula>
    </cfRule>
  </conditionalFormatting>
  <conditionalFormatting sqref="AD47">
    <cfRule type="cellIs" dxfId="3497" priority="525" operator="lessThan">
      <formula>$C$4</formula>
    </cfRule>
  </conditionalFormatting>
  <conditionalFormatting sqref="AD48">
    <cfRule type="cellIs" dxfId="3496" priority="526" operator="lessThan">
      <formula>$C$4</formula>
    </cfRule>
  </conditionalFormatting>
  <conditionalFormatting sqref="AD49">
    <cfRule type="cellIs" dxfId="3495" priority="527" operator="lessThan">
      <formula>$C$4</formula>
    </cfRule>
  </conditionalFormatting>
  <conditionalFormatting sqref="AD50">
    <cfRule type="cellIs" dxfId="3494" priority="528" operator="lessThan">
      <formula>$C$4</formula>
    </cfRule>
  </conditionalFormatting>
  <conditionalFormatting sqref="AD51">
    <cfRule type="cellIs" dxfId="3493" priority="529" operator="lessThan">
      <formula>$C$4</formula>
    </cfRule>
  </conditionalFormatting>
  <conditionalFormatting sqref="AD52">
    <cfRule type="cellIs" dxfId="3492" priority="530" operator="lessThan">
      <formula>$C$4</formula>
    </cfRule>
  </conditionalFormatting>
  <conditionalFormatting sqref="AD53">
    <cfRule type="cellIs" dxfId="3491" priority="531" operator="lessThan">
      <formula>$C$4</formula>
    </cfRule>
  </conditionalFormatting>
  <conditionalFormatting sqref="AD54">
    <cfRule type="cellIs" dxfId="3490" priority="532" operator="lessThan">
      <formula>$C$4</formula>
    </cfRule>
  </conditionalFormatting>
  <conditionalFormatting sqref="AD55">
    <cfRule type="cellIs" dxfId="3489" priority="533" operator="lessThan">
      <formula>$C$4</formula>
    </cfRule>
  </conditionalFormatting>
  <conditionalFormatting sqref="AD56">
    <cfRule type="cellIs" dxfId="3488" priority="534" operator="lessThan">
      <formula>$C$4</formula>
    </cfRule>
  </conditionalFormatting>
  <conditionalFormatting sqref="AD57">
    <cfRule type="cellIs" dxfId="3487" priority="535" operator="lessThan">
      <formula>$C$4</formula>
    </cfRule>
  </conditionalFormatting>
  <conditionalFormatting sqref="AD58">
    <cfRule type="cellIs" dxfId="3486" priority="536" operator="lessThan">
      <formula>$C$4</formula>
    </cfRule>
  </conditionalFormatting>
  <conditionalFormatting sqref="AD59">
    <cfRule type="cellIs" dxfId="3485" priority="537" operator="lessThan">
      <formula>$C$4</formula>
    </cfRule>
  </conditionalFormatting>
  <conditionalFormatting sqref="AD60">
    <cfRule type="cellIs" dxfId="3484" priority="538" operator="lessThan">
      <formula>$C$4</formula>
    </cfRule>
  </conditionalFormatting>
  <conditionalFormatting sqref="AE11">
    <cfRule type="cellIs" dxfId="3483" priority="539" operator="lessThan">
      <formula>$C$4</formula>
    </cfRule>
  </conditionalFormatting>
  <conditionalFormatting sqref="AE12">
    <cfRule type="cellIs" dxfId="3482" priority="540" operator="lessThan">
      <formula>$C$4</formula>
    </cfRule>
  </conditionalFormatting>
  <conditionalFormatting sqref="AE13">
    <cfRule type="cellIs" dxfId="3481" priority="541" operator="lessThan">
      <formula>$C$4</formula>
    </cfRule>
  </conditionalFormatting>
  <conditionalFormatting sqref="AE14">
    <cfRule type="cellIs" dxfId="3480" priority="542" operator="lessThan">
      <formula>$C$4</formula>
    </cfRule>
  </conditionalFormatting>
  <conditionalFormatting sqref="AE15">
    <cfRule type="cellIs" dxfId="3479" priority="543" operator="lessThan">
      <formula>$C$4</formula>
    </cfRule>
  </conditionalFormatting>
  <conditionalFormatting sqref="AE16">
    <cfRule type="cellIs" dxfId="3478" priority="544" operator="lessThan">
      <formula>$C$4</formula>
    </cfRule>
  </conditionalFormatting>
  <conditionalFormatting sqref="AE17">
    <cfRule type="cellIs" dxfId="3477" priority="545" operator="lessThan">
      <formula>$C$4</formula>
    </cfRule>
  </conditionalFormatting>
  <conditionalFormatting sqref="AE18">
    <cfRule type="cellIs" dxfId="3476" priority="546" operator="lessThan">
      <formula>$C$4</formula>
    </cfRule>
  </conditionalFormatting>
  <conditionalFormatting sqref="AE19">
    <cfRule type="cellIs" dxfId="3475" priority="547" operator="lessThan">
      <formula>$C$4</formula>
    </cfRule>
  </conditionalFormatting>
  <conditionalFormatting sqref="AE20">
    <cfRule type="cellIs" dxfId="3474" priority="548" operator="lessThan">
      <formula>$C$4</formula>
    </cfRule>
  </conditionalFormatting>
  <conditionalFormatting sqref="AE21">
    <cfRule type="cellIs" dxfId="3473" priority="549" operator="lessThan">
      <formula>$C$4</formula>
    </cfRule>
  </conditionalFormatting>
  <conditionalFormatting sqref="AE22">
    <cfRule type="cellIs" dxfId="3472" priority="550" operator="lessThan">
      <formula>$C$4</formula>
    </cfRule>
  </conditionalFormatting>
  <conditionalFormatting sqref="AE23">
    <cfRule type="cellIs" dxfId="3471" priority="551" operator="lessThan">
      <formula>$C$4</formula>
    </cfRule>
  </conditionalFormatting>
  <conditionalFormatting sqref="AE24">
    <cfRule type="cellIs" dxfId="3470" priority="552" operator="lessThan">
      <formula>$C$4</formula>
    </cfRule>
  </conditionalFormatting>
  <conditionalFormatting sqref="AE25">
    <cfRule type="cellIs" dxfId="3469" priority="553" operator="lessThan">
      <formula>$C$4</formula>
    </cfRule>
  </conditionalFormatting>
  <conditionalFormatting sqref="AE26">
    <cfRule type="cellIs" dxfId="3468" priority="554" operator="lessThan">
      <formula>$C$4</formula>
    </cfRule>
  </conditionalFormatting>
  <conditionalFormatting sqref="AE27">
    <cfRule type="cellIs" dxfId="3467" priority="555" operator="lessThan">
      <formula>$C$4</formula>
    </cfRule>
  </conditionalFormatting>
  <conditionalFormatting sqref="AE28">
    <cfRule type="cellIs" dxfId="3466" priority="556" operator="lessThan">
      <formula>$C$4</formula>
    </cfRule>
  </conditionalFormatting>
  <conditionalFormatting sqref="AE29">
    <cfRule type="cellIs" dxfId="3465" priority="557" operator="lessThan">
      <formula>$C$4</formula>
    </cfRule>
  </conditionalFormatting>
  <conditionalFormatting sqref="AE30">
    <cfRule type="cellIs" dxfId="3464" priority="558" operator="lessThan">
      <formula>$C$4</formula>
    </cfRule>
  </conditionalFormatting>
  <conditionalFormatting sqref="AE31">
    <cfRule type="cellIs" dxfId="3463" priority="559" operator="lessThan">
      <formula>$C$4</formula>
    </cfRule>
  </conditionalFormatting>
  <conditionalFormatting sqref="AE32">
    <cfRule type="cellIs" dxfId="3462" priority="560" operator="lessThan">
      <formula>$C$4</formula>
    </cfRule>
  </conditionalFormatting>
  <conditionalFormatting sqref="AE33">
    <cfRule type="cellIs" dxfId="3461" priority="561" operator="lessThan">
      <formula>$C$4</formula>
    </cfRule>
  </conditionalFormatting>
  <conditionalFormatting sqref="AE34">
    <cfRule type="cellIs" dxfId="3460" priority="562" operator="lessThan">
      <formula>$C$4</formula>
    </cfRule>
  </conditionalFormatting>
  <conditionalFormatting sqref="AE35">
    <cfRule type="cellIs" dxfId="3459" priority="563" operator="lessThan">
      <formula>$C$4</formula>
    </cfRule>
  </conditionalFormatting>
  <conditionalFormatting sqref="AE36">
    <cfRule type="cellIs" dxfId="3458" priority="564" operator="lessThan">
      <formula>$C$4</formula>
    </cfRule>
  </conditionalFormatting>
  <conditionalFormatting sqref="AE37">
    <cfRule type="cellIs" dxfId="3457" priority="565" operator="lessThan">
      <formula>$C$4</formula>
    </cfRule>
  </conditionalFormatting>
  <conditionalFormatting sqref="AE38">
    <cfRule type="cellIs" dxfId="3456" priority="566" operator="lessThan">
      <formula>$C$4</formula>
    </cfRule>
  </conditionalFormatting>
  <conditionalFormatting sqref="AE39">
    <cfRule type="cellIs" dxfId="3455" priority="567" operator="lessThan">
      <formula>$C$4</formula>
    </cfRule>
  </conditionalFormatting>
  <conditionalFormatting sqref="AE40">
    <cfRule type="cellIs" dxfId="3454" priority="568" operator="lessThan">
      <formula>$C$4</formula>
    </cfRule>
  </conditionalFormatting>
  <conditionalFormatting sqref="AE41">
    <cfRule type="cellIs" dxfId="3453" priority="569" operator="lessThan">
      <formula>$C$4</formula>
    </cfRule>
  </conditionalFormatting>
  <conditionalFormatting sqref="AE42">
    <cfRule type="cellIs" dxfId="3452" priority="570" operator="lessThan">
      <formula>$C$4</formula>
    </cfRule>
  </conditionalFormatting>
  <conditionalFormatting sqref="AE43">
    <cfRule type="cellIs" dxfId="3451" priority="571" operator="lessThan">
      <formula>$C$4</formula>
    </cfRule>
  </conditionalFormatting>
  <conditionalFormatting sqref="AE44">
    <cfRule type="cellIs" dxfId="3450" priority="572" operator="lessThan">
      <formula>$C$4</formula>
    </cfRule>
  </conditionalFormatting>
  <conditionalFormatting sqref="AE45">
    <cfRule type="cellIs" dxfId="3449" priority="573" operator="lessThan">
      <formula>$C$4</formula>
    </cfRule>
  </conditionalFormatting>
  <conditionalFormatting sqref="AE46">
    <cfRule type="cellIs" dxfId="3448" priority="574" operator="lessThan">
      <formula>$C$4</formula>
    </cfRule>
  </conditionalFormatting>
  <conditionalFormatting sqref="AE47">
    <cfRule type="cellIs" dxfId="3447" priority="575" operator="lessThan">
      <formula>$C$4</formula>
    </cfRule>
  </conditionalFormatting>
  <conditionalFormatting sqref="AE48">
    <cfRule type="cellIs" dxfId="3446" priority="576" operator="lessThan">
      <formula>$C$4</formula>
    </cfRule>
  </conditionalFormatting>
  <conditionalFormatting sqref="AE49">
    <cfRule type="cellIs" dxfId="3445" priority="577" operator="lessThan">
      <formula>$C$4</formula>
    </cfRule>
  </conditionalFormatting>
  <conditionalFormatting sqref="AE50">
    <cfRule type="cellIs" dxfId="3444" priority="578" operator="lessThan">
      <formula>$C$4</formula>
    </cfRule>
  </conditionalFormatting>
  <conditionalFormatting sqref="AE51">
    <cfRule type="cellIs" dxfId="3443" priority="579" operator="lessThan">
      <formula>$C$4</formula>
    </cfRule>
  </conditionalFormatting>
  <conditionalFormatting sqref="AE52">
    <cfRule type="cellIs" dxfId="3442" priority="580" operator="lessThan">
      <formula>$C$4</formula>
    </cfRule>
  </conditionalFormatting>
  <conditionalFormatting sqref="AE53">
    <cfRule type="cellIs" dxfId="3441" priority="581" operator="lessThan">
      <formula>$C$4</formula>
    </cfRule>
  </conditionalFormatting>
  <conditionalFormatting sqref="AE54">
    <cfRule type="cellIs" dxfId="3440" priority="582" operator="lessThan">
      <formula>$C$4</formula>
    </cfRule>
  </conditionalFormatting>
  <conditionalFormatting sqref="AE55">
    <cfRule type="cellIs" dxfId="3439" priority="583" operator="lessThan">
      <formula>$C$4</formula>
    </cfRule>
  </conditionalFormatting>
  <conditionalFormatting sqref="AE56">
    <cfRule type="cellIs" dxfId="3438" priority="584" operator="lessThan">
      <formula>$C$4</formula>
    </cfRule>
  </conditionalFormatting>
  <conditionalFormatting sqref="AE57">
    <cfRule type="cellIs" dxfId="3437" priority="585" operator="lessThan">
      <formula>$C$4</formula>
    </cfRule>
  </conditionalFormatting>
  <conditionalFormatting sqref="AE58">
    <cfRule type="cellIs" dxfId="3436" priority="586" operator="lessThan">
      <formula>$C$4</formula>
    </cfRule>
  </conditionalFormatting>
  <conditionalFormatting sqref="AE59">
    <cfRule type="cellIs" dxfId="3435" priority="587" operator="lessThan">
      <formula>$C$4</formula>
    </cfRule>
  </conditionalFormatting>
  <conditionalFormatting sqref="AE60">
    <cfRule type="cellIs" dxfId="3434" priority="588" operator="lessThan">
      <formula>$C$4</formula>
    </cfRule>
  </conditionalFormatting>
  <conditionalFormatting sqref="AF11">
    <cfRule type="cellIs" dxfId="3433" priority="589" operator="lessThan">
      <formula>$C$4</formula>
    </cfRule>
  </conditionalFormatting>
  <conditionalFormatting sqref="AF12">
    <cfRule type="cellIs" dxfId="3432" priority="590" operator="lessThan">
      <formula>$C$4</formula>
    </cfRule>
  </conditionalFormatting>
  <conditionalFormatting sqref="AF13">
    <cfRule type="cellIs" dxfId="3431" priority="591" operator="lessThan">
      <formula>$C$4</formula>
    </cfRule>
  </conditionalFormatting>
  <conditionalFormatting sqref="AF14">
    <cfRule type="cellIs" dxfId="3430" priority="592" operator="lessThan">
      <formula>$C$4</formula>
    </cfRule>
  </conditionalFormatting>
  <conditionalFormatting sqref="AF15">
    <cfRule type="cellIs" dxfId="3429" priority="593" operator="lessThan">
      <formula>$C$4</formula>
    </cfRule>
  </conditionalFormatting>
  <conditionalFormatting sqref="AF16">
    <cfRule type="cellIs" dxfId="3428" priority="594" operator="lessThan">
      <formula>$C$4</formula>
    </cfRule>
  </conditionalFormatting>
  <conditionalFormatting sqref="AF17">
    <cfRule type="cellIs" dxfId="3427" priority="595" operator="lessThan">
      <formula>$C$4</formula>
    </cfRule>
  </conditionalFormatting>
  <conditionalFormatting sqref="AF18">
    <cfRule type="cellIs" dxfId="3426" priority="596" operator="lessThan">
      <formula>$C$4</formula>
    </cfRule>
  </conditionalFormatting>
  <conditionalFormatting sqref="AF19">
    <cfRule type="cellIs" dxfId="3425" priority="597" operator="lessThan">
      <formula>$C$4</formula>
    </cfRule>
  </conditionalFormatting>
  <conditionalFormatting sqref="AF20">
    <cfRule type="cellIs" dxfId="3424" priority="598" operator="lessThan">
      <formula>$C$4</formula>
    </cfRule>
  </conditionalFormatting>
  <conditionalFormatting sqref="AF21">
    <cfRule type="cellIs" dxfId="3423" priority="599" operator="lessThan">
      <formula>$C$4</formula>
    </cfRule>
  </conditionalFormatting>
  <conditionalFormatting sqref="AF22">
    <cfRule type="cellIs" dxfId="3422" priority="600" operator="lessThan">
      <formula>$C$4</formula>
    </cfRule>
  </conditionalFormatting>
  <conditionalFormatting sqref="AF23">
    <cfRule type="cellIs" dxfId="3421" priority="601" operator="lessThan">
      <formula>$C$4</formula>
    </cfRule>
  </conditionalFormatting>
  <conditionalFormatting sqref="AF24">
    <cfRule type="cellIs" dxfId="3420" priority="602" operator="lessThan">
      <formula>$C$4</formula>
    </cfRule>
  </conditionalFormatting>
  <conditionalFormatting sqref="AF25">
    <cfRule type="cellIs" dxfId="3419" priority="603" operator="lessThan">
      <formula>$C$4</formula>
    </cfRule>
  </conditionalFormatting>
  <conditionalFormatting sqref="AF26">
    <cfRule type="cellIs" dxfId="3418" priority="604" operator="lessThan">
      <formula>$C$4</formula>
    </cfRule>
  </conditionalFormatting>
  <conditionalFormatting sqref="AF27">
    <cfRule type="cellIs" dxfId="3417" priority="605" operator="lessThan">
      <formula>$C$4</formula>
    </cfRule>
  </conditionalFormatting>
  <conditionalFormatting sqref="AF28">
    <cfRule type="cellIs" dxfId="3416" priority="606" operator="lessThan">
      <formula>$C$4</formula>
    </cfRule>
  </conditionalFormatting>
  <conditionalFormatting sqref="AF29">
    <cfRule type="cellIs" dxfId="3415" priority="607" operator="lessThan">
      <formula>$C$4</formula>
    </cfRule>
  </conditionalFormatting>
  <conditionalFormatting sqref="AF30">
    <cfRule type="cellIs" dxfId="3414" priority="608" operator="lessThan">
      <formula>$C$4</formula>
    </cfRule>
  </conditionalFormatting>
  <conditionalFormatting sqref="AF31">
    <cfRule type="cellIs" dxfId="3413" priority="609" operator="lessThan">
      <formula>$C$4</formula>
    </cfRule>
  </conditionalFormatting>
  <conditionalFormatting sqref="AF32">
    <cfRule type="cellIs" dxfId="3412" priority="610" operator="lessThan">
      <formula>$C$4</formula>
    </cfRule>
  </conditionalFormatting>
  <conditionalFormatting sqref="AF33">
    <cfRule type="cellIs" dxfId="3411" priority="611" operator="lessThan">
      <formula>$C$4</formula>
    </cfRule>
  </conditionalFormatting>
  <conditionalFormatting sqref="AF34">
    <cfRule type="cellIs" dxfId="3410" priority="612" operator="lessThan">
      <formula>$C$4</formula>
    </cfRule>
  </conditionalFormatting>
  <conditionalFormatting sqref="AF35">
    <cfRule type="cellIs" dxfId="3409" priority="613" operator="lessThan">
      <formula>$C$4</formula>
    </cfRule>
  </conditionalFormatting>
  <conditionalFormatting sqref="AF36">
    <cfRule type="cellIs" dxfId="3408" priority="614" operator="lessThan">
      <formula>$C$4</formula>
    </cfRule>
  </conditionalFormatting>
  <conditionalFormatting sqref="AF37">
    <cfRule type="cellIs" dxfId="3407" priority="615" operator="lessThan">
      <formula>$C$4</formula>
    </cfRule>
  </conditionalFormatting>
  <conditionalFormatting sqref="AF38">
    <cfRule type="cellIs" dxfId="3406" priority="616" operator="lessThan">
      <formula>$C$4</formula>
    </cfRule>
  </conditionalFormatting>
  <conditionalFormatting sqref="AF39">
    <cfRule type="cellIs" dxfId="3405" priority="617" operator="lessThan">
      <formula>$C$4</formula>
    </cfRule>
  </conditionalFormatting>
  <conditionalFormatting sqref="AF40">
    <cfRule type="cellIs" dxfId="3404" priority="618" operator="lessThan">
      <formula>$C$4</formula>
    </cfRule>
  </conditionalFormatting>
  <conditionalFormatting sqref="AF41">
    <cfRule type="cellIs" dxfId="3403" priority="619" operator="lessThan">
      <formula>$C$4</formula>
    </cfRule>
  </conditionalFormatting>
  <conditionalFormatting sqref="AF42">
    <cfRule type="cellIs" dxfId="3402" priority="620" operator="lessThan">
      <formula>$C$4</formula>
    </cfRule>
  </conditionalFormatting>
  <conditionalFormatting sqref="AF43">
    <cfRule type="cellIs" dxfId="3401" priority="621" operator="lessThan">
      <formula>$C$4</formula>
    </cfRule>
  </conditionalFormatting>
  <conditionalFormatting sqref="AF44">
    <cfRule type="cellIs" dxfId="3400" priority="622" operator="lessThan">
      <formula>$C$4</formula>
    </cfRule>
  </conditionalFormatting>
  <conditionalFormatting sqref="AF45">
    <cfRule type="cellIs" dxfId="3399" priority="623" operator="lessThan">
      <formula>$C$4</formula>
    </cfRule>
  </conditionalFormatting>
  <conditionalFormatting sqref="AF46">
    <cfRule type="cellIs" dxfId="3398" priority="624" operator="lessThan">
      <formula>$C$4</formula>
    </cfRule>
  </conditionalFormatting>
  <conditionalFormatting sqref="AF47">
    <cfRule type="cellIs" dxfId="3397" priority="625" operator="lessThan">
      <formula>$C$4</formula>
    </cfRule>
  </conditionalFormatting>
  <conditionalFormatting sqref="AF48">
    <cfRule type="cellIs" dxfId="3396" priority="626" operator="lessThan">
      <formula>$C$4</formula>
    </cfRule>
  </conditionalFormatting>
  <conditionalFormatting sqref="AF49">
    <cfRule type="cellIs" dxfId="3395" priority="627" operator="lessThan">
      <formula>$C$4</formula>
    </cfRule>
  </conditionalFormatting>
  <conditionalFormatting sqref="AF50">
    <cfRule type="cellIs" dxfId="3394" priority="628" operator="lessThan">
      <formula>$C$4</formula>
    </cfRule>
  </conditionalFormatting>
  <conditionalFormatting sqref="AF51">
    <cfRule type="cellIs" dxfId="3393" priority="629" operator="lessThan">
      <formula>$C$4</formula>
    </cfRule>
  </conditionalFormatting>
  <conditionalFormatting sqref="AF52">
    <cfRule type="cellIs" dxfId="3392" priority="630" operator="lessThan">
      <formula>$C$4</formula>
    </cfRule>
  </conditionalFormatting>
  <conditionalFormatting sqref="AF53">
    <cfRule type="cellIs" dxfId="3391" priority="631" operator="lessThan">
      <formula>$C$4</formula>
    </cfRule>
  </conditionalFormatting>
  <conditionalFormatting sqref="AF54">
    <cfRule type="cellIs" dxfId="3390" priority="632" operator="lessThan">
      <formula>$C$4</formula>
    </cfRule>
  </conditionalFormatting>
  <conditionalFormatting sqref="AF55">
    <cfRule type="cellIs" dxfId="3389" priority="633" operator="lessThan">
      <formula>$C$4</formula>
    </cfRule>
  </conditionalFormatting>
  <conditionalFormatting sqref="AF56">
    <cfRule type="cellIs" dxfId="3388" priority="634" operator="lessThan">
      <formula>$C$4</formula>
    </cfRule>
  </conditionalFormatting>
  <conditionalFormatting sqref="AF57">
    <cfRule type="cellIs" dxfId="3387" priority="635" operator="lessThan">
      <formula>$C$4</formula>
    </cfRule>
  </conditionalFormatting>
  <conditionalFormatting sqref="AF58">
    <cfRule type="cellIs" dxfId="3386" priority="636" operator="lessThan">
      <formula>$C$4</formula>
    </cfRule>
  </conditionalFormatting>
  <conditionalFormatting sqref="AF59">
    <cfRule type="cellIs" dxfId="3385" priority="637" operator="lessThan">
      <formula>$C$4</formula>
    </cfRule>
  </conditionalFormatting>
  <conditionalFormatting sqref="AF60">
    <cfRule type="cellIs" dxfId="3384" priority="638" operator="lessThan">
      <formula>$C$4</formula>
    </cfRule>
  </conditionalFormatting>
  <conditionalFormatting sqref="AG11">
    <cfRule type="cellIs" dxfId="3383" priority="639" operator="lessThan">
      <formula>$C$4</formula>
    </cfRule>
  </conditionalFormatting>
  <conditionalFormatting sqref="AG12">
    <cfRule type="cellIs" dxfId="3382" priority="640" operator="lessThan">
      <formula>$C$4</formula>
    </cfRule>
  </conditionalFormatting>
  <conditionalFormatting sqref="AG13">
    <cfRule type="cellIs" dxfId="3381" priority="641" operator="lessThan">
      <formula>$C$4</formula>
    </cfRule>
  </conditionalFormatting>
  <conditionalFormatting sqref="AG14">
    <cfRule type="cellIs" dxfId="3380" priority="642" operator="lessThan">
      <formula>$C$4</formula>
    </cfRule>
  </conditionalFormatting>
  <conditionalFormatting sqref="AG15">
    <cfRule type="cellIs" dxfId="3379" priority="643" operator="lessThan">
      <formula>$C$4</formula>
    </cfRule>
  </conditionalFormatting>
  <conditionalFormatting sqref="AG16">
    <cfRule type="cellIs" dxfId="3378" priority="644" operator="lessThan">
      <formula>$C$4</formula>
    </cfRule>
  </conditionalFormatting>
  <conditionalFormatting sqref="AG17">
    <cfRule type="cellIs" dxfId="3377" priority="645" operator="lessThan">
      <formula>$C$4</formula>
    </cfRule>
  </conditionalFormatting>
  <conditionalFormatting sqref="AG18">
    <cfRule type="cellIs" dxfId="3376" priority="646" operator="lessThan">
      <formula>$C$4</formula>
    </cfRule>
  </conditionalFormatting>
  <conditionalFormatting sqref="AG19">
    <cfRule type="cellIs" dxfId="3375" priority="647" operator="lessThan">
      <formula>$C$4</formula>
    </cfRule>
  </conditionalFormatting>
  <conditionalFormatting sqref="AG20">
    <cfRule type="cellIs" dxfId="3374" priority="648" operator="lessThan">
      <formula>$C$4</formula>
    </cfRule>
  </conditionalFormatting>
  <conditionalFormatting sqref="AG21">
    <cfRule type="cellIs" dxfId="3373" priority="649" operator="lessThan">
      <formula>$C$4</formula>
    </cfRule>
  </conditionalFormatting>
  <conditionalFormatting sqref="AG22">
    <cfRule type="cellIs" dxfId="3372" priority="650" operator="lessThan">
      <formula>$C$4</formula>
    </cfRule>
  </conditionalFormatting>
  <conditionalFormatting sqref="AG23">
    <cfRule type="cellIs" dxfId="3371" priority="651" operator="lessThan">
      <formula>$C$4</formula>
    </cfRule>
  </conditionalFormatting>
  <conditionalFormatting sqref="AG24">
    <cfRule type="cellIs" dxfId="3370" priority="652" operator="lessThan">
      <formula>$C$4</formula>
    </cfRule>
  </conditionalFormatting>
  <conditionalFormatting sqref="AG25">
    <cfRule type="cellIs" dxfId="3369" priority="653" operator="lessThan">
      <formula>$C$4</formula>
    </cfRule>
  </conditionalFormatting>
  <conditionalFormatting sqref="AG26">
    <cfRule type="cellIs" dxfId="3368" priority="654" operator="lessThan">
      <formula>$C$4</formula>
    </cfRule>
  </conditionalFormatting>
  <conditionalFormatting sqref="AG27">
    <cfRule type="cellIs" dxfId="3367" priority="655" operator="lessThan">
      <formula>$C$4</formula>
    </cfRule>
  </conditionalFormatting>
  <conditionalFormatting sqref="AG28">
    <cfRule type="cellIs" dxfId="3366" priority="656" operator="lessThan">
      <formula>$C$4</formula>
    </cfRule>
  </conditionalFormatting>
  <conditionalFormatting sqref="AG29">
    <cfRule type="cellIs" dxfId="3365" priority="657" operator="lessThan">
      <formula>$C$4</formula>
    </cfRule>
  </conditionalFormatting>
  <conditionalFormatting sqref="AG30">
    <cfRule type="cellIs" dxfId="3364" priority="658" operator="lessThan">
      <formula>$C$4</formula>
    </cfRule>
  </conditionalFormatting>
  <conditionalFormatting sqref="AG31">
    <cfRule type="cellIs" dxfId="3363" priority="659" operator="lessThan">
      <formula>$C$4</formula>
    </cfRule>
  </conditionalFormatting>
  <conditionalFormatting sqref="AG32">
    <cfRule type="cellIs" dxfId="3362" priority="660" operator="lessThan">
      <formula>$C$4</formula>
    </cfRule>
  </conditionalFormatting>
  <conditionalFormatting sqref="AG33">
    <cfRule type="cellIs" dxfId="3361" priority="661" operator="lessThan">
      <formula>$C$4</formula>
    </cfRule>
  </conditionalFormatting>
  <conditionalFormatting sqref="AG34">
    <cfRule type="cellIs" dxfId="3360" priority="662" operator="lessThan">
      <formula>$C$4</formula>
    </cfRule>
  </conditionalFormatting>
  <conditionalFormatting sqref="AG35">
    <cfRule type="cellIs" dxfId="3359" priority="663" operator="lessThan">
      <formula>$C$4</formula>
    </cfRule>
  </conditionalFormatting>
  <conditionalFormatting sqref="AG36">
    <cfRule type="cellIs" dxfId="3358" priority="664" operator="lessThan">
      <formula>$C$4</formula>
    </cfRule>
  </conditionalFormatting>
  <conditionalFormatting sqref="AG37">
    <cfRule type="cellIs" dxfId="3357" priority="665" operator="lessThan">
      <formula>$C$4</formula>
    </cfRule>
  </conditionalFormatting>
  <conditionalFormatting sqref="AG38">
    <cfRule type="cellIs" dxfId="3356" priority="666" operator="lessThan">
      <formula>$C$4</formula>
    </cfRule>
  </conditionalFormatting>
  <conditionalFormatting sqref="AG39">
    <cfRule type="cellIs" dxfId="3355" priority="667" operator="lessThan">
      <formula>$C$4</formula>
    </cfRule>
  </conditionalFormatting>
  <conditionalFormatting sqref="AG40">
    <cfRule type="cellIs" dxfId="3354" priority="668" operator="lessThan">
      <formula>$C$4</formula>
    </cfRule>
  </conditionalFormatting>
  <conditionalFormatting sqref="AG41">
    <cfRule type="cellIs" dxfId="3353" priority="669" operator="lessThan">
      <formula>$C$4</formula>
    </cfRule>
  </conditionalFormatting>
  <conditionalFormatting sqref="AG42">
    <cfRule type="cellIs" dxfId="3352" priority="670" operator="lessThan">
      <formula>$C$4</formula>
    </cfRule>
  </conditionalFormatting>
  <conditionalFormatting sqref="AG43">
    <cfRule type="cellIs" dxfId="3351" priority="671" operator="lessThan">
      <formula>$C$4</formula>
    </cfRule>
  </conditionalFormatting>
  <conditionalFormatting sqref="AG44">
    <cfRule type="cellIs" dxfId="3350" priority="672" operator="lessThan">
      <formula>$C$4</formula>
    </cfRule>
  </conditionalFormatting>
  <conditionalFormatting sqref="AG45">
    <cfRule type="cellIs" dxfId="3349" priority="673" operator="lessThan">
      <formula>$C$4</formula>
    </cfRule>
  </conditionalFormatting>
  <conditionalFormatting sqref="AG46">
    <cfRule type="cellIs" dxfId="3348" priority="674" operator="lessThan">
      <formula>$C$4</formula>
    </cfRule>
  </conditionalFormatting>
  <conditionalFormatting sqref="AG47">
    <cfRule type="cellIs" dxfId="3347" priority="675" operator="lessThan">
      <formula>$C$4</formula>
    </cfRule>
  </conditionalFormatting>
  <conditionalFormatting sqref="AG48">
    <cfRule type="cellIs" dxfId="3346" priority="676" operator="lessThan">
      <formula>$C$4</formula>
    </cfRule>
  </conditionalFormatting>
  <conditionalFormatting sqref="AG49">
    <cfRule type="cellIs" dxfId="3345" priority="677" operator="lessThan">
      <formula>$C$4</formula>
    </cfRule>
  </conditionalFormatting>
  <conditionalFormatting sqref="AG50">
    <cfRule type="cellIs" dxfId="3344" priority="678" operator="lessThan">
      <formula>$C$4</formula>
    </cfRule>
  </conditionalFormatting>
  <conditionalFormatting sqref="AG51">
    <cfRule type="cellIs" dxfId="3343" priority="679" operator="lessThan">
      <formula>$C$4</formula>
    </cfRule>
  </conditionalFormatting>
  <conditionalFormatting sqref="AG52">
    <cfRule type="cellIs" dxfId="3342" priority="680" operator="lessThan">
      <formula>$C$4</formula>
    </cfRule>
  </conditionalFormatting>
  <conditionalFormatting sqref="AG53">
    <cfRule type="cellIs" dxfId="3341" priority="681" operator="lessThan">
      <formula>$C$4</formula>
    </cfRule>
  </conditionalFormatting>
  <conditionalFormatting sqref="AG54">
    <cfRule type="cellIs" dxfId="3340" priority="682" operator="lessThan">
      <formula>$C$4</formula>
    </cfRule>
  </conditionalFormatting>
  <conditionalFormatting sqref="AG55">
    <cfRule type="cellIs" dxfId="3339" priority="683" operator="lessThan">
      <formula>$C$4</formula>
    </cfRule>
  </conditionalFormatting>
  <conditionalFormatting sqref="AG56">
    <cfRule type="cellIs" dxfId="3338" priority="684" operator="lessThan">
      <formula>$C$4</formula>
    </cfRule>
  </conditionalFormatting>
  <conditionalFormatting sqref="AG57">
    <cfRule type="cellIs" dxfId="3337" priority="685" operator="lessThan">
      <formula>$C$4</formula>
    </cfRule>
  </conditionalFormatting>
  <conditionalFormatting sqref="AG58">
    <cfRule type="cellIs" dxfId="3336" priority="686" operator="lessThan">
      <formula>$C$4</formula>
    </cfRule>
  </conditionalFormatting>
  <conditionalFormatting sqref="AG59">
    <cfRule type="cellIs" dxfId="3335" priority="687" operator="lessThan">
      <formula>$C$4</formula>
    </cfRule>
  </conditionalFormatting>
  <conditionalFormatting sqref="AG60">
    <cfRule type="cellIs" dxfId="3334" priority="688" operator="lessThan">
      <formula>$C$4</formula>
    </cfRule>
  </conditionalFormatting>
  <conditionalFormatting sqref="AH11">
    <cfRule type="cellIs" dxfId="3333" priority="689" operator="lessThan">
      <formula>$C$4</formula>
    </cfRule>
  </conditionalFormatting>
  <conditionalFormatting sqref="AH12">
    <cfRule type="cellIs" dxfId="3332" priority="690" operator="lessThan">
      <formula>$C$4</formula>
    </cfRule>
  </conditionalFormatting>
  <conditionalFormatting sqref="AH13">
    <cfRule type="cellIs" dxfId="3331" priority="691" operator="lessThan">
      <formula>$C$4</formula>
    </cfRule>
  </conditionalFormatting>
  <conditionalFormatting sqref="AH14">
    <cfRule type="cellIs" dxfId="3330" priority="692" operator="lessThan">
      <formula>$C$4</formula>
    </cfRule>
  </conditionalFormatting>
  <conditionalFormatting sqref="AH15">
    <cfRule type="cellIs" dxfId="3329" priority="693" operator="lessThan">
      <formula>$C$4</formula>
    </cfRule>
  </conditionalFormatting>
  <conditionalFormatting sqref="AH16">
    <cfRule type="cellIs" dxfId="3328" priority="694" operator="lessThan">
      <formula>$C$4</formula>
    </cfRule>
  </conditionalFormatting>
  <conditionalFormatting sqref="AH17">
    <cfRule type="cellIs" dxfId="3327" priority="695" operator="lessThan">
      <formula>$C$4</formula>
    </cfRule>
  </conditionalFormatting>
  <conditionalFormatting sqref="AH18">
    <cfRule type="cellIs" dxfId="3326" priority="696" operator="lessThan">
      <formula>$C$4</formula>
    </cfRule>
  </conditionalFormatting>
  <conditionalFormatting sqref="AH19">
    <cfRule type="cellIs" dxfId="3325" priority="697" operator="lessThan">
      <formula>$C$4</formula>
    </cfRule>
  </conditionalFormatting>
  <conditionalFormatting sqref="AH20">
    <cfRule type="cellIs" dxfId="3324" priority="698" operator="lessThan">
      <formula>$C$4</formula>
    </cfRule>
  </conditionalFormatting>
  <conditionalFormatting sqref="AH21">
    <cfRule type="cellIs" dxfId="3323" priority="699" operator="lessThan">
      <formula>$C$4</formula>
    </cfRule>
  </conditionalFormatting>
  <conditionalFormatting sqref="AH22">
    <cfRule type="cellIs" dxfId="3322" priority="700" operator="lessThan">
      <formula>$C$4</formula>
    </cfRule>
  </conditionalFormatting>
  <conditionalFormatting sqref="AH23">
    <cfRule type="cellIs" dxfId="3321" priority="701" operator="lessThan">
      <formula>$C$4</formula>
    </cfRule>
  </conditionalFormatting>
  <conditionalFormatting sqref="AH24">
    <cfRule type="cellIs" dxfId="3320" priority="702" operator="lessThan">
      <formula>$C$4</formula>
    </cfRule>
  </conditionalFormatting>
  <conditionalFormatting sqref="AH25">
    <cfRule type="cellIs" dxfId="3319" priority="703" operator="lessThan">
      <formula>$C$4</formula>
    </cfRule>
  </conditionalFormatting>
  <conditionalFormatting sqref="AH26">
    <cfRule type="cellIs" dxfId="3318" priority="704" operator="lessThan">
      <formula>$C$4</formula>
    </cfRule>
  </conditionalFormatting>
  <conditionalFormatting sqref="AH27">
    <cfRule type="cellIs" dxfId="3317" priority="705" operator="lessThan">
      <formula>$C$4</formula>
    </cfRule>
  </conditionalFormatting>
  <conditionalFormatting sqref="AH28">
    <cfRule type="cellIs" dxfId="3316" priority="706" operator="lessThan">
      <formula>$C$4</formula>
    </cfRule>
  </conditionalFormatting>
  <conditionalFormatting sqref="AH29">
    <cfRule type="cellIs" dxfId="3315" priority="707" operator="lessThan">
      <formula>$C$4</formula>
    </cfRule>
  </conditionalFormatting>
  <conditionalFormatting sqref="AH30">
    <cfRule type="cellIs" dxfId="3314" priority="708" operator="lessThan">
      <formula>$C$4</formula>
    </cfRule>
  </conditionalFormatting>
  <conditionalFormatting sqref="AH31">
    <cfRule type="cellIs" dxfId="3313" priority="709" operator="lessThan">
      <formula>$C$4</formula>
    </cfRule>
  </conditionalFormatting>
  <conditionalFormatting sqref="AH32">
    <cfRule type="cellIs" dxfId="3312" priority="710" operator="lessThan">
      <formula>$C$4</formula>
    </cfRule>
  </conditionalFormatting>
  <conditionalFormatting sqref="AH33">
    <cfRule type="cellIs" dxfId="3311" priority="711" operator="lessThan">
      <formula>$C$4</formula>
    </cfRule>
  </conditionalFormatting>
  <conditionalFormatting sqref="AH34">
    <cfRule type="cellIs" dxfId="3310" priority="712" operator="lessThan">
      <formula>$C$4</formula>
    </cfRule>
  </conditionalFormatting>
  <conditionalFormatting sqref="AH35">
    <cfRule type="cellIs" dxfId="3309" priority="713" operator="lessThan">
      <formula>$C$4</formula>
    </cfRule>
  </conditionalFormatting>
  <conditionalFormatting sqref="AH36">
    <cfRule type="cellIs" dxfId="3308" priority="714" operator="lessThan">
      <formula>$C$4</formula>
    </cfRule>
  </conditionalFormatting>
  <conditionalFormatting sqref="AH37">
    <cfRule type="cellIs" dxfId="3307" priority="715" operator="lessThan">
      <formula>$C$4</formula>
    </cfRule>
  </conditionalFormatting>
  <conditionalFormatting sqref="AH38">
    <cfRule type="cellIs" dxfId="3306" priority="716" operator="lessThan">
      <formula>$C$4</formula>
    </cfRule>
  </conditionalFormatting>
  <conditionalFormatting sqref="AH39">
    <cfRule type="cellIs" dxfId="3305" priority="717" operator="lessThan">
      <formula>$C$4</formula>
    </cfRule>
  </conditionalFormatting>
  <conditionalFormatting sqref="AH40">
    <cfRule type="cellIs" dxfId="3304" priority="718" operator="lessThan">
      <formula>$C$4</formula>
    </cfRule>
  </conditionalFormatting>
  <conditionalFormatting sqref="AH41">
    <cfRule type="cellIs" dxfId="3303" priority="719" operator="lessThan">
      <formula>$C$4</formula>
    </cfRule>
  </conditionalFormatting>
  <conditionalFormatting sqref="AH42">
    <cfRule type="cellIs" dxfId="3302" priority="720" operator="lessThan">
      <formula>$C$4</formula>
    </cfRule>
  </conditionalFormatting>
  <conditionalFormatting sqref="AH43">
    <cfRule type="cellIs" dxfId="3301" priority="721" operator="lessThan">
      <formula>$C$4</formula>
    </cfRule>
  </conditionalFormatting>
  <conditionalFormatting sqref="AH44">
    <cfRule type="cellIs" dxfId="3300" priority="722" operator="lessThan">
      <formula>$C$4</formula>
    </cfRule>
  </conditionalFormatting>
  <conditionalFormatting sqref="AH45">
    <cfRule type="cellIs" dxfId="3299" priority="723" operator="lessThan">
      <formula>$C$4</formula>
    </cfRule>
  </conditionalFormatting>
  <conditionalFormatting sqref="AH46">
    <cfRule type="cellIs" dxfId="3298" priority="724" operator="lessThan">
      <formula>$C$4</formula>
    </cfRule>
  </conditionalFormatting>
  <conditionalFormatting sqref="AH47">
    <cfRule type="cellIs" dxfId="3297" priority="725" operator="lessThan">
      <formula>$C$4</formula>
    </cfRule>
  </conditionalFormatting>
  <conditionalFormatting sqref="AH48">
    <cfRule type="cellIs" dxfId="3296" priority="726" operator="lessThan">
      <formula>$C$4</formula>
    </cfRule>
  </conditionalFormatting>
  <conditionalFormatting sqref="AH49">
    <cfRule type="cellIs" dxfId="3295" priority="727" operator="lessThan">
      <formula>$C$4</formula>
    </cfRule>
  </conditionalFormatting>
  <conditionalFormatting sqref="AH50">
    <cfRule type="cellIs" dxfId="3294" priority="728" operator="lessThan">
      <formula>$C$4</formula>
    </cfRule>
  </conditionalFormatting>
  <conditionalFormatting sqref="AH51">
    <cfRule type="cellIs" dxfId="3293" priority="729" operator="lessThan">
      <formula>$C$4</formula>
    </cfRule>
  </conditionalFormatting>
  <conditionalFormatting sqref="AH52">
    <cfRule type="cellIs" dxfId="3292" priority="730" operator="lessThan">
      <formula>$C$4</formula>
    </cfRule>
  </conditionalFormatting>
  <conditionalFormatting sqref="AH53">
    <cfRule type="cellIs" dxfId="3291" priority="731" operator="lessThan">
      <formula>$C$4</formula>
    </cfRule>
  </conditionalFormatting>
  <conditionalFormatting sqref="AH54">
    <cfRule type="cellIs" dxfId="3290" priority="732" operator="lessThan">
      <formula>$C$4</formula>
    </cfRule>
  </conditionalFormatting>
  <conditionalFormatting sqref="AH55">
    <cfRule type="cellIs" dxfId="3289" priority="733" operator="lessThan">
      <formula>$C$4</formula>
    </cfRule>
  </conditionalFormatting>
  <conditionalFormatting sqref="AH56">
    <cfRule type="cellIs" dxfId="3288" priority="734" operator="lessThan">
      <formula>$C$4</formula>
    </cfRule>
  </conditionalFormatting>
  <conditionalFormatting sqref="AH57">
    <cfRule type="cellIs" dxfId="3287" priority="735" operator="lessThan">
      <formula>$C$4</formula>
    </cfRule>
  </conditionalFormatting>
  <conditionalFormatting sqref="AH58">
    <cfRule type="cellIs" dxfId="3286" priority="736" operator="lessThan">
      <formula>$C$4</formula>
    </cfRule>
  </conditionalFormatting>
  <conditionalFormatting sqref="AH59">
    <cfRule type="cellIs" dxfId="3285" priority="737" operator="lessThan">
      <formula>$C$4</formula>
    </cfRule>
  </conditionalFormatting>
  <conditionalFormatting sqref="AH60">
    <cfRule type="cellIs" dxfId="3284" priority="738" operator="lessThan">
      <formula>$C$4</formula>
    </cfRule>
  </conditionalFormatting>
  <conditionalFormatting sqref="AI11">
    <cfRule type="cellIs" dxfId="3283" priority="739" operator="lessThan">
      <formula>$C$4</formula>
    </cfRule>
  </conditionalFormatting>
  <conditionalFormatting sqref="AI12">
    <cfRule type="cellIs" dxfId="3282" priority="740" operator="lessThan">
      <formula>$C$4</formula>
    </cfRule>
  </conditionalFormatting>
  <conditionalFormatting sqref="AI13">
    <cfRule type="cellIs" dxfId="3281" priority="741" operator="lessThan">
      <formula>$C$4</formula>
    </cfRule>
  </conditionalFormatting>
  <conditionalFormatting sqref="AI14">
    <cfRule type="cellIs" dxfId="3280" priority="742" operator="lessThan">
      <formula>$C$4</formula>
    </cfRule>
  </conditionalFormatting>
  <conditionalFormatting sqref="AI15">
    <cfRule type="cellIs" dxfId="3279" priority="743" operator="lessThan">
      <formula>$C$4</formula>
    </cfRule>
  </conditionalFormatting>
  <conditionalFormatting sqref="AI16">
    <cfRule type="cellIs" dxfId="3278" priority="744" operator="lessThan">
      <formula>$C$4</formula>
    </cfRule>
  </conditionalFormatting>
  <conditionalFormatting sqref="AI17">
    <cfRule type="cellIs" dxfId="3277" priority="745" operator="lessThan">
      <formula>$C$4</formula>
    </cfRule>
  </conditionalFormatting>
  <conditionalFormatting sqref="AI18">
    <cfRule type="cellIs" dxfId="3276" priority="746" operator="lessThan">
      <formula>$C$4</formula>
    </cfRule>
  </conditionalFormatting>
  <conditionalFormatting sqref="AI19">
    <cfRule type="cellIs" dxfId="3275" priority="747" operator="lessThan">
      <formula>$C$4</formula>
    </cfRule>
  </conditionalFormatting>
  <conditionalFormatting sqref="AI20">
    <cfRule type="cellIs" dxfId="3274" priority="748" operator="lessThan">
      <formula>$C$4</formula>
    </cfRule>
  </conditionalFormatting>
  <conditionalFormatting sqref="AI21">
    <cfRule type="cellIs" dxfId="3273" priority="749" operator="lessThan">
      <formula>$C$4</formula>
    </cfRule>
  </conditionalFormatting>
  <conditionalFormatting sqref="AI22">
    <cfRule type="cellIs" dxfId="3272" priority="750" operator="lessThan">
      <formula>$C$4</formula>
    </cfRule>
  </conditionalFormatting>
  <conditionalFormatting sqref="AI23">
    <cfRule type="cellIs" dxfId="3271" priority="751" operator="lessThan">
      <formula>$C$4</formula>
    </cfRule>
  </conditionalFormatting>
  <conditionalFormatting sqref="AI24">
    <cfRule type="cellIs" dxfId="3270" priority="752" operator="lessThan">
      <formula>$C$4</formula>
    </cfRule>
  </conditionalFormatting>
  <conditionalFormatting sqref="AI25">
    <cfRule type="cellIs" dxfId="3269" priority="753" operator="lessThan">
      <formula>$C$4</formula>
    </cfRule>
  </conditionalFormatting>
  <conditionalFormatting sqref="AI26">
    <cfRule type="cellIs" dxfId="3268" priority="754" operator="lessThan">
      <formula>$C$4</formula>
    </cfRule>
  </conditionalFormatting>
  <conditionalFormatting sqref="AI27">
    <cfRule type="cellIs" dxfId="3267" priority="755" operator="lessThan">
      <formula>$C$4</formula>
    </cfRule>
  </conditionalFormatting>
  <conditionalFormatting sqref="AI28">
    <cfRule type="cellIs" dxfId="3266" priority="756" operator="lessThan">
      <formula>$C$4</formula>
    </cfRule>
  </conditionalFormatting>
  <conditionalFormatting sqref="AI29">
    <cfRule type="cellIs" dxfId="3265" priority="757" operator="lessThan">
      <formula>$C$4</formula>
    </cfRule>
  </conditionalFormatting>
  <conditionalFormatting sqref="AI30">
    <cfRule type="cellIs" dxfId="3264" priority="758" operator="lessThan">
      <formula>$C$4</formula>
    </cfRule>
  </conditionalFormatting>
  <conditionalFormatting sqref="AI31">
    <cfRule type="cellIs" dxfId="3263" priority="759" operator="lessThan">
      <formula>$C$4</formula>
    </cfRule>
  </conditionalFormatting>
  <conditionalFormatting sqref="AI32">
    <cfRule type="cellIs" dxfId="3262" priority="760" operator="lessThan">
      <formula>$C$4</formula>
    </cfRule>
  </conditionalFormatting>
  <conditionalFormatting sqref="AI33">
    <cfRule type="cellIs" dxfId="3261" priority="761" operator="lessThan">
      <formula>$C$4</formula>
    </cfRule>
  </conditionalFormatting>
  <conditionalFormatting sqref="AI34">
    <cfRule type="cellIs" dxfId="3260" priority="762" operator="lessThan">
      <formula>$C$4</formula>
    </cfRule>
  </conditionalFormatting>
  <conditionalFormatting sqref="AI35">
    <cfRule type="cellIs" dxfId="3259" priority="763" operator="lessThan">
      <formula>$C$4</formula>
    </cfRule>
  </conditionalFormatting>
  <conditionalFormatting sqref="AI36">
    <cfRule type="cellIs" dxfId="3258" priority="764" operator="lessThan">
      <formula>$C$4</formula>
    </cfRule>
  </conditionalFormatting>
  <conditionalFormatting sqref="AI37">
    <cfRule type="cellIs" dxfId="3257" priority="765" operator="lessThan">
      <formula>$C$4</formula>
    </cfRule>
  </conditionalFormatting>
  <conditionalFormatting sqref="AI38">
    <cfRule type="cellIs" dxfId="3256" priority="766" operator="lessThan">
      <formula>$C$4</formula>
    </cfRule>
  </conditionalFormatting>
  <conditionalFormatting sqref="AI39">
    <cfRule type="cellIs" dxfId="3255" priority="767" operator="lessThan">
      <formula>$C$4</formula>
    </cfRule>
  </conditionalFormatting>
  <conditionalFormatting sqref="AI40">
    <cfRule type="cellIs" dxfId="3254" priority="768" operator="lessThan">
      <formula>$C$4</formula>
    </cfRule>
  </conditionalFormatting>
  <conditionalFormatting sqref="AI41">
    <cfRule type="cellIs" dxfId="3253" priority="769" operator="lessThan">
      <formula>$C$4</formula>
    </cfRule>
  </conditionalFormatting>
  <conditionalFormatting sqref="AI42">
    <cfRule type="cellIs" dxfId="3252" priority="770" operator="lessThan">
      <formula>$C$4</formula>
    </cfRule>
  </conditionalFormatting>
  <conditionalFormatting sqref="AI43">
    <cfRule type="cellIs" dxfId="3251" priority="771" operator="lessThan">
      <formula>$C$4</formula>
    </cfRule>
  </conditionalFormatting>
  <conditionalFormatting sqref="AI44">
    <cfRule type="cellIs" dxfId="3250" priority="772" operator="lessThan">
      <formula>$C$4</formula>
    </cfRule>
  </conditionalFormatting>
  <conditionalFormatting sqref="AI45">
    <cfRule type="cellIs" dxfId="3249" priority="773" operator="lessThan">
      <formula>$C$4</formula>
    </cfRule>
  </conditionalFormatting>
  <conditionalFormatting sqref="AI46">
    <cfRule type="cellIs" dxfId="3248" priority="774" operator="lessThan">
      <formula>$C$4</formula>
    </cfRule>
  </conditionalFormatting>
  <conditionalFormatting sqref="AI47">
    <cfRule type="cellIs" dxfId="3247" priority="775" operator="lessThan">
      <formula>$C$4</formula>
    </cfRule>
  </conditionalFormatting>
  <conditionalFormatting sqref="AI48">
    <cfRule type="cellIs" dxfId="3246" priority="776" operator="lessThan">
      <formula>$C$4</formula>
    </cfRule>
  </conditionalFormatting>
  <conditionalFormatting sqref="AI49">
    <cfRule type="cellIs" dxfId="3245" priority="777" operator="lessThan">
      <formula>$C$4</formula>
    </cfRule>
  </conditionalFormatting>
  <conditionalFormatting sqref="AI50">
    <cfRule type="cellIs" dxfId="3244" priority="778" operator="lessThan">
      <formula>$C$4</formula>
    </cfRule>
  </conditionalFormatting>
  <conditionalFormatting sqref="AI51">
    <cfRule type="cellIs" dxfId="3243" priority="779" operator="lessThan">
      <formula>$C$4</formula>
    </cfRule>
  </conditionalFormatting>
  <conditionalFormatting sqref="AI52">
    <cfRule type="cellIs" dxfId="3242" priority="780" operator="lessThan">
      <formula>$C$4</formula>
    </cfRule>
  </conditionalFormatting>
  <conditionalFormatting sqref="AI53">
    <cfRule type="cellIs" dxfId="3241" priority="781" operator="lessThan">
      <formula>$C$4</formula>
    </cfRule>
  </conditionalFormatting>
  <conditionalFormatting sqref="AI54">
    <cfRule type="cellIs" dxfId="3240" priority="782" operator="lessThan">
      <formula>$C$4</formula>
    </cfRule>
  </conditionalFormatting>
  <conditionalFormatting sqref="AI55">
    <cfRule type="cellIs" dxfId="3239" priority="783" operator="lessThan">
      <formula>$C$4</formula>
    </cfRule>
  </conditionalFormatting>
  <conditionalFormatting sqref="AI56">
    <cfRule type="cellIs" dxfId="3238" priority="784" operator="lessThan">
      <formula>$C$4</formula>
    </cfRule>
  </conditionalFormatting>
  <conditionalFormatting sqref="AI57">
    <cfRule type="cellIs" dxfId="3237" priority="785" operator="lessThan">
      <formula>$C$4</formula>
    </cfRule>
  </conditionalFormatting>
  <conditionalFormatting sqref="AI58">
    <cfRule type="cellIs" dxfId="3236" priority="786" operator="lessThan">
      <formula>$C$4</formula>
    </cfRule>
  </conditionalFormatting>
  <conditionalFormatting sqref="AI59">
    <cfRule type="cellIs" dxfId="3235" priority="787" operator="lessThan">
      <formula>$C$4</formula>
    </cfRule>
  </conditionalFormatting>
  <conditionalFormatting sqref="AI60">
    <cfRule type="cellIs" dxfId="3234" priority="788" operator="lessThan">
      <formula>$C$4</formula>
    </cfRule>
  </conditionalFormatting>
  <conditionalFormatting sqref="AJ11">
    <cfRule type="cellIs" dxfId="3233" priority="789" operator="lessThan">
      <formula>$C$4</formula>
    </cfRule>
  </conditionalFormatting>
  <conditionalFormatting sqref="AJ12">
    <cfRule type="cellIs" dxfId="3232" priority="790" operator="lessThan">
      <formula>$C$4</formula>
    </cfRule>
  </conditionalFormatting>
  <conditionalFormatting sqref="AJ13">
    <cfRule type="cellIs" dxfId="3231" priority="791" operator="lessThan">
      <formula>$C$4</formula>
    </cfRule>
  </conditionalFormatting>
  <conditionalFormatting sqref="AJ14">
    <cfRule type="cellIs" dxfId="3230" priority="792" operator="lessThan">
      <formula>$C$4</formula>
    </cfRule>
  </conditionalFormatting>
  <conditionalFormatting sqref="AJ15">
    <cfRule type="cellIs" dxfId="3229" priority="793" operator="lessThan">
      <formula>$C$4</formula>
    </cfRule>
  </conditionalFormatting>
  <conditionalFormatting sqref="AJ16">
    <cfRule type="cellIs" dxfId="3228" priority="794" operator="lessThan">
      <formula>$C$4</formula>
    </cfRule>
  </conditionalFormatting>
  <conditionalFormatting sqref="AJ17">
    <cfRule type="cellIs" dxfId="3227" priority="795" operator="lessThan">
      <formula>$C$4</formula>
    </cfRule>
  </conditionalFormatting>
  <conditionalFormatting sqref="AJ18">
    <cfRule type="cellIs" dxfId="3226" priority="796" operator="lessThan">
      <formula>$C$4</formula>
    </cfRule>
  </conditionalFormatting>
  <conditionalFormatting sqref="AJ19">
    <cfRule type="cellIs" dxfId="3225" priority="797" operator="lessThan">
      <formula>$C$4</formula>
    </cfRule>
  </conditionalFormatting>
  <conditionalFormatting sqref="AJ20">
    <cfRule type="cellIs" dxfId="3224" priority="798" operator="lessThan">
      <formula>$C$4</formula>
    </cfRule>
  </conditionalFormatting>
  <conditionalFormatting sqref="AJ21">
    <cfRule type="cellIs" dxfId="3223" priority="799" operator="lessThan">
      <formula>$C$4</formula>
    </cfRule>
  </conditionalFormatting>
  <conditionalFormatting sqref="AJ22">
    <cfRule type="cellIs" dxfId="3222" priority="800" operator="lessThan">
      <formula>$C$4</formula>
    </cfRule>
  </conditionalFormatting>
  <conditionalFormatting sqref="AJ23">
    <cfRule type="cellIs" dxfId="3221" priority="801" operator="lessThan">
      <formula>$C$4</formula>
    </cfRule>
  </conditionalFormatting>
  <conditionalFormatting sqref="AJ24">
    <cfRule type="cellIs" dxfId="3220" priority="802" operator="lessThan">
      <formula>$C$4</formula>
    </cfRule>
  </conditionalFormatting>
  <conditionalFormatting sqref="AJ25">
    <cfRule type="cellIs" dxfId="3219" priority="803" operator="lessThan">
      <formula>$C$4</formula>
    </cfRule>
  </conditionalFormatting>
  <conditionalFormatting sqref="AJ26">
    <cfRule type="cellIs" dxfId="3218" priority="804" operator="lessThan">
      <formula>$C$4</formula>
    </cfRule>
  </conditionalFormatting>
  <conditionalFormatting sqref="AJ27">
    <cfRule type="cellIs" dxfId="3217" priority="805" operator="lessThan">
      <formula>$C$4</formula>
    </cfRule>
  </conditionalFormatting>
  <conditionalFormatting sqref="AJ28">
    <cfRule type="cellIs" dxfId="3216" priority="806" operator="lessThan">
      <formula>$C$4</formula>
    </cfRule>
  </conditionalFormatting>
  <conditionalFormatting sqref="AJ29">
    <cfRule type="cellIs" dxfId="3215" priority="807" operator="lessThan">
      <formula>$C$4</formula>
    </cfRule>
  </conditionalFormatting>
  <conditionalFormatting sqref="AJ30">
    <cfRule type="cellIs" dxfId="3214" priority="808" operator="lessThan">
      <formula>$C$4</formula>
    </cfRule>
  </conditionalFormatting>
  <conditionalFormatting sqref="AJ31">
    <cfRule type="cellIs" dxfId="3213" priority="809" operator="lessThan">
      <formula>$C$4</formula>
    </cfRule>
  </conditionalFormatting>
  <conditionalFormatting sqref="AJ32">
    <cfRule type="cellIs" dxfId="3212" priority="810" operator="lessThan">
      <formula>$C$4</formula>
    </cfRule>
  </conditionalFormatting>
  <conditionalFormatting sqref="AJ33">
    <cfRule type="cellIs" dxfId="3211" priority="811" operator="lessThan">
      <formula>$C$4</formula>
    </cfRule>
  </conditionalFormatting>
  <conditionalFormatting sqref="AJ34">
    <cfRule type="cellIs" dxfId="3210" priority="812" operator="lessThan">
      <formula>$C$4</formula>
    </cfRule>
  </conditionalFormatting>
  <conditionalFormatting sqref="AJ35">
    <cfRule type="cellIs" dxfId="3209" priority="813" operator="lessThan">
      <formula>$C$4</formula>
    </cfRule>
  </conditionalFormatting>
  <conditionalFormatting sqref="AJ36">
    <cfRule type="cellIs" dxfId="3208" priority="814" operator="lessThan">
      <formula>$C$4</formula>
    </cfRule>
  </conditionalFormatting>
  <conditionalFormatting sqref="AJ37">
    <cfRule type="cellIs" dxfId="3207" priority="815" operator="lessThan">
      <formula>$C$4</formula>
    </cfRule>
  </conditionalFormatting>
  <conditionalFormatting sqref="AJ38">
    <cfRule type="cellIs" dxfId="3206" priority="816" operator="lessThan">
      <formula>$C$4</formula>
    </cfRule>
  </conditionalFormatting>
  <conditionalFormatting sqref="AJ39">
    <cfRule type="cellIs" dxfId="3205" priority="817" operator="lessThan">
      <formula>$C$4</formula>
    </cfRule>
  </conditionalFormatting>
  <conditionalFormatting sqref="AJ40">
    <cfRule type="cellIs" dxfId="3204" priority="818" operator="lessThan">
      <formula>$C$4</formula>
    </cfRule>
  </conditionalFormatting>
  <conditionalFormatting sqref="AJ41">
    <cfRule type="cellIs" dxfId="3203" priority="819" operator="lessThan">
      <formula>$C$4</formula>
    </cfRule>
  </conditionalFormatting>
  <conditionalFormatting sqref="AJ42">
    <cfRule type="cellIs" dxfId="3202" priority="820" operator="lessThan">
      <formula>$C$4</formula>
    </cfRule>
  </conditionalFormatting>
  <conditionalFormatting sqref="AJ43">
    <cfRule type="cellIs" dxfId="3201" priority="821" operator="lessThan">
      <formula>$C$4</formula>
    </cfRule>
  </conditionalFormatting>
  <conditionalFormatting sqref="AJ44">
    <cfRule type="cellIs" dxfId="3200" priority="822" operator="lessThan">
      <formula>$C$4</formula>
    </cfRule>
  </conditionalFormatting>
  <conditionalFormatting sqref="AJ45">
    <cfRule type="cellIs" dxfId="3199" priority="823" operator="lessThan">
      <formula>$C$4</formula>
    </cfRule>
  </conditionalFormatting>
  <conditionalFormatting sqref="AJ46">
    <cfRule type="cellIs" dxfId="3198" priority="824" operator="lessThan">
      <formula>$C$4</formula>
    </cfRule>
  </conditionalFormatting>
  <conditionalFormatting sqref="AJ47">
    <cfRule type="cellIs" dxfId="3197" priority="825" operator="lessThan">
      <formula>$C$4</formula>
    </cfRule>
  </conditionalFormatting>
  <conditionalFormatting sqref="AJ48">
    <cfRule type="cellIs" dxfId="3196" priority="826" operator="lessThan">
      <formula>$C$4</formula>
    </cfRule>
  </conditionalFormatting>
  <conditionalFormatting sqref="AJ49">
    <cfRule type="cellIs" dxfId="3195" priority="827" operator="lessThan">
      <formula>$C$4</formula>
    </cfRule>
  </conditionalFormatting>
  <conditionalFormatting sqref="AJ50">
    <cfRule type="cellIs" dxfId="3194" priority="828" operator="lessThan">
      <formula>$C$4</formula>
    </cfRule>
  </conditionalFormatting>
  <conditionalFormatting sqref="AJ51">
    <cfRule type="cellIs" dxfId="3193" priority="829" operator="lessThan">
      <formula>$C$4</formula>
    </cfRule>
  </conditionalFormatting>
  <conditionalFormatting sqref="AJ52">
    <cfRule type="cellIs" dxfId="3192" priority="830" operator="lessThan">
      <formula>$C$4</formula>
    </cfRule>
  </conditionalFormatting>
  <conditionalFormatting sqref="AJ53">
    <cfRule type="cellIs" dxfId="3191" priority="831" operator="lessThan">
      <formula>$C$4</formula>
    </cfRule>
  </conditionalFormatting>
  <conditionalFormatting sqref="AJ54">
    <cfRule type="cellIs" dxfId="3190" priority="832" operator="lessThan">
      <formula>$C$4</formula>
    </cfRule>
  </conditionalFormatting>
  <conditionalFormatting sqref="AJ55">
    <cfRule type="cellIs" dxfId="3189" priority="833" operator="lessThan">
      <formula>$C$4</formula>
    </cfRule>
  </conditionalFormatting>
  <conditionalFormatting sqref="AJ56">
    <cfRule type="cellIs" dxfId="3188" priority="834" operator="lessThan">
      <formula>$C$4</formula>
    </cfRule>
  </conditionalFormatting>
  <conditionalFormatting sqref="AJ57">
    <cfRule type="cellIs" dxfId="3187" priority="835" operator="lessThan">
      <formula>$C$4</formula>
    </cfRule>
  </conditionalFormatting>
  <conditionalFormatting sqref="AJ58">
    <cfRule type="cellIs" dxfId="3186" priority="836" operator="lessThan">
      <formula>$C$4</formula>
    </cfRule>
  </conditionalFormatting>
  <conditionalFormatting sqref="AJ59">
    <cfRule type="cellIs" dxfId="3185" priority="837" operator="lessThan">
      <formula>$C$4</formula>
    </cfRule>
  </conditionalFormatting>
  <conditionalFormatting sqref="AJ60">
    <cfRule type="cellIs" dxfId="3184" priority="838" operator="lessThan">
      <formula>$C$4</formula>
    </cfRule>
  </conditionalFormatting>
  <conditionalFormatting sqref="AK11">
    <cfRule type="cellIs" dxfId="3183" priority="839" operator="lessThan">
      <formula>$C$4</formula>
    </cfRule>
  </conditionalFormatting>
  <conditionalFormatting sqref="AK12">
    <cfRule type="cellIs" dxfId="3182" priority="840" operator="lessThan">
      <formula>$C$4</formula>
    </cfRule>
  </conditionalFormatting>
  <conditionalFormatting sqref="AK13">
    <cfRule type="cellIs" dxfId="3181" priority="841" operator="lessThan">
      <formula>$C$4</formula>
    </cfRule>
  </conditionalFormatting>
  <conditionalFormatting sqref="AK14">
    <cfRule type="cellIs" dxfId="3180" priority="842" operator="lessThan">
      <formula>$C$4</formula>
    </cfRule>
  </conditionalFormatting>
  <conditionalFormatting sqref="AK15">
    <cfRule type="cellIs" dxfId="3179" priority="843" operator="lessThan">
      <formula>$C$4</formula>
    </cfRule>
  </conditionalFormatting>
  <conditionalFormatting sqref="AK16">
    <cfRule type="cellIs" dxfId="3178" priority="844" operator="lessThan">
      <formula>$C$4</formula>
    </cfRule>
  </conditionalFormatting>
  <conditionalFormatting sqref="AK17">
    <cfRule type="cellIs" dxfId="3177" priority="845" operator="lessThan">
      <formula>$C$4</formula>
    </cfRule>
  </conditionalFormatting>
  <conditionalFormatting sqref="AK18">
    <cfRule type="cellIs" dxfId="3176" priority="846" operator="lessThan">
      <formula>$C$4</formula>
    </cfRule>
  </conditionalFormatting>
  <conditionalFormatting sqref="AK19">
    <cfRule type="cellIs" dxfId="3175" priority="847" operator="lessThan">
      <formula>$C$4</formula>
    </cfRule>
  </conditionalFormatting>
  <conditionalFormatting sqref="AK20">
    <cfRule type="cellIs" dxfId="3174" priority="848" operator="lessThan">
      <formula>$C$4</formula>
    </cfRule>
  </conditionalFormatting>
  <conditionalFormatting sqref="AK21">
    <cfRule type="cellIs" dxfId="3173" priority="849" operator="lessThan">
      <formula>$C$4</formula>
    </cfRule>
  </conditionalFormatting>
  <conditionalFormatting sqref="AK22">
    <cfRule type="cellIs" dxfId="3172" priority="850" operator="lessThan">
      <formula>$C$4</formula>
    </cfRule>
  </conditionalFormatting>
  <conditionalFormatting sqref="AK23">
    <cfRule type="cellIs" dxfId="3171" priority="851" operator="lessThan">
      <formula>$C$4</formula>
    </cfRule>
  </conditionalFormatting>
  <conditionalFormatting sqref="AK24">
    <cfRule type="cellIs" dxfId="3170" priority="852" operator="lessThan">
      <formula>$C$4</formula>
    </cfRule>
  </conditionalFormatting>
  <conditionalFormatting sqref="AK25">
    <cfRule type="cellIs" dxfId="3169" priority="853" operator="lessThan">
      <formula>$C$4</formula>
    </cfRule>
  </conditionalFormatting>
  <conditionalFormatting sqref="AK26">
    <cfRule type="cellIs" dxfId="3168" priority="854" operator="lessThan">
      <formula>$C$4</formula>
    </cfRule>
  </conditionalFormatting>
  <conditionalFormatting sqref="AK27">
    <cfRule type="cellIs" dxfId="3167" priority="855" operator="lessThan">
      <formula>$C$4</formula>
    </cfRule>
  </conditionalFormatting>
  <conditionalFormatting sqref="AK28">
    <cfRule type="cellIs" dxfId="3166" priority="856" operator="lessThan">
      <formula>$C$4</formula>
    </cfRule>
  </conditionalFormatting>
  <conditionalFormatting sqref="AK29">
    <cfRule type="cellIs" dxfId="3165" priority="857" operator="lessThan">
      <formula>$C$4</formula>
    </cfRule>
  </conditionalFormatting>
  <conditionalFormatting sqref="AK30">
    <cfRule type="cellIs" dxfId="3164" priority="858" operator="lessThan">
      <formula>$C$4</formula>
    </cfRule>
  </conditionalFormatting>
  <conditionalFormatting sqref="AK31">
    <cfRule type="cellIs" dxfId="3163" priority="859" operator="lessThan">
      <formula>$C$4</formula>
    </cfRule>
  </conditionalFormatting>
  <conditionalFormatting sqref="AK32">
    <cfRule type="cellIs" dxfId="3162" priority="860" operator="lessThan">
      <formula>$C$4</formula>
    </cfRule>
  </conditionalFormatting>
  <conditionalFormatting sqref="AK33">
    <cfRule type="cellIs" dxfId="3161" priority="861" operator="lessThan">
      <formula>$C$4</formula>
    </cfRule>
  </conditionalFormatting>
  <conditionalFormatting sqref="AK34">
    <cfRule type="cellIs" dxfId="3160" priority="862" operator="lessThan">
      <formula>$C$4</formula>
    </cfRule>
  </conditionalFormatting>
  <conditionalFormatting sqref="AK35">
    <cfRule type="cellIs" dxfId="3159" priority="863" operator="lessThan">
      <formula>$C$4</formula>
    </cfRule>
  </conditionalFormatting>
  <conditionalFormatting sqref="AK36">
    <cfRule type="cellIs" dxfId="3158" priority="864" operator="lessThan">
      <formula>$C$4</formula>
    </cfRule>
  </conditionalFormatting>
  <conditionalFormatting sqref="AK37">
    <cfRule type="cellIs" dxfId="3157" priority="865" operator="lessThan">
      <formula>$C$4</formula>
    </cfRule>
  </conditionalFormatting>
  <conditionalFormatting sqref="AK38">
    <cfRule type="cellIs" dxfId="3156" priority="866" operator="lessThan">
      <formula>$C$4</formula>
    </cfRule>
  </conditionalFormatting>
  <conditionalFormatting sqref="AK39">
    <cfRule type="cellIs" dxfId="3155" priority="867" operator="lessThan">
      <formula>$C$4</formula>
    </cfRule>
  </conditionalFormatting>
  <conditionalFormatting sqref="AK40">
    <cfRule type="cellIs" dxfId="3154" priority="868" operator="lessThan">
      <formula>$C$4</formula>
    </cfRule>
  </conditionalFormatting>
  <conditionalFormatting sqref="AK41">
    <cfRule type="cellIs" dxfId="3153" priority="869" operator="lessThan">
      <formula>$C$4</formula>
    </cfRule>
  </conditionalFormatting>
  <conditionalFormatting sqref="AK42">
    <cfRule type="cellIs" dxfId="3152" priority="870" operator="lessThan">
      <formula>$C$4</formula>
    </cfRule>
  </conditionalFormatting>
  <conditionalFormatting sqref="AK43">
    <cfRule type="cellIs" dxfId="3151" priority="871" operator="lessThan">
      <formula>$C$4</formula>
    </cfRule>
  </conditionalFormatting>
  <conditionalFormatting sqref="AK44">
    <cfRule type="cellIs" dxfId="3150" priority="872" operator="lessThan">
      <formula>$C$4</formula>
    </cfRule>
  </conditionalFormatting>
  <conditionalFormatting sqref="AK45">
    <cfRule type="cellIs" dxfId="3149" priority="873" operator="lessThan">
      <formula>$C$4</formula>
    </cfRule>
  </conditionalFormatting>
  <conditionalFormatting sqref="AK46">
    <cfRule type="cellIs" dxfId="3148" priority="874" operator="lessThan">
      <formula>$C$4</formula>
    </cfRule>
  </conditionalFormatting>
  <conditionalFormatting sqref="AK47">
    <cfRule type="cellIs" dxfId="3147" priority="875" operator="lessThan">
      <formula>$C$4</formula>
    </cfRule>
  </conditionalFormatting>
  <conditionalFormatting sqref="AK48">
    <cfRule type="cellIs" dxfId="3146" priority="876" operator="lessThan">
      <formula>$C$4</formula>
    </cfRule>
  </conditionalFormatting>
  <conditionalFormatting sqref="AK49">
    <cfRule type="cellIs" dxfId="3145" priority="877" operator="lessThan">
      <formula>$C$4</formula>
    </cfRule>
  </conditionalFormatting>
  <conditionalFormatting sqref="AK50">
    <cfRule type="cellIs" dxfId="3144" priority="878" operator="lessThan">
      <formula>$C$4</formula>
    </cfRule>
  </conditionalFormatting>
  <conditionalFormatting sqref="AK51">
    <cfRule type="cellIs" dxfId="3143" priority="879" operator="lessThan">
      <formula>$C$4</formula>
    </cfRule>
  </conditionalFormatting>
  <conditionalFormatting sqref="AK52">
    <cfRule type="cellIs" dxfId="3142" priority="880" operator="lessThan">
      <formula>$C$4</formula>
    </cfRule>
  </conditionalFormatting>
  <conditionalFormatting sqref="AK53">
    <cfRule type="cellIs" dxfId="3141" priority="881" operator="lessThan">
      <formula>$C$4</formula>
    </cfRule>
  </conditionalFormatting>
  <conditionalFormatting sqref="AK54">
    <cfRule type="cellIs" dxfId="3140" priority="882" operator="lessThan">
      <formula>$C$4</formula>
    </cfRule>
  </conditionalFormatting>
  <conditionalFormatting sqref="AK55">
    <cfRule type="cellIs" dxfId="3139" priority="883" operator="lessThan">
      <formula>$C$4</formula>
    </cfRule>
  </conditionalFormatting>
  <conditionalFormatting sqref="AK56">
    <cfRule type="cellIs" dxfId="3138" priority="884" operator="lessThan">
      <formula>$C$4</formula>
    </cfRule>
  </conditionalFormatting>
  <conditionalFormatting sqref="AK57">
    <cfRule type="cellIs" dxfId="3137" priority="885" operator="lessThan">
      <formula>$C$4</formula>
    </cfRule>
  </conditionalFormatting>
  <conditionalFormatting sqref="AK58">
    <cfRule type="cellIs" dxfId="3136" priority="886" operator="lessThan">
      <formula>$C$4</formula>
    </cfRule>
  </conditionalFormatting>
  <conditionalFormatting sqref="AK59">
    <cfRule type="cellIs" dxfId="3135" priority="887" operator="lessThan">
      <formula>$C$4</formula>
    </cfRule>
  </conditionalFormatting>
  <conditionalFormatting sqref="AK60">
    <cfRule type="cellIs" dxfId="3134" priority="888" operator="lessThan">
      <formula>$C$4</formula>
    </cfRule>
  </conditionalFormatting>
  <conditionalFormatting sqref="AL11">
    <cfRule type="cellIs" dxfId="3133" priority="889" operator="lessThan">
      <formula>$C$4</formula>
    </cfRule>
  </conditionalFormatting>
  <conditionalFormatting sqref="AL12">
    <cfRule type="cellIs" dxfId="3132" priority="890" operator="lessThan">
      <formula>$C$4</formula>
    </cfRule>
  </conditionalFormatting>
  <conditionalFormatting sqref="AL13">
    <cfRule type="cellIs" dxfId="3131" priority="891" operator="lessThan">
      <formula>$C$4</formula>
    </cfRule>
  </conditionalFormatting>
  <conditionalFormatting sqref="AL14">
    <cfRule type="cellIs" dxfId="3130" priority="892" operator="lessThan">
      <formula>$C$4</formula>
    </cfRule>
  </conditionalFormatting>
  <conditionalFormatting sqref="AL15">
    <cfRule type="cellIs" dxfId="3129" priority="893" operator="lessThan">
      <formula>$C$4</formula>
    </cfRule>
  </conditionalFormatting>
  <conditionalFormatting sqref="AL16">
    <cfRule type="cellIs" dxfId="3128" priority="894" operator="lessThan">
      <formula>$C$4</formula>
    </cfRule>
  </conditionalFormatting>
  <conditionalFormatting sqref="AL17">
    <cfRule type="cellIs" dxfId="3127" priority="895" operator="lessThan">
      <formula>$C$4</formula>
    </cfRule>
  </conditionalFormatting>
  <conditionalFormatting sqref="AL18">
    <cfRule type="cellIs" dxfId="3126" priority="896" operator="lessThan">
      <formula>$C$4</formula>
    </cfRule>
  </conditionalFormatting>
  <conditionalFormatting sqref="AL19">
    <cfRule type="cellIs" dxfId="3125" priority="897" operator="lessThan">
      <formula>$C$4</formula>
    </cfRule>
  </conditionalFormatting>
  <conditionalFormatting sqref="AL20">
    <cfRule type="cellIs" dxfId="3124" priority="898" operator="lessThan">
      <formula>$C$4</formula>
    </cfRule>
  </conditionalFormatting>
  <conditionalFormatting sqref="AL21">
    <cfRule type="cellIs" dxfId="3123" priority="899" operator="lessThan">
      <formula>$C$4</formula>
    </cfRule>
  </conditionalFormatting>
  <conditionalFormatting sqref="AL22">
    <cfRule type="cellIs" dxfId="3122" priority="900" operator="lessThan">
      <formula>$C$4</formula>
    </cfRule>
  </conditionalFormatting>
  <conditionalFormatting sqref="AL23">
    <cfRule type="cellIs" dxfId="3121" priority="901" operator="lessThan">
      <formula>$C$4</formula>
    </cfRule>
  </conditionalFormatting>
  <conditionalFormatting sqref="AL24">
    <cfRule type="cellIs" dxfId="3120" priority="902" operator="lessThan">
      <formula>$C$4</formula>
    </cfRule>
  </conditionalFormatting>
  <conditionalFormatting sqref="AL25">
    <cfRule type="cellIs" dxfId="3119" priority="903" operator="lessThan">
      <formula>$C$4</formula>
    </cfRule>
  </conditionalFormatting>
  <conditionalFormatting sqref="AL26">
    <cfRule type="cellIs" dxfId="3118" priority="904" operator="lessThan">
      <formula>$C$4</formula>
    </cfRule>
  </conditionalFormatting>
  <conditionalFormatting sqref="AL27">
    <cfRule type="cellIs" dxfId="3117" priority="905" operator="lessThan">
      <formula>$C$4</formula>
    </cfRule>
  </conditionalFormatting>
  <conditionalFormatting sqref="AL28">
    <cfRule type="cellIs" dxfId="3116" priority="906" operator="lessThan">
      <formula>$C$4</formula>
    </cfRule>
  </conditionalFormatting>
  <conditionalFormatting sqref="AL29">
    <cfRule type="cellIs" dxfId="3115" priority="907" operator="lessThan">
      <formula>$C$4</formula>
    </cfRule>
  </conditionalFormatting>
  <conditionalFormatting sqref="AL30">
    <cfRule type="cellIs" dxfId="3114" priority="908" operator="lessThan">
      <formula>$C$4</formula>
    </cfRule>
  </conditionalFormatting>
  <conditionalFormatting sqref="AL31">
    <cfRule type="cellIs" dxfId="3113" priority="909" operator="lessThan">
      <formula>$C$4</formula>
    </cfRule>
  </conditionalFormatting>
  <conditionalFormatting sqref="AL32">
    <cfRule type="cellIs" dxfId="3112" priority="910" operator="lessThan">
      <formula>$C$4</formula>
    </cfRule>
  </conditionalFormatting>
  <conditionalFormatting sqref="AL33">
    <cfRule type="cellIs" dxfId="3111" priority="911" operator="lessThan">
      <formula>$C$4</formula>
    </cfRule>
  </conditionalFormatting>
  <conditionalFormatting sqref="AL34">
    <cfRule type="cellIs" dxfId="3110" priority="912" operator="lessThan">
      <formula>$C$4</formula>
    </cfRule>
  </conditionalFormatting>
  <conditionalFormatting sqref="AL35">
    <cfRule type="cellIs" dxfId="3109" priority="913" operator="lessThan">
      <formula>$C$4</formula>
    </cfRule>
  </conditionalFormatting>
  <conditionalFormatting sqref="AL36">
    <cfRule type="cellIs" dxfId="3108" priority="914" operator="lessThan">
      <formula>$C$4</formula>
    </cfRule>
  </conditionalFormatting>
  <conditionalFormatting sqref="AL37">
    <cfRule type="cellIs" dxfId="3107" priority="915" operator="lessThan">
      <formula>$C$4</formula>
    </cfRule>
  </conditionalFormatting>
  <conditionalFormatting sqref="AL38">
    <cfRule type="cellIs" dxfId="3106" priority="916" operator="lessThan">
      <formula>$C$4</formula>
    </cfRule>
  </conditionalFormatting>
  <conditionalFormatting sqref="AL39">
    <cfRule type="cellIs" dxfId="3105" priority="917" operator="lessThan">
      <formula>$C$4</formula>
    </cfRule>
  </conditionalFormatting>
  <conditionalFormatting sqref="AL40">
    <cfRule type="cellIs" dxfId="3104" priority="918" operator="lessThan">
      <formula>$C$4</formula>
    </cfRule>
  </conditionalFormatting>
  <conditionalFormatting sqref="AL41">
    <cfRule type="cellIs" dxfId="3103" priority="919" operator="lessThan">
      <formula>$C$4</formula>
    </cfRule>
  </conditionalFormatting>
  <conditionalFormatting sqref="AL42">
    <cfRule type="cellIs" dxfId="3102" priority="920" operator="lessThan">
      <formula>$C$4</formula>
    </cfRule>
  </conditionalFormatting>
  <conditionalFormatting sqref="AL43">
    <cfRule type="cellIs" dxfId="3101" priority="921" operator="lessThan">
      <formula>$C$4</formula>
    </cfRule>
  </conditionalFormatting>
  <conditionalFormatting sqref="AL44">
    <cfRule type="cellIs" dxfId="3100" priority="922" operator="lessThan">
      <formula>$C$4</formula>
    </cfRule>
  </conditionalFormatting>
  <conditionalFormatting sqref="AL45">
    <cfRule type="cellIs" dxfId="3099" priority="923" operator="lessThan">
      <formula>$C$4</formula>
    </cfRule>
  </conditionalFormatting>
  <conditionalFormatting sqref="AL46">
    <cfRule type="cellIs" dxfId="3098" priority="924" operator="lessThan">
      <formula>$C$4</formula>
    </cfRule>
  </conditionalFormatting>
  <conditionalFormatting sqref="AL47">
    <cfRule type="cellIs" dxfId="3097" priority="925" operator="lessThan">
      <formula>$C$4</formula>
    </cfRule>
  </conditionalFormatting>
  <conditionalFormatting sqref="AL48">
    <cfRule type="cellIs" dxfId="3096" priority="926" operator="lessThan">
      <formula>$C$4</formula>
    </cfRule>
  </conditionalFormatting>
  <conditionalFormatting sqref="AL49">
    <cfRule type="cellIs" dxfId="3095" priority="927" operator="lessThan">
      <formula>$C$4</formula>
    </cfRule>
  </conditionalFormatting>
  <conditionalFormatting sqref="AL50">
    <cfRule type="cellIs" dxfId="3094" priority="928" operator="lessThan">
      <formula>$C$4</formula>
    </cfRule>
  </conditionalFormatting>
  <conditionalFormatting sqref="AL51">
    <cfRule type="cellIs" dxfId="3093" priority="929" operator="lessThan">
      <formula>$C$4</formula>
    </cfRule>
  </conditionalFormatting>
  <conditionalFormatting sqref="AL52">
    <cfRule type="cellIs" dxfId="3092" priority="930" operator="lessThan">
      <formula>$C$4</formula>
    </cfRule>
  </conditionalFormatting>
  <conditionalFormatting sqref="AL53">
    <cfRule type="cellIs" dxfId="3091" priority="931" operator="lessThan">
      <formula>$C$4</formula>
    </cfRule>
  </conditionalFormatting>
  <conditionalFormatting sqref="AL54">
    <cfRule type="cellIs" dxfId="3090" priority="932" operator="lessThan">
      <formula>$C$4</formula>
    </cfRule>
  </conditionalFormatting>
  <conditionalFormatting sqref="AL55">
    <cfRule type="cellIs" dxfId="3089" priority="933" operator="lessThan">
      <formula>$C$4</formula>
    </cfRule>
  </conditionalFormatting>
  <conditionalFormatting sqref="AL56">
    <cfRule type="cellIs" dxfId="3088" priority="934" operator="lessThan">
      <formula>$C$4</formula>
    </cfRule>
  </conditionalFormatting>
  <conditionalFormatting sqref="AL57">
    <cfRule type="cellIs" dxfId="3087" priority="935" operator="lessThan">
      <formula>$C$4</formula>
    </cfRule>
  </conditionalFormatting>
  <conditionalFormatting sqref="AL58">
    <cfRule type="cellIs" dxfId="3086" priority="936" operator="lessThan">
      <formula>$C$4</formula>
    </cfRule>
  </conditionalFormatting>
  <conditionalFormatting sqref="AL59">
    <cfRule type="cellIs" dxfId="3085" priority="937" operator="lessThan">
      <formula>$C$4</formula>
    </cfRule>
  </conditionalFormatting>
  <conditionalFormatting sqref="AL60">
    <cfRule type="cellIs" dxfId="3084" priority="938" operator="lessThan">
      <formula>$C$4</formula>
    </cfRule>
  </conditionalFormatting>
  <conditionalFormatting sqref="AM11">
    <cfRule type="cellIs" dxfId="3083" priority="939" operator="lessThan">
      <formula>$C$4</formula>
    </cfRule>
  </conditionalFormatting>
  <conditionalFormatting sqref="AM12">
    <cfRule type="cellIs" dxfId="3082" priority="940" operator="lessThan">
      <formula>$C$4</formula>
    </cfRule>
  </conditionalFormatting>
  <conditionalFormatting sqref="AM13">
    <cfRule type="cellIs" dxfId="3081" priority="941" operator="lessThan">
      <formula>$C$4</formula>
    </cfRule>
  </conditionalFormatting>
  <conditionalFormatting sqref="AM14">
    <cfRule type="cellIs" dxfId="3080" priority="942" operator="lessThan">
      <formula>$C$4</formula>
    </cfRule>
  </conditionalFormatting>
  <conditionalFormatting sqref="AM15">
    <cfRule type="cellIs" dxfId="3079" priority="943" operator="lessThan">
      <formula>$C$4</formula>
    </cfRule>
  </conditionalFormatting>
  <conditionalFormatting sqref="AM16">
    <cfRule type="cellIs" dxfId="3078" priority="944" operator="lessThan">
      <formula>$C$4</formula>
    </cfRule>
  </conditionalFormatting>
  <conditionalFormatting sqref="AM17">
    <cfRule type="cellIs" dxfId="3077" priority="945" operator="lessThan">
      <formula>$C$4</formula>
    </cfRule>
  </conditionalFormatting>
  <conditionalFormatting sqref="AM18">
    <cfRule type="cellIs" dxfId="3076" priority="946" operator="lessThan">
      <formula>$C$4</formula>
    </cfRule>
  </conditionalFormatting>
  <conditionalFormatting sqref="AM19">
    <cfRule type="cellIs" dxfId="3075" priority="947" operator="lessThan">
      <formula>$C$4</formula>
    </cfRule>
  </conditionalFormatting>
  <conditionalFormatting sqref="AM20">
    <cfRule type="cellIs" dxfId="3074" priority="948" operator="lessThan">
      <formula>$C$4</formula>
    </cfRule>
  </conditionalFormatting>
  <conditionalFormatting sqref="AM21">
    <cfRule type="cellIs" dxfId="3073" priority="949" operator="lessThan">
      <formula>$C$4</formula>
    </cfRule>
  </conditionalFormatting>
  <conditionalFormatting sqref="AM22">
    <cfRule type="cellIs" dxfId="3072" priority="950" operator="lessThan">
      <formula>$C$4</formula>
    </cfRule>
  </conditionalFormatting>
  <conditionalFormatting sqref="AM23">
    <cfRule type="cellIs" dxfId="3071" priority="951" operator="lessThan">
      <formula>$C$4</formula>
    </cfRule>
  </conditionalFormatting>
  <conditionalFormatting sqref="AM24">
    <cfRule type="cellIs" dxfId="3070" priority="952" operator="lessThan">
      <formula>$C$4</formula>
    </cfRule>
  </conditionalFormatting>
  <conditionalFormatting sqref="AM25">
    <cfRule type="cellIs" dxfId="3069" priority="953" operator="lessThan">
      <formula>$C$4</formula>
    </cfRule>
  </conditionalFormatting>
  <conditionalFormatting sqref="AM26">
    <cfRule type="cellIs" dxfId="3068" priority="954" operator="lessThan">
      <formula>$C$4</formula>
    </cfRule>
  </conditionalFormatting>
  <conditionalFormatting sqref="AM27">
    <cfRule type="cellIs" dxfId="3067" priority="955" operator="lessThan">
      <formula>$C$4</formula>
    </cfRule>
  </conditionalFormatting>
  <conditionalFormatting sqref="AM28">
    <cfRule type="cellIs" dxfId="3066" priority="956" operator="lessThan">
      <formula>$C$4</formula>
    </cfRule>
  </conditionalFormatting>
  <conditionalFormatting sqref="AM29">
    <cfRule type="cellIs" dxfId="3065" priority="957" operator="lessThan">
      <formula>$C$4</formula>
    </cfRule>
  </conditionalFormatting>
  <conditionalFormatting sqref="AM30">
    <cfRule type="cellIs" dxfId="3064" priority="958" operator="lessThan">
      <formula>$C$4</formula>
    </cfRule>
  </conditionalFormatting>
  <conditionalFormatting sqref="AM31">
    <cfRule type="cellIs" dxfId="3063" priority="959" operator="lessThan">
      <formula>$C$4</formula>
    </cfRule>
  </conditionalFormatting>
  <conditionalFormatting sqref="AM32">
    <cfRule type="cellIs" dxfId="3062" priority="960" operator="lessThan">
      <formula>$C$4</formula>
    </cfRule>
  </conditionalFormatting>
  <conditionalFormatting sqref="AM33">
    <cfRule type="cellIs" dxfId="3061" priority="961" operator="lessThan">
      <formula>$C$4</formula>
    </cfRule>
  </conditionalFormatting>
  <conditionalFormatting sqref="AM34">
    <cfRule type="cellIs" dxfId="3060" priority="962" operator="lessThan">
      <formula>$C$4</formula>
    </cfRule>
  </conditionalFormatting>
  <conditionalFormatting sqref="AM35">
    <cfRule type="cellIs" dxfId="3059" priority="963" operator="lessThan">
      <formula>$C$4</formula>
    </cfRule>
  </conditionalFormatting>
  <conditionalFormatting sqref="AM36">
    <cfRule type="cellIs" dxfId="3058" priority="964" operator="lessThan">
      <formula>$C$4</formula>
    </cfRule>
  </conditionalFormatting>
  <conditionalFormatting sqref="AM37">
    <cfRule type="cellIs" dxfId="3057" priority="965" operator="lessThan">
      <formula>$C$4</formula>
    </cfRule>
  </conditionalFormatting>
  <conditionalFormatting sqref="AM38">
    <cfRule type="cellIs" dxfId="3056" priority="966" operator="lessThan">
      <formula>$C$4</formula>
    </cfRule>
  </conditionalFormatting>
  <conditionalFormatting sqref="AM39">
    <cfRule type="cellIs" dxfId="3055" priority="967" operator="lessThan">
      <formula>$C$4</formula>
    </cfRule>
  </conditionalFormatting>
  <conditionalFormatting sqref="AM40">
    <cfRule type="cellIs" dxfId="3054" priority="968" operator="lessThan">
      <formula>$C$4</formula>
    </cfRule>
  </conditionalFormatting>
  <conditionalFormatting sqref="AM41">
    <cfRule type="cellIs" dxfId="3053" priority="969" operator="lessThan">
      <formula>$C$4</formula>
    </cfRule>
  </conditionalFormatting>
  <conditionalFormatting sqref="AM42">
    <cfRule type="cellIs" dxfId="3052" priority="970" operator="lessThan">
      <formula>$C$4</formula>
    </cfRule>
  </conditionalFormatting>
  <conditionalFormatting sqref="AM43">
    <cfRule type="cellIs" dxfId="3051" priority="971" operator="lessThan">
      <formula>$C$4</formula>
    </cfRule>
  </conditionalFormatting>
  <conditionalFormatting sqref="AM44">
    <cfRule type="cellIs" dxfId="3050" priority="972" operator="lessThan">
      <formula>$C$4</formula>
    </cfRule>
  </conditionalFormatting>
  <conditionalFormatting sqref="AM45">
    <cfRule type="cellIs" dxfId="3049" priority="973" operator="lessThan">
      <formula>$C$4</formula>
    </cfRule>
  </conditionalFormatting>
  <conditionalFormatting sqref="AM46">
    <cfRule type="cellIs" dxfId="3048" priority="974" operator="lessThan">
      <formula>$C$4</formula>
    </cfRule>
  </conditionalFormatting>
  <conditionalFormatting sqref="AM47">
    <cfRule type="cellIs" dxfId="3047" priority="975" operator="lessThan">
      <formula>$C$4</formula>
    </cfRule>
  </conditionalFormatting>
  <conditionalFormatting sqref="AM48">
    <cfRule type="cellIs" dxfId="3046" priority="976" operator="lessThan">
      <formula>$C$4</formula>
    </cfRule>
  </conditionalFormatting>
  <conditionalFormatting sqref="AM49">
    <cfRule type="cellIs" dxfId="3045" priority="977" operator="lessThan">
      <formula>$C$4</formula>
    </cfRule>
  </conditionalFormatting>
  <conditionalFormatting sqref="AM50">
    <cfRule type="cellIs" dxfId="3044" priority="978" operator="lessThan">
      <formula>$C$4</formula>
    </cfRule>
  </conditionalFormatting>
  <conditionalFormatting sqref="AM51">
    <cfRule type="cellIs" dxfId="3043" priority="979" operator="lessThan">
      <formula>$C$4</formula>
    </cfRule>
  </conditionalFormatting>
  <conditionalFormatting sqref="AM52">
    <cfRule type="cellIs" dxfId="3042" priority="980" operator="lessThan">
      <formula>$C$4</formula>
    </cfRule>
  </conditionalFormatting>
  <conditionalFormatting sqref="AM53">
    <cfRule type="cellIs" dxfId="3041" priority="981" operator="lessThan">
      <formula>$C$4</formula>
    </cfRule>
  </conditionalFormatting>
  <conditionalFormatting sqref="AM54">
    <cfRule type="cellIs" dxfId="3040" priority="982" operator="lessThan">
      <formula>$C$4</formula>
    </cfRule>
  </conditionalFormatting>
  <conditionalFormatting sqref="AM55">
    <cfRule type="cellIs" dxfId="3039" priority="983" operator="lessThan">
      <formula>$C$4</formula>
    </cfRule>
  </conditionalFormatting>
  <conditionalFormatting sqref="AM56">
    <cfRule type="cellIs" dxfId="3038" priority="984" operator="lessThan">
      <formula>$C$4</formula>
    </cfRule>
  </conditionalFormatting>
  <conditionalFormatting sqref="AM57">
    <cfRule type="cellIs" dxfId="3037" priority="985" operator="lessThan">
      <formula>$C$4</formula>
    </cfRule>
  </conditionalFormatting>
  <conditionalFormatting sqref="AM58">
    <cfRule type="cellIs" dxfId="3036" priority="986" operator="lessThan">
      <formula>$C$4</formula>
    </cfRule>
  </conditionalFormatting>
  <conditionalFormatting sqref="AM59">
    <cfRule type="cellIs" dxfId="3035" priority="987" operator="lessThan">
      <formula>$C$4</formula>
    </cfRule>
  </conditionalFormatting>
  <conditionalFormatting sqref="AM60">
    <cfRule type="cellIs" dxfId="3034" priority="988" operator="lessThan">
      <formula>$C$4</formula>
    </cfRule>
  </conditionalFormatting>
  <conditionalFormatting sqref="AN11">
    <cfRule type="cellIs" dxfId="3033" priority="989" operator="lessThan">
      <formula>$C$4</formula>
    </cfRule>
  </conditionalFormatting>
  <conditionalFormatting sqref="AN12">
    <cfRule type="cellIs" dxfId="3032" priority="990" operator="lessThan">
      <formula>$C$4</formula>
    </cfRule>
  </conditionalFormatting>
  <conditionalFormatting sqref="AN13">
    <cfRule type="cellIs" dxfId="3031" priority="991" operator="lessThan">
      <formula>$C$4</formula>
    </cfRule>
  </conditionalFormatting>
  <conditionalFormatting sqref="AN14">
    <cfRule type="cellIs" dxfId="3030" priority="992" operator="lessThan">
      <formula>$C$4</formula>
    </cfRule>
  </conditionalFormatting>
  <conditionalFormatting sqref="AN15">
    <cfRule type="cellIs" dxfId="3029" priority="993" operator="lessThan">
      <formula>$C$4</formula>
    </cfRule>
  </conditionalFormatting>
  <conditionalFormatting sqref="AN16">
    <cfRule type="cellIs" dxfId="3028" priority="994" operator="lessThan">
      <formula>$C$4</formula>
    </cfRule>
  </conditionalFormatting>
  <conditionalFormatting sqref="AN17">
    <cfRule type="cellIs" dxfId="3027" priority="995" operator="lessThan">
      <formula>$C$4</formula>
    </cfRule>
  </conditionalFormatting>
  <conditionalFormatting sqref="AN18">
    <cfRule type="cellIs" dxfId="3026" priority="996" operator="lessThan">
      <formula>$C$4</formula>
    </cfRule>
  </conditionalFormatting>
  <conditionalFormatting sqref="AN19">
    <cfRule type="cellIs" dxfId="3025" priority="997" operator="lessThan">
      <formula>$C$4</formula>
    </cfRule>
  </conditionalFormatting>
  <conditionalFormatting sqref="AN20">
    <cfRule type="cellIs" dxfId="3024" priority="998" operator="lessThan">
      <formula>$C$4</formula>
    </cfRule>
  </conditionalFormatting>
  <conditionalFormatting sqref="AN21">
    <cfRule type="cellIs" dxfId="3023" priority="999" operator="lessThan">
      <formula>$C$4</formula>
    </cfRule>
  </conditionalFormatting>
  <conditionalFormatting sqref="AN22">
    <cfRule type="cellIs" dxfId="3022" priority="1000" operator="lessThan">
      <formula>$C$4</formula>
    </cfRule>
  </conditionalFormatting>
  <conditionalFormatting sqref="AN23">
    <cfRule type="cellIs" dxfId="3021" priority="1001" operator="lessThan">
      <formula>$C$4</formula>
    </cfRule>
  </conditionalFormatting>
  <conditionalFormatting sqref="AN24">
    <cfRule type="cellIs" dxfId="3020" priority="1002" operator="lessThan">
      <formula>$C$4</formula>
    </cfRule>
  </conditionalFormatting>
  <conditionalFormatting sqref="AN25">
    <cfRule type="cellIs" dxfId="3019" priority="1003" operator="lessThan">
      <formula>$C$4</formula>
    </cfRule>
  </conditionalFormatting>
  <conditionalFormatting sqref="AN26">
    <cfRule type="cellIs" dxfId="3018" priority="1004" operator="lessThan">
      <formula>$C$4</formula>
    </cfRule>
  </conditionalFormatting>
  <conditionalFormatting sqref="AN27">
    <cfRule type="cellIs" dxfId="3017" priority="1005" operator="lessThan">
      <formula>$C$4</formula>
    </cfRule>
  </conditionalFormatting>
  <conditionalFormatting sqref="AN28">
    <cfRule type="cellIs" dxfId="3016" priority="1006" operator="lessThan">
      <formula>$C$4</formula>
    </cfRule>
  </conditionalFormatting>
  <conditionalFormatting sqref="AN29">
    <cfRule type="cellIs" dxfId="3015" priority="1007" operator="lessThan">
      <formula>$C$4</formula>
    </cfRule>
  </conditionalFormatting>
  <conditionalFormatting sqref="AN30">
    <cfRule type="cellIs" dxfId="3014" priority="1008" operator="lessThan">
      <formula>$C$4</formula>
    </cfRule>
  </conditionalFormatting>
  <conditionalFormatting sqref="AN31">
    <cfRule type="cellIs" dxfId="3013" priority="1009" operator="lessThan">
      <formula>$C$4</formula>
    </cfRule>
  </conditionalFormatting>
  <conditionalFormatting sqref="AN32">
    <cfRule type="cellIs" dxfId="3012" priority="1010" operator="lessThan">
      <formula>$C$4</formula>
    </cfRule>
  </conditionalFormatting>
  <conditionalFormatting sqref="AN33">
    <cfRule type="cellIs" dxfId="3011" priority="1011" operator="lessThan">
      <formula>$C$4</formula>
    </cfRule>
  </conditionalFormatting>
  <conditionalFormatting sqref="AN34">
    <cfRule type="cellIs" dxfId="3010" priority="1012" operator="lessThan">
      <formula>$C$4</formula>
    </cfRule>
  </conditionalFormatting>
  <conditionalFormatting sqref="AN35">
    <cfRule type="cellIs" dxfId="3009" priority="1013" operator="lessThan">
      <formula>$C$4</formula>
    </cfRule>
  </conditionalFormatting>
  <conditionalFormatting sqref="AN36">
    <cfRule type="cellIs" dxfId="3008" priority="1014" operator="lessThan">
      <formula>$C$4</formula>
    </cfRule>
  </conditionalFormatting>
  <conditionalFormatting sqref="AN37">
    <cfRule type="cellIs" dxfId="3007" priority="1015" operator="lessThan">
      <formula>$C$4</formula>
    </cfRule>
  </conditionalFormatting>
  <conditionalFormatting sqref="AN38">
    <cfRule type="cellIs" dxfId="3006" priority="1016" operator="lessThan">
      <formula>$C$4</formula>
    </cfRule>
  </conditionalFormatting>
  <conditionalFormatting sqref="AN39">
    <cfRule type="cellIs" dxfId="3005" priority="1017" operator="lessThan">
      <formula>$C$4</formula>
    </cfRule>
  </conditionalFormatting>
  <conditionalFormatting sqref="AN40">
    <cfRule type="cellIs" dxfId="3004" priority="1018" operator="lessThan">
      <formula>$C$4</formula>
    </cfRule>
  </conditionalFormatting>
  <conditionalFormatting sqref="AN41">
    <cfRule type="cellIs" dxfId="3003" priority="1019" operator="lessThan">
      <formula>$C$4</formula>
    </cfRule>
  </conditionalFormatting>
  <conditionalFormatting sqref="AN42">
    <cfRule type="cellIs" dxfId="3002" priority="1020" operator="lessThan">
      <formula>$C$4</formula>
    </cfRule>
  </conditionalFormatting>
  <conditionalFormatting sqref="AN43">
    <cfRule type="cellIs" dxfId="3001" priority="1021" operator="lessThan">
      <formula>$C$4</formula>
    </cfRule>
  </conditionalFormatting>
  <conditionalFormatting sqref="AN44">
    <cfRule type="cellIs" dxfId="3000" priority="1022" operator="lessThan">
      <formula>$C$4</formula>
    </cfRule>
  </conditionalFormatting>
  <conditionalFormatting sqref="AN45">
    <cfRule type="cellIs" dxfId="2999" priority="1023" operator="lessThan">
      <formula>$C$4</formula>
    </cfRule>
  </conditionalFormatting>
  <conditionalFormatting sqref="AN46">
    <cfRule type="cellIs" dxfId="2998" priority="1024" operator="lessThan">
      <formula>$C$4</formula>
    </cfRule>
  </conditionalFormatting>
  <conditionalFormatting sqref="AN47">
    <cfRule type="cellIs" dxfId="2997" priority="1025" operator="lessThan">
      <formula>$C$4</formula>
    </cfRule>
  </conditionalFormatting>
  <conditionalFormatting sqref="AN48">
    <cfRule type="cellIs" dxfId="2996" priority="1026" operator="lessThan">
      <formula>$C$4</formula>
    </cfRule>
  </conditionalFormatting>
  <conditionalFormatting sqref="AN49">
    <cfRule type="cellIs" dxfId="2995" priority="1027" operator="lessThan">
      <formula>$C$4</formula>
    </cfRule>
  </conditionalFormatting>
  <conditionalFormatting sqref="AN50">
    <cfRule type="cellIs" dxfId="2994" priority="1028" operator="lessThan">
      <formula>$C$4</formula>
    </cfRule>
  </conditionalFormatting>
  <conditionalFormatting sqref="AN51">
    <cfRule type="cellIs" dxfId="2993" priority="1029" operator="lessThan">
      <formula>$C$4</formula>
    </cfRule>
  </conditionalFormatting>
  <conditionalFormatting sqref="AN52">
    <cfRule type="cellIs" dxfId="2992" priority="1030" operator="lessThan">
      <formula>$C$4</formula>
    </cfRule>
  </conditionalFormatting>
  <conditionalFormatting sqref="AN53">
    <cfRule type="cellIs" dxfId="2991" priority="1031" operator="lessThan">
      <formula>$C$4</formula>
    </cfRule>
  </conditionalFormatting>
  <conditionalFormatting sqref="AN54">
    <cfRule type="cellIs" dxfId="2990" priority="1032" operator="lessThan">
      <formula>$C$4</formula>
    </cfRule>
  </conditionalFormatting>
  <conditionalFormatting sqref="AN55">
    <cfRule type="cellIs" dxfId="2989" priority="1033" operator="lessThan">
      <formula>$C$4</formula>
    </cfRule>
  </conditionalFormatting>
  <conditionalFormatting sqref="AN56">
    <cfRule type="cellIs" dxfId="2988" priority="1034" operator="lessThan">
      <formula>$C$4</formula>
    </cfRule>
  </conditionalFormatting>
  <conditionalFormatting sqref="AN57">
    <cfRule type="cellIs" dxfId="2987" priority="1035" operator="lessThan">
      <formula>$C$4</formula>
    </cfRule>
  </conditionalFormatting>
  <conditionalFormatting sqref="AN58">
    <cfRule type="cellIs" dxfId="2986" priority="1036" operator="lessThan">
      <formula>$C$4</formula>
    </cfRule>
  </conditionalFormatting>
  <conditionalFormatting sqref="AN59">
    <cfRule type="cellIs" dxfId="2985" priority="1037" operator="lessThan">
      <formula>$C$4</formula>
    </cfRule>
  </conditionalFormatting>
  <conditionalFormatting sqref="AN60">
    <cfRule type="cellIs" dxfId="2984" priority="1038" operator="lessThan">
      <formula>$C$4</formula>
    </cfRule>
  </conditionalFormatting>
  <conditionalFormatting sqref="AO11">
    <cfRule type="cellIs" dxfId="2983" priority="1039" operator="lessThan">
      <formula>$C$4</formula>
    </cfRule>
  </conditionalFormatting>
  <conditionalFormatting sqref="AO12">
    <cfRule type="cellIs" dxfId="2982" priority="1040" operator="lessThan">
      <formula>$C$4</formula>
    </cfRule>
  </conditionalFormatting>
  <conditionalFormatting sqref="AO13">
    <cfRule type="cellIs" dxfId="2981" priority="1041" operator="lessThan">
      <formula>$C$4</formula>
    </cfRule>
  </conditionalFormatting>
  <conditionalFormatting sqref="AO14">
    <cfRule type="cellIs" dxfId="2980" priority="1042" operator="lessThan">
      <formula>$C$4</formula>
    </cfRule>
  </conditionalFormatting>
  <conditionalFormatting sqref="AO15">
    <cfRule type="cellIs" dxfId="2979" priority="1043" operator="lessThan">
      <formula>$C$4</formula>
    </cfRule>
  </conditionalFormatting>
  <conditionalFormatting sqref="AO16">
    <cfRule type="cellIs" dxfId="2978" priority="1044" operator="lessThan">
      <formula>$C$4</formula>
    </cfRule>
  </conditionalFormatting>
  <conditionalFormatting sqref="AO17">
    <cfRule type="cellIs" dxfId="2977" priority="1045" operator="lessThan">
      <formula>$C$4</formula>
    </cfRule>
  </conditionalFormatting>
  <conditionalFormatting sqref="AO18">
    <cfRule type="cellIs" dxfId="2976" priority="1046" operator="lessThan">
      <formula>$C$4</formula>
    </cfRule>
  </conditionalFormatting>
  <conditionalFormatting sqref="AO19">
    <cfRule type="cellIs" dxfId="2975" priority="1047" operator="lessThan">
      <formula>$C$4</formula>
    </cfRule>
  </conditionalFormatting>
  <conditionalFormatting sqref="AO20">
    <cfRule type="cellIs" dxfId="2974" priority="1048" operator="lessThan">
      <formula>$C$4</formula>
    </cfRule>
  </conditionalFormatting>
  <conditionalFormatting sqref="AO21">
    <cfRule type="cellIs" dxfId="2973" priority="1049" operator="lessThan">
      <formula>$C$4</formula>
    </cfRule>
  </conditionalFormatting>
  <conditionalFormatting sqref="AO22">
    <cfRule type="cellIs" dxfId="2972" priority="1050" operator="lessThan">
      <formula>$C$4</formula>
    </cfRule>
  </conditionalFormatting>
  <conditionalFormatting sqref="AO23">
    <cfRule type="cellIs" dxfId="2971" priority="1051" operator="lessThan">
      <formula>$C$4</formula>
    </cfRule>
  </conditionalFormatting>
  <conditionalFormatting sqref="AO24">
    <cfRule type="cellIs" dxfId="2970" priority="1052" operator="lessThan">
      <formula>$C$4</formula>
    </cfRule>
  </conditionalFormatting>
  <conditionalFormatting sqref="AO25">
    <cfRule type="cellIs" dxfId="2969" priority="1053" operator="lessThan">
      <formula>$C$4</formula>
    </cfRule>
  </conditionalFormatting>
  <conditionalFormatting sqref="AO26">
    <cfRule type="cellIs" dxfId="2968" priority="1054" operator="lessThan">
      <formula>$C$4</formula>
    </cfRule>
  </conditionalFormatting>
  <conditionalFormatting sqref="AO27">
    <cfRule type="cellIs" dxfId="2967" priority="1055" operator="lessThan">
      <formula>$C$4</formula>
    </cfRule>
  </conditionalFormatting>
  <conditionalFormatting sqref="AO28">
    <cfRule type="cellIs" dxfId="2966" priority="1056" operator="lessThan">
      <formula>$C$4</formula>
    </cfRule>
  </conditionalFormatting>
  <conditionalFormatting sqref="AO29">
    <cfRule type="cellIs" dxfId="2965" priority="1057" operator="lessThan">
      <formula>$C$4</formula>
    </cfRule>
  </conditionalFormatting>
  <conditionalFormatting sqref="AO30">
    <cfRule type="cellIs" dxfId="2964" priority="1058" operator="lessThan">
      <formula>$C$4</formula>
    </cfRule>
  </conditionalFormatting>
  <conditionalFormatting sqref="AO31">
    <cfRule type="cellIs" dxfId="2963" priority="1059" operator="lessThan">
      <formula>$C$4</formula>
    </cfRule>
  </conditionalFormatting>
  <conditionalFormatting sqref="AO32">
    <cfRule type="cellIs" dxfId="2962" priority="1060" operator="lessThan">
      <formula>$C$4</formula>
    </cfRule>
  </conditionalFormatting>
  <conditionalFormatting sqref="AO33">
    <cfRule type="cellIs" dxfId="2961" priority="1061" operator="lessThan">
      <formula>$C$4</formula>
    </cfRule>
  </conditionalFormatting>
  <conditionalFormatting sqref="AO34">
    <cfRule type="cellIs" dxfId="2960" priority="1062" operator="lessThan">
      <formula>$C$4</formula>
    </cfRule>
  </conditionalFormatting>
  <conditionalFormatting sqref="AO35">
    <cfRule type="cellIs" dxfId="2959" priority="1063" operator="lessThan">
      <formula>$C$4</formula>
    </cfRule>
  </conditionalFormatting>
  <conditionalFormatting sqref="AO36">
    <cfRule type="cellIs" dxfId="2958" priority="1064" operator="lessThan">
      <formula>$C$4</formula>
    </cfRule>
  </conditionalFormatting>
  <conditionalFormatting sqref="AO37">
    <cfRule type="cellIs" dxfId="2957" priority="1065" operator="lessThan">
      <formula>$C$4</formula>
    </cfRule>
  </conditionalFormatting>
  <conditionalFormatting sqref="AO38">
    <cfRule type="cellIs" dxfId="2956" priority="1066" operator="lessThan">
      <formula>$C$4</formula>
    </cfRule>
  </conditionalFormatting>
  <conditionalFormatting sqref="AO39">
    <cfRule type="cellIs" dxfId="2955" priority="1067" operator="lessThan">
      <formula>$C$4</formula>
    </cfRule>
  </conditionalFormatting>
  <conditionalFormatting sqref="AO40">
    <cfRule type="cellIs" dxfId="2954" priority="1068" operator="lessThan">
      <formula>$C$4</formula>
    </cfRule>
  </conditionalFormatting>
  <conditionalFormatting sqref="AO41">
    <cfRule type="cellIs" dxfId="2953" priority="1069" operator="lessThan">
      <formula>$C$4</formula>
    </cfRule>
  </conditionalFormatting>
  <conditionalFormatting sqref="AO42">
    <cfRule type="cellIs" dxfId="2952" priority="1070" operator="lessThan">
      <formula>$C$4</formula>
    </cfRule>
  </conditionalFormatting>
  <conditionalFormatting sqref="AO43">
    <cfRule type="cellIs" dxfId="2951" priority="1071" operator="lessThan">
      <formula>$C$4</formula>
    </cfRule>
  </conditionalFormatting>
  <conditionalFormatting sqref="AO44">
    <cfRule type="cellIs" dxfId="2950" priority="1072" operator="lessThan">
      <formula>$C$4</formula>
    </cfRule>
  </conditionalFormatting>
  <conditionalFormatting sqref="AO45">
    <cfRule type="cellIs" dxfId="2949" priority="1073" operator="lessThan">
      <formula>$C$4</formula>
    </cfRule>
  </conditionalFormatting>
  <conditionalFormatting sqref="AO46">
    <cfRule type="cellIs" dxfId="2948" priority="1074" operator="lessThan">
      <formula>$C$4</formula>
    </cfRule>
  </conditionalFormatting>
  <conditionalFormatting sqref="AO47">
    <cfRule type="cellIs" dxfId="2947" priority="1075" operator="lessThan">
      <formula>$C$4</formula>
    </cfRule>
  </conditionalFormatting>
  <conditionalFormatting sqref="AO48">
    <cfRule type="cellIs" dxfId="2946" priority="1076" operator="lessThan">
      <formula>$C$4</formula>
    </cfRule>
  </conditionalFormatting>
  <conditionalFormatting sqref="AO49">
    <cfRule type="cellIs" dxfId="2945" priority="1077" operator="lessThan">
      <formula>$C$4</formula>
    </cfRule>
  </conditionalFormatting>
  <conditionalFormatting sqref="AO50">
    <cfRule type="cellIs" dxfId="2944" priority="1078" operator="lessThan">
      <formula>$C$4</formula>
    </cfRule>
  </conditionalFormatting>
  <conditionalFormatting sqref="AO51">
    <cfRule type="cellIs" dxfId="2943" priority="1079" operator="lessThan">
      <formula>$C$4</formula>
    </cfRule>
  </conditionalFormatting>
  <conditionalFormatting sqref="AO52">
    <cfRule type="cellIs" dxfId="2942" priority="1080" operator="lessThan">
      <formula>$C$4</formula>
    </cfRule>
  </conditionalFormatting>
  <conditionalFormatting sqref="AO53">
    <cfRule type="cellIs" dxfId="2941" priority="1081" operator="lessThan">
      <formula>$C$4</formula>
    </cfRule>
  </conditionalFormatting>
  <conditionalFormatting sqref="AO54">
    <cfRule type="cellIs" dxfId="2940" priority="1082" operator="lessThan">
      <formula>$C$4</formula>
    </cfRule>
  </conditionalFormatting>
  <conditionalFormatting sqref="AO55">
    <cfRule type="cellIs" dxfId="2939" priority="1083" operator="lessThan">
      <formula>$C$4</formula>
    </cfRule>
  </conditionalFormatting>
  <conditionalFormatting sqref="AO56">
    <cfRule type="cellIs" dxfId="2938" priority="1084" operator="lessThan">
      <formula>$C$4</formula>
    </cfRule>
  </conditionalFormatting>
  <conditionalFormatting sqref="AO57">
    <cfRule type="cellIs" dxfId="2937" priority="1085" operator="lessThan">
      <formula>$C$4</formula>
    </cfRule>
  </conditionalFormatting>
  <conditionalFormatting sqref="AO58">
    <cfRule type="cellIs" dxfId="2936" priority="1086" operator="lessThan">
      <formula>$C$4</formula>
    </cfRule>
  </conditionalFormatting>
  <conditionalFormatting sqref="AO59">
    <cfRule type="cellIs" dxfId="2935" priority="1087" operator="lessThan">
      <formula>$C$4</formula>
    </cfRule>
  </conditionalFormatting>
  <conditionalFormatting sqref="AO60">
    <cfRule type="cellIs" dxfId="2934" priority="1088" operator="lessThan">
      <formula>$C$4</formula>
    </cfRule>
  </conditionalFormatting>
  <conditionalFormatting sqref="AP11">
    <cfRule type="cellIs" dxfId="2933" priority="1089" operator="lessThan">
      <formula>$C$4</formula>
    </cfRule>
  </conditionalFormatting>
  <conditionalFormatting sqref="AP12">
    <cfRule type="cellIs" dxfId="2932" priority="1090" operator="lessThan">
      <formula>$C$4</formula>
    </cfRule>
  </conditionalFormatting>
  <conditionalFormatting sqref="AP13">
    <cfRule type="cellIs" dxfId="2931" priority="1091" operator="lessThan">
      <formula>$C$4</formula>
    </cfRule>
  </conditionalFormatting>
  <conditionalFormatting sqref="AP14">
    <cfRule type="cellIs" dxfId="2930" priority="1092" operator="lessThan">
      <formula>$C$4</formula>
    </cfRule>
  </conditionalFormatting>
  <conditionalFormatting sqref="AP15">
    <cfRule type="cellIs" dxfId="2929" priority="1093" operator="lessThan">
      <formula>$C$4</formula>
    </cfRule>
  </conditionalFormatting>
  <conditionalFormatting sqref="AP16">
    <cfRule type="cellIs" dxfId="2928" priority="1094" operator="lessThan">
      <formula>$C$4</formula>
    </cfRule>
  </conditionalFormatting>
  <conditionalFormatting sqref="AP17">
    <cfRule type="cellIs" dxfId="2927" priority="1095" operator="lessThan">
      <formula>$C$4</formula>
    </cfRule>
  </conditionalFormatting>
  <conditionalFormatting sqref="AP18">
    <cfRule type="cellIs" dxfId="2926" priority="1096" operator="lessThan">
      <formula>$C$4</formula>
    </cfRule>
  </conditionalFormatting>
  <conditionalFormatting sqref="AP19">
    <cfRule type="cellIs" dxfId="2925" priority="1097" operator="lessThan">
      <formula>$C$4</formula>
    </cfRule>
  </conditionalFormatting>
  <conditionalFormatting sqref="AP20">
    <cfRule type="cellIs" dxfId="2924" priority="1098" operator="lessThan">
      <formula>$C$4</formula>
    </cfRule>
  </conditionalFormatting>
  <conditionalFormatting sqref="AP21">
    <cfRule type="cellIs" dxfId="2923" priority="1099" operator="lessThan">
      <formula>$C$4</formula>
    </cfRule>
  </conditionalFormatting>
  <conditionalFormatting sqref="AP22">
    <cfRule type="cellIs" dxfId="2922" priority="1100" operator="lessThan">
      <formula>$C$4</formula>
    </cfRule>
  </conditionalFormatting>
  <conditionalFormatting sqref="AP23">
    <cfRule type="cellIs" dxfId="2921" priority="1101" operator="lessThan">
      <formula>$C$4</formula>
    </cfRule>
  </conditionalFormatting>
  <conditionalFormatting sqref="AP24">
    <cfRule type="cellIs" dxfId="2920" priority="1102" operator="lessThan">
      <formula>$C$4</formula>
    </cfRule>
  </conditionalFormatting>
  <conditionalFormatting sqref="AP25">
    <cfRule type="cellIs" dxfId="2919" priority="1103" operator="lessThan">
      <formula>$C$4</formula>
    </cfRule>
  </conditionalFormatting>
  <conditionalFormatting sqref="AP26">
    <cfRule type="cellIs" dxfId="2918" priority="1104" operator="lessThan">
      <formula>$C$4</formula>
    </cfRule>
  </conditionalFormatting>
  <conditionalFormatting sqref="AP27">
    <cfRule type="cellIs" dxfId="2917" priority="1105" operator="lessThan">
      <formula>$C$4</formula>
    </cfRule>
  </conditionalFormatting>
  <conditionalFormatting sqref="AP28">
    <cfRule type="cellIs" dxfId="2916" priority="1106" operator="lessThan">
      <formula>$C$4</formula>
    </cfRule>
  </conditionalFormatting>
  <conditionalFormatting sqref="AP29">
    <cfRule type="cellIs" dxfId="2915" priority="1107" operator="lessThan">
      <formula>$C$4</formula>
    </cfRule>
  </conditionalFormatting>
  <conditionalFormatting sqref="AP30">
    <cfRule type="cellIs" dxfId="2914" priority="1108" operator="lessThan">
      <formula>$C$4</formula>
    </cfRule>
  </conditionalFormatting>
  <conditionalFormatting sqref="AP31">
    <cfRule type="cellIs" dxfId="2913" priority="1109" operator="lessThan">
      <formula>$C$4</formula>
    </cfRule>
  </conditionalFormatting>
  <conditionalFormatting sqref="AP32">
    <cfRule type="cellIs" dxfId="2912" priority="1110" operator="lessThan">
      <formula>$C$4</formula>
    </cfRule>
  </conditionalFormatting>
  <conditionalFormatting sqref="AP33">
    <cfRule type="cellIs" dxfId="2911" priority="1111" operator="lessThan">
      <formula>$C$4</formula>
    </cfRule>
  </conditionalFormatting>
  <conditionalFormatting sqref="AP34">
    <cfRule type="cellIs" dxfId="2910" priority="1112" operator="lessThan">
      <formula>$C$4</formula>
    </cfRule>
  </conditionalFormatting>
  <conditionalFormatting sqref="AP35">
    <cfRule type="cellIs" dxfId="2909" priority="1113" operator="lessThan">
      <formula>$C$4</formula>
    </cfRule>
  </conditionalFormatting>
  <conditionalFormatting sqref="AP36">
    <cfRule type="cellIs" dxfId="2908" priority="1114" operator="lessThan">
      <formula>$C$4</formula>
    </cfRule>
  </conditionalFormatting>
  <conditionalFormatting sqref="AP37">
    <cfRule type="cellIs" dxfId="2907" priority="1115" operator="lessThan">
      <formula>$C$4</formula>
    </cfRule>
  </conditionalFormatting>
  <conditionalFormatting sqref="AP38">
    <cfRule type="cellIs" dxfId="2906" priority="1116" operator="lessThan">
      <formula>$C$4</formula>
    </cfRule>
  </conditionalFormatting>
  <conditionalFormatting sqref="AP39">
    <cfRule type="cellIs" dxfId="2905" priority="1117" operator="lessThan">
      <formula>$C$4</formula>
    </cfRule>
  </conditionalFormatting>
  <conditionalFormatting sqref="AP40">
    <cfRule type="cellIs" dxfId="2904" priority="1118" operator="lessThan">
      <formula>$C$4</formula>
    </cfRule>
  </conditionalFormatting>
  <conditionalFormatting sqref="AP41">
    <cfRule type="cellIs" dxfId="2903" priority="1119" operator="lessThan">
      <formula>$C$4</formula>
    </cfRule>
  </conditionalFormatting>
  <conditionalFormatting sqref="AP42">
    <cfRule type="cellIs" dxfId="2902" priority="1120" operator="lessThan">
      <formula>$C$4</formula>
    </cfRule>
  </conditionalFormatting>
  <conditionalFormatting sqref="AP43">
    <cfRule type="cellIs" dxfId="2901" priority="1121" operator="lessThan">
      <formula>$C$4</formula>
    </cfRule>
  </conditionalFormatting>
  <conditionalFormatting sqref="AP44">
    <cfRule type="cellIs" dxfId="2900" priority="1122" operator="lessThan">
      <formula>$C$4</formula>
    </cfRule>
  </conditionalFormatting>
  <conditionalFormatting sqref="AP45">
    <cfRule type="cellIs" dxfId="2899" priority="1123" operator="lessThan">
      <formula>$C$4</formula>
    </cfRule>
  </conditionalFormatting>
  <conditionalFormatting sqref="AP46">
    <cfRule type="cellIs" dxfId="2898" priority="1124" operator="lessThan">
      <formula>$C$4</formula>
    </cfRule>
  </conditionalFormatting>
  <conditionalFormatting sqref="AP47">
    <cfRule type="cellIs" dxfId="2897" priority="1125" operator="lessThan">
      <formula>$C$4</formula>
    </cfRule>
  </conditionalFormatting>
  <conditionalFormatting sqref="AP48">
    <cfRule type="cellIs" dxfId="2896" priority="1126" operator="lessThan">
      <formula>$C$4</formula>
    </cfRule>
  </conditionalFormatting>
  <conditionalFormatting sqref="AP49">
    <cfRule type="cellIs" dxfId="2895" priority="1127" operator="lessThan">
      <formula>$C$4</formula>
    </cfRule>
  </conditionalFormatting>
  <conditionalFormatting sqref="AP50">
    <cfRule type="cellIs" dxfId="2894" priority="1128" operator="lessThan">
      <formula>$C$4</formula>
    </cfRule>
  </conditionalFormatting>
  <conditionalFormatting sqref="AP51">
    <cfRule type="cellIs" dxfId="2893" priority="1129" operator="lessThan">
      <formula>$C$4</formula>
    </cfRule>
  </conditionalFormatting>
  <conditionalFormatting sqref="AP52">
    <cfRule type="cellIs" dxfId="2892" priority="1130" operator="lessThan">
      <formula>$C$4</formula>
    </cfRule>
  </conditionalFormatting>
  <conditionalFormatting sqref="AP53">
    <cfRule type="cellIs" dxfId="2891" priority="1131" operator="lessThan">
      <formula>$C$4</formula>
    </cfRule>
  </conditionalFormatting>
  <conditionalFormatting sqref="AP54">
    <cfRule type="cellIs" dxfId="2890" priority="1132" operator="lessThan">
      <formula>$C$4</formula>
    </cfRule>
  </conditionalFormatting>
  <conditionalFormatting sqref="AP55">
    <cfRule type="cellIs" dxfId="2889" priority="1133" operator="lessThan">
      <formula>$C$4</formula>
    </cfRule>
  </conditionalFormatting>
  <conditionalFormatting sqref="AP56">
    <cfRule type="cellIs" dxfId="2888" priority="1134" operator="lessThan">
      <formula>$C$4</formula>
    </cfRule>
  </conditionalFormatting>
  <conditionalFormatting sqref="AP57">
    <cfRule type="cellIs" dxfId="2887" priority="1135" operator="lessThan">
      <formula>$C$4</formula>
    </cfRule>
  </conditionalFormatting>
  <conditionalFormatting sqref="AP58">
    <cfRule type="cellIs" dxfId="2886" priority="1136" operator="lessThan">
      <formula>$C$4</formula>
    </cfRule>
  </conditionalFormatting>
  <conditionalFormatting sqref="AP59">
    <cfRule type="cellIs" dxfId="2885" priority="1137" operator="lessThan">
      <formula>$C$4</formula>
    </cfRule>
  </conditionalFormatting>
  <conditionalFormatting sqref="AP60">
    <cfRule type="cellIs" dxfId="2884" priority="1138" operator="lessThan">
      <formula>$C$4</formula>
    </cfRule>
  </conditionalFormatting>
  <conditionalFormatting sqref="AQ11">
    <cfRule type="cellIs" dxfId="2883" priority="1139" operator="lessThan">
      <formula>$C$4</formula>
    </cfRule>
  </conditionalFormatting>
  <conditionalFormatting sqref="AQ12">
    <cfRule type="cellIs" dxfId="2882" priority="1140" operator="lessThan">
      <formula>$C$4</formula>
    </cfRule>
  </conditionalFormatting>
  <conditionalFormatting sqref="AQ13">
    <cfRule type="cellIs" dxfId="2881" priority="1141" operator="lessThan">
      <formula>$C$4</formula>
    </cfRule>
  </conditionalFormatting>
  <conditionalFormatting sqref="AQ14">
    <cfRule type="cellIs" dxfId="2880" priority="1142" operator="lessThan">
      <formula>$C$4</formula>
    </cfRule>
  </conditionalFormatting>
  <conditionalFormatting sqref="AQ15">
    <cfRule type="cellIs" dxfId="2879" priority="1143" operator="lessThan">
      <formula>$C$4</formula>
    </cfRule>
  </conditionalFormatting>
  <conditionalFormatting sqref="AQ16">
    <cfRule type="cellIs" dxfId="2878" priority="1144" operator="lessThan">
      <formula>$C$4</formula>
    </cfRule>
  </conditionalFormatting>
  <conditionalFormatting sqref="AQ17">
    <cfRule type="cellIs" dxfId="2877" priority="1145" operator="lessThan">
      <formula>$C$4</formula>
    </cfRule>
  </conditionalFormatting>
  <conditionalFormatting sqref="AQ18">
    <cfRule type="cellIs" dxfId="2876" priority="1146" operator="lessThan">
      <formula>$C$4</formula>
    </cfRule>
  </conditionalFormatting>
  <conditionalFormatting sqref="AQ19">
    <cfRule type="cellIs" dxfId="2875" priority="1147" operator="lessThan">
      <formula>$C$4</formula>
    </cfRule>
  </conditionalFormatting>
  <conditionalFormatting sqref="AQ20">
    <cfRule type="cellIs" dxfId="2874" priority="1148" operator="lessThan">
      <formula>$C$4</formula>
    </cfRule>
  </conditionalFormatting>
  <conditionalFormatting sqref="AQ21">
    <cfRule type="cellIs" dxfId="2873" priority="1149" operator="lessThan">
      <formula>$C$4</formula>
    </cfRule>
  </conditionalFormatting>
  <conditionalFormatting sqref="AQ22">
    <cfRule type="cellIs" dxfId="2872" priority="1150" operator="lessThan">
      <formula>$C$4</formula>
    </cfRule>
  </conditionalFormatting>
  <conditionalFormatting sqref="AQ23">
    <cfRule type="cellIs" dxfId="2871" priority="1151" operator="lessThan">
      <formula>$C$4</formula>
    </cfRule>
  </conditionalFormatting>
  <conditionalFormatting sqref="AQ24">
    <cfRule type="cellIs" dxfId="2870" priority="1152" operator="lessThan">
      <formula>$C$4</formula>
    </cfRule>
  </conditionalFormatting>
  <conditionalFormatting sqref="AQ25">
    <cfRule type="cellIs" dxfId="2869" priority="1153" operator="lessThan">
      <formula>$C$4</formula>
    </cfRule>
  </conditionalFormatting>
  <conditionalFormatting sqref="AQ26">
    <cfRule type="cellIs" dxfId="2868" priority="1154" operator="lessThan">
      <formula>$C$4</formula>
    </cfRule>
  </conditionalFormatting>
  <conditionalFormatting sqref="AQ27">
    <cfRule type="cellIs" dxfId="2867" priority="1155" operator="lessThan">
      <formula>$C$4</formula>
    </cfRule>
  </conditionalFormatting>
  <conditionalFormatting sqref="AQ28">
    <cfRule type="cellIs" dxfId="2866" priority="1156" operator="lessThan">
      <formula>$C$4</formula>
    </cfRule>
  </conditionalFormatting>
  <conditionalFormatting sqref="AQ29">
    <cfRule type="cellIs" dxfId="2865" priority="1157" operator="lessThan">
      <formula>$C$4</formula>
    </cfRule>
  </conditionalFormatting>
  <conditionalFormatting sqref="AQ30">
    <cfRule type="cellIs" dxfId="2864" priority="1158" operator="lessThan">
      <formula>$C$4</formula>
    </cfRule>
  </conditionalFormatting>
  <conditionalFormatting sqref="AQ31">
    <cfRule type="cellIs" dxfId="2863" priority="1159" operator="lessThan">
      <formula>$C$4</formula>
    </cfRule>
  </conditionalFormatting>
  <conditionalFormatting sqref="AQ32">
    <cfRule type="cellIs" dxfId="2862" priority="1160" operator="lessThan">
      <formula>$C$4</formula>
    </cfRule>
  </conditionalFormatting>
  <conditionalFormatting sqref="AQ33">
    <cfRule type="cellIs" dxfId="2861" priority="1161" operator="lessThan">
      <formula>$C$4</formula>
    </cfRule>
  </conditionalFormatting>
  <conditionalFormatting sqref="AQ34">
    <cfRule type="cellIs" dxfId="2860" priority="1162" operator="lessThan">
      <formula>$C$4</formula>
    </cfRule>
  </conditionalFormatting>
  <conditionalFormatting sqref="AQ35">
    <cfRule type="cellIs" dxfId="2859" priority="1163" operator="lessThan">
      <formula>$C$4</formula>
    </cfRule>
  </conditionalFormatting>
  <conditionalFormatting sqref="AQ36">
    <cfRule type="cellIs" dxfId="2858" priority="1164" operator="lessThan">
      <formula>$C$4</formula>
    </cfRule>
  </conditionalFormatting>
  <conditionalFormatting sqref="AQ37">
    <cfRule type="cellIs" dxfId="2857" priority="1165" operator="lessThan">
      <formula>$C$4</formula>
    </cfRule>
  </conditionalFormatting>
  <conditionalFormatting sqref="AQ38">
    <cfRule type="cellIs" dxfId="2856" priority="1166" operator="lessThan">
      <formula>$C$4</formula>
    </cfRule>
  </conditionalFormatting>
  <conditionalFormatting sqref="AQ39">
    <cfRule type="cellIs" dxfId="2855" priority="1167" operator="lessThan">
      <formula>$C$4</formula>
    </cfRule>
  </conditionalFormatting>
  <conditionalFormatting sqref="AQ40">
    <cfRule type="cellIs" dxfId="2854" priority="1168" operator="lessThan">
      <formula>$C$4</formula>
    </cfRule>
  </conditionalFormatting>
  <conditionalFormatting sqref="AQ41">
    <cfRule type="cellIs" dxfId="2853" priority="1169" operator="lessThan">
      <formula>$C$4</formula>
    </cfRule>
  </conditionalFormatting>
  <conditionalFormatting sqref="AQ42">
    <cfRule type="cellIs" dxfId="2852" priority="1170" operator="lessThan">
      <formula>$C$4</formula>
    </cfRule>
  </conditionalFormatting>
  <conditionalFormatting sqref="AQ43">
    <cfRule type="cellIs" dxfId="2851" priority="1171" operator="lessThan">
      <formula>$C$4</formula>
    </cfRule>
  </conditionalFormatting>
  <conditionalFormatting sqref="AQ44">
    <cfRule type="cellIs" dxfId="2850" priority="1172" operator="lessThan">
      <formula>$C$4</formula>
    </cfRule>
  </conditionalFormatting>
  <conditionalFormatting sqref="AQ45">
    <cfRule type="cellIs" dxfId="2849" priority="1173" operator="lessThan">
      <formula>$C$4</formula>
    </cfRule>
  </conditionalFormatting>
  <conditionalFormatting sqref="AQ46">
    <cfRule type="cellIs" dxfId="2848" priority="1174" operator="lessThan">
      <formula>$C$4</formula>
    </cfRule>
  </conditionalFormatting>
  <conditionalFormatting sqref="AQ47">
    <cfRule type="cellIs" dxfId="2847" priority="1175" operator="lessThan">
      <formula>$C$4</formula>
    </cfRule>
  </conditionalFormatting>
  <conditionalFormatting sqref="AQ48">
    <cfRule type="cellIs" dxfId="2846" priority="1176" operator="lessThan">
      <formula>$C$4</formula>
    </cfRule>
  </conditionalFormatting>
  <conditionalFormatting sqref="AQ49">
    <cfRule type="cellIs" dxfId="2845" priority="1177" operator="lessThan">
      <formula>$C$4</formula>
    </cfRule>
  </conditionalFormatting>
  <conditionalFormatting sqref="AQ50">
    <cfRule type="cellIs" dxfId="2844" priority="1178" operator="lessThan">
      <formula>$C$4</formula>
    </cfRule>
  </conditionalFormatting>
  <conditionalFormatting sqref="AQ51">
    <cfRule type="cellIs" dxfId="2843" priority="1179" operator="lessThan">
      <formula>$C$4</formula>
    </cfRule>
  </conditionalFormatting>
  <conditionalFormatting sqref="AQ52">
    <cfRule type="cellIs" dxfId="2842" priority="1180" operator="lessThan">
      <formula>$C$4</formula>
    </cfRule>
  </conditionalFormatting>
  <conditionalFormatting sqref="AQ53">
    <cfRule type="cellIs" dxfId="2841" priority="1181" operator="lessThan">
      <formula>$C$4</formula>
    </cfRule>
  </conditionalFormatting>
  <conditionalFormatting sqref="AQ54">
    <cfRule type="cellIs" dxfId="2840" priority="1182" operator="lessThan">
      <formula>$C$4</formula>
    </cfRule>
  </conditionalFormatting>
  <conditionalFormatting sqref="AQ55">
    <cfRule type="cellIs" dxfId="2839" priority="1183" operator="lessThan">
      <formula>$C$4</formula>
    </cfRule>
  </conditionalFormatting>
  <conditionalFormatting sqref="AQ56">
    <cfRule type="cellIs" dxfId="2838" priority="1184" operator="lessThan">
      <formula>$C$4</formula>
    </cfRule>
  </conditionalFormatting>
  <conditionalFormatting sqref="AQ57">
    <cfRule type="cellIs" dxfId="2837" priority="1185" operator="lessThan">
      <formula>$C$4</formula>
    </cfRule>
  </conditionalFormatting>
  <conditionalFormatting sqref="AQ58">
    <cfRule type="cellIs" dxfId="2836" priority="1186" operator="lessThan">
      <formula>$C$4</formula>
    </cfRule>
  </conditionalFormatting>
  <conditionalFormatting sqref="AQ59">
    <cfRule type="cellIs" dxfId="2835" priority="1187" operator="lessThan">
      <formula>$C$4</formula>
    </cfRule>
  </conditionalFormatting>
  <conditionalFormatting sqref="AQ60">
    <cfRule type="cellIs" dxfId="2834" priority="1188" operator="lessThan">
      <formula>$C$4</formula>
    </cfRule>
  </conditionalFormatting>
  <conditionalFormatting sqref="AR11">
    <cfRule type="cellIs" dxfId="2833" priority="1189" operator="lessThan">
      <formula>$C$4</formula>
    </cfRule>
  </conditionalFormatting>
  <conditionalFormatting sqref="AR12">
    <cfRule type="cellIs" dxfId="2832" priority="1190" operator="lessThan">
      <formula>$C$4</formula>
    </cfRule>
  </conditionalFormatting>
  <conditionalFormatting sqref="AR13">
    <cfRule type="cellIs" dxfId="2831" priority="1191" operator="lessThan">
      <formula>$C$4</formula>
    </cfRule>
  </conditionalFormatting>
  <conditionalFormatting sqref="AR14">
    <cfRule type="cellIs" dxfId="2830" priority="1192" operator="lessThan">
      <formula>$C$4</formula>
    </cfRule>
  </conditionalFormatting>
  <conditionalFormatting sqref="AR15">
    <cfRule type="cellIs" dxfId="2829" priority="1193" operator="lessThan">
      <formula>$C$4</formula>
    </cfRule>
  </conditionalFormatting>
  <conditionalFormatting sqref="AR16">
    <cfRule type="cellIs" dxfId="2828" priority="1194" operator="lessThan">
      <formula>$C$4</formula>
    </cfRule>
  </conditionalFormatting>
  <conditionalFormatting sqref="AR17">
    <cfRule type="cellIs" dxfId="2827" priority="1195" operator="lessThan">
      <formula>$C$4</formula>
    </cfRule>
  </conditionalFormatting>
  <conditionalFormatting sqref="AR18">
    <cfRule type="cellIs" dxfId="2826" priority="1196" operator="lessThan">
      <formula>$C$4</formula>
    </cfRule>
  </conditionalFormatting>
  <conditionalFormatting sqref="AR19">
    <cfRule type="cellIs" dxfId="2825" priority="1197" operator="lessThan">
      <formula>$C$4</formula>
    </cfRule>
  </conditionalFormatting>
  <conditionalFormatting sqref="AR20">
    <cfRule type="cellIs" dxfId="2824" priority="1198" operator="lessThan">
      <formula>$C$4</formula>
    </cfRule>
  </conditionalFormatting>
  <conditionalFormatting sqref="AR21">
    <cfRule type="cellIs" dxfId="2823" priority="1199" operator="lessThan">
      <formula>$C$4</formula>
    </cfRule>
  </conditionalFormatting>
  <conditionalFormatting sqref="AR22">
    <cfRule type="cellIs" dxfId="2822" priority="1200" operator="lessThan">
      <formula>$C$4</formula>
    </cfRule>
  </conditionalFormatting>
  <conditionalFormatting sqref="AR23">
    <cfRule type="cellIs" dxfId="2821" priority="1201" operator="lessThan">
      <formula>$C$4</formula>
    </cfRule>
  </conditionalFormatting>
  <conditionalFormatting sqref="AR24">
    <cfRule type="cellIs" dxfId="2820" priority="1202" operator="lessThan">
      <formula>$C$4</formula>
    </cfRule>
  </conditionalFormatting>
  <conditionalFormatting sqref="AR25">
    <cfRule type="cellIs" dxfId="2819" priority="1203" operator="lessThan">
      <formula>$C$4</formula>
    </cfRule>
  </conditionalFormatting>
  <conditionalFormatting sqref="AR26">
    <cfRule type="cellIs" dxfId="2818" priority="1204" operator="lessThan">
      <formula>$C$4</formula>
    </cfRule>
  </conditionalFormatting>
  <conditionalFormatting sqref="AR27">
    <cfRule type="cellIs" dxfId="2817" priority="1205" operator="lessThan">
      <formula>$C$4</formula>
    </cfRule>
  </conditionalFormatting>
  <conditionalFormatting sqref="AR28">
    <cfRule type="cellIs" dxfId="2816" priority="1206" operator="lessThan">
      <formula>$C$4</formula>
    </cfRule>
  </conditionalFormatting>
  <conditionalFormatting sqref="AR29">
    <cfRule type="cellIs" dxfId="2815" priority="1207" operator="lessThan">
      <formula>$C$4</formula>
    </cfRule>
  </conditionalFormatting>
  <conditionalFormatting sqref="AR30">
    <cfRule type="cellIs" dxfId="2814" priority="1208" operator="lessThan">
      <formula>$C$4</formula>
    </cfRule>
  </conditionalFormatting>
  <conditionalFormatting sqref="AR31">
    <cfRule type="cellIs" dxfId="2813" priority="1209" operator="lessThan">
      <formula>$C$4</formula>
    </cfRule>
  </conditionalFormatting>
  <conditionalFormatting sqref="AR32">
    <cfRule type="cellIs" dxfId="2812" priority="1210" operator="lessThan">
      <formula>$C$4</formula>
    </cfRule>
  </conditionalFormatting>
  <conditionalFormatting sqref="AR33">
    <cfRule type="cellIs" dxfId="2811" priority="1211" operator="lessThan">
      <formula>$C$4</formula>
    </cfRule>
  </conditionalFormatting>
  <conditionalFormatting sqref="AR34">
    <cfRule type="cellIs" dxfId="2810" priority="1212" operator="lessThan">
      <formula>$C$4</formula>
    </cfRule>
  </conditionalFormatting>
  <conditionalFormatting sqref="AR35">
    <cfRule type="cellIs" dxfId="2809" priority="1213" operator="lessThan">
      <formula>$C$4</formula>
    </cfRule>
  </conditionalFormatting>
  <conditionalFormatting sqref="AR36">
    <cfRule type="cellIs" dxfId="2808" priority="1214" operator="lessThan">
      <formula>$C$4</formula>
    </cfRule>
  </conditionalFormatting>
  <conditionalFormatting sqref="AR37">
    <cfRule type="cellIs" dxfId="2807" priority="1215" operator="lessThan">
      <formula>$C$4</formula>
    </cfRule>
  </conditionalFormatting>
  <conditionalFormatting sqref="AR38">
    <cfRule type="cellIs" dxfId="2806" priority="1216" operator="lessThan">
      <formula>$C$4</formula>
    </cfRule>
  </conditionalFormatting>
  <conditionalFormatting sqref="AR39">
    <cfRule type="cellIs" dxfId="2805" priority="1217" operator="lessThan">
      <formula>$C$4</formula>
    </cfRule>
  </conditionalFormatting>
  <conditionalFormatting sqref="AR40">
    <cfRule type="cellIs" dxfId="2804" priority="1218" operator="lessThan">
      <formula>$C$4</formula>
    </cfRule>
  </conditionalFormatting>
  <conditionalFormatting sqref="AR41">
    <cfRule type="cellIs" dxfId="2803" priority="1219" operator="lessThan">
      <formula>$C$4</formula>
    </cfRule>
  </conditionalFormatting>
  <conditionalFormatting sqref="AR42">
    <cfRule type="cellIs" dxfId="2802" priority="1220" operator="lessThan">
      <formula>$C$4</formula>
    </cfRule>
  </conditionalFormatting>
  <conditionalFormatting sqref="AR43">
    <cfRule type="cellIs" dxfId="2801" priority="1221" operator="lessThan">
      <formula>$C$4</formula>
    </cfRule>
  </conditionalFormatting>
  <conditionalFormatting sqref="AR44">
    <cfRule type="cellIs" dxfId="2800" priority="1222" operator="lessThan">
      <formula>$C$4</formula>
    </cfRule>
  </conditionalFormatting>
  <conditionalFormatting sqref="AR45">
    <cfRule type="cellIs" dxfId="2799" priority="1223" operator="lessThan">
      <formula>$C$4</formula>
    </cfRule>
  </conditionalFormatting>
  <conditionalFormatting sqref="AR46">
    <cfRule type="cellIs" dxfId="2798" priority="1224" operator="lessThan">
      <formula>$C$4</formula>
    </cfRule>
  </conditionalFormatting>
  <conditionalFormatting sqref="AR47">
    <cfRule type="cellIs" dxfId="2797" priority="1225" operator="lessThan">
      <formula>$C$4</formula>
    </cfRule>
  </conditionalFormatting>
  <conditionalFormatting sqref="AR48">
    <cfRule type="cellIs" dxfId="2796" priority="1226" operator="lessThan">
      <formula>$C$4</formula>
    </cfRule>
  </conditionalFormatting>
  <conditionalFormatting sqref="AR49">
    <cfRule type="cellIs" dxfId="2795" priority="1227" operator="lessThan">
      <formula>$C$4</formula>
    </cfRule>
  </conditionalFormatting>
  <conditionalFormatting sqref="AR50">
    <cfRule type="cellIs" dxfId="2794" priority="1228" operator="lessThan">
      <formula>$C$4</formula>
    </cfRule>
  </conditionalFormatting>
  <conditionalFormatting sqref="AR51">
    <cfRule type="cellIs" dxfId="2793" priority="1229" operator="lessThan">
      <formula>$C$4</formula>
    </cfRule>
  </conditionalFormatting>
  <conditionalFormatting sqref="AR52">
    <cfRule type="cellIs" dxfId="2792" priority="1230" operator="lessThan">
      <formula>$C$4</formula>
    </cfRule>
  </conditionalFormatting>
  <conditionalFormatting sqref="AR53">
    <cfRule type="cellIs" dxfId="2791" priority="1231" operator="lessThan">
      <formula>$C$4</formula>
    </cfRule>
  </conditionalFormatting>
  <conditionalFormatting sqref="AR54">
    <cfRule type="cellIs" dxfId="2790" priority="1232" operator="lessThan">
      <formula>$C$4</formula>
    </cfRule>
  </conditionalFormatting>
  <conditionalFormatting sqref="AR55">
    <cfRule type="cellIs" dxfId="2789" priority="1233" operator="lessThan">
      <formula>$C$4</formula>
    </cfRule>
  </conditionalFormatting>
  <conditionalFormatting sqref="AR56">
    <cfRule type="cellIs" dxfId="2788" priority="1234" operator="lessThan">
      <formula>$C$4</formula>
    </cfRule>
  </conditionalFormatting>
  <conditionalFormatting sqref="AR57">
    <cfRule type="cellIs" dxfId="2787" priority="1235" operator="lessThan">
      <formula>$C$4</formula>
    </cfRule>
  </conditionalFormatting>
  <conditionalFormatting sqref="AR58">
    <cfRule type="cellIs" dxfId="2786" priority="1236" operator="lessThan">
      <formula>$C$4</formula>
    </cfRule>
  </conditionalFormatting>
  <conditionalFormatting sqref="AR59">
    <cfRule type="cellIs" dxfId="2785" priority="1237" operator="lessThan">
      <formula>$C$4</formula>
    </cfRule>
  </conditionalFormatting>
  <conditionalFormatting sqref="AR60">
    <cfRule type="cellIs" dxfId="2784" priority="1238" operator="lessThan">
      <formula>$C$4</formula>
    </cfRule>
  </conditionalFormatting>
  <conditionalFormatting sqref="AS11">
    <cfRule type="cellIs" dxfId="2783" priority="1239" operator="lessThan">
      <formula>$C$4</formula>
    </cfRule>
  </conditionalFormatting>
  <conditionalFormatting sqref="AS12">
    <cfRule type="cellIs" dxfId="2782" priority="1240" operator="lessThan">
      <formula>$C$4</formula>
    </cfRule>
  </conditionalFormatting>
  <conditionalFormatting sqref="AS13">
    <cfRule type="cellIs" dxfId="2781" priority="1241" operator="lessThan">
      <formula>$C$4</formula>
    </cfRule>
  </conditionalFormatting>
  <conditionalFormatting sqref="AS14">
    <cfRule type="cellIs" dxfId="2780" priority="1242" operator="lessThan">
      <formula>$C$4</formula>
    </cfRule>
  </conditionalFormatting>
  <conditionalFormatting sqref="AS15">
    <cfRule type="cellIs" dxfId="2779" priority="1243" operator="lessThan">
      <formula>$C$4</formula>
    </cfRule>
  </conditionalFormatting>
  <conditionalFormatting sqref="AS16">
    <cfRule type="cellIs" dxfId="2778" priority="1244" operator="lessThan">
      <formula>$C$4</formula>
    </cfRule>
  </conditionalFormatting>
  <conditionalFormatting sqref="AS17">
    <cfRule type="cellIs" dxfId="2777" priority="1245" operator="lessThan">
      <formula>$C$4</formula>
    </cfRule>
  </conditionalFormatting>
  <conditionalFormatting sqref="AS18">
    <cfRule type="cellIs" dxfId="2776" priority="1246" operator="lessThan">
      <formula>$C$4</formula>
    </cfRule>
  </conditionalFormatting>
  <conditionalFormatting sqref="AS19">
    <cfRule type="cellIs" dxfId="2775" priority="1247" operator="lessThan">
      <formula>$C$4</formula>
    </cfRule>
  </conditionalFormatting>
  <conditionalFormatting sqref="AS20">
    <cfRule type="cellIs" dxfId="2774" priority="1248" operator="lessThan">
      <formula>$C$4</formula>
    </cfRule>
  </conditionalFormatting>
  <conditionalFormatting sqref="AS21">
    <cfRule type="cellIs" dxfId="2773" priority="1249" operator="lessThan">
      <formula>$C$4</formula>
    </cfRule>
  </conditionalFormatting>
  <conditionalFormatting sqref="AS22">
    <cfRule type="cellIs" dxfId="2772" priority="1250" operator="lessThan">
      <formula>$C$4</formula>
    </cfRule>
  </conditionalFormatting>
  <conditionalFormatting sqref="AS23">
    <cfRule type="cellIs" dxfId="2771" priority="1251" operator="lessThan">
      <formula>$C$4</formula>
    </cfRule>
  </conditionalFormatting>
  <conditionalFormatting sqref="AS24">
    <cfRule type="cellIs" dxfId="2770" priority="1252" operator="lessThan">
      <formula>$C$4</formula>
    </cfRule>
  </conditionalFormatting>
  <conditionalFormatting sqref="AS25">
    <cfRule type="cellIs" dxfId="2769" priority="1253" operator="lessThan">
      <formula>$C$4</formula>
    </cfRule>
  </conditionalFormatting>
  <conditionalFormatting sqref="AS26">
    <cfRule type="cellIs" dxfId="2768" priority="1254" operator="lessThan">
      <formula>$C$4</formula>
    </cfRule>
  </conditionalFormatting>
  <conditionalFormatting sqref="AS27">
    <cfRule type="cellIs" dxfId="2767" priority="1255" operator="lessThan">
      <formula>$C$4</formula>
    </cfRule>
  </conditionalFormatting>
  <conditionalFormatting sqref="AS28">
    <cfRule type="cellIs" dxfId="2766" priority="1256" operator="lessThan">
      <formula>$C$4</formula>
    </cfRule>
  </conditionalFormatting>
  <conditionalFormatting sqref="AS29">
    <cfRule type="cellIs" dxfId="2765" priority="1257" operator="lessThan">
      <formula>$C$4</formula>
    </cfRule>
  </conditionalFormatting>
  <conditionalFormatting sqref="AS30">
    <cfRule type="cellIs" dxfId="2764" priority="1258" operator="lessThan">
      <formula>$C$4</formula>
    </cfRule>
  </conditionalFormatting>
  <conditionalFormatting sqref="AS31">
    <cfRule type="cellIs" dxfId="2763" priority="1259" operator="lessThan">
      <formula>$C$4</formula>
    </cfRule>
  </conditionalFormatting>
  <conditionalFormatting sqref="AS32">
    <cfRule type="cellIs" dxfId="2762" priority="1260" operator="lessThan">
      <formula>$C$4</formula>
    </cfRule>
  </conditionalFormatting>
  <conditionalFormatting sqref="AS33">
    <cfRule type="cellIs" dxfId="2761" priority="1261" operator="lessThan">
      <formula>$C$4</formula>
    </cfRule>
  </conditionalFormatting>
  <conditionalFormatting sqref="AS34">
    <cfRule type="cellIs" dxfId="2760" priority="1262" operator="lessThan">
      <formula>$C$4</formula>
    </cfRule>
  </conditionalFormatting>
  <conditionalFormatting sqref="AS35">
    <cfRule type="cellIs" dxfId="2759" priority="1263" operator="lessThan">
      <formula>$C$4</formula>
    </cfRule>
  </conditionalFormatting>
  <conditionalFormatting sqref="AS36">
    <cfRule type="cellIs" dxfId="2758" priority="1264" operator="lessThan">
      <formula>$C$4</formula>
    </cfRule>
  </conditionalFormatting>
  <conditionalFormatting sqref="AS37">
    <cfRule type="cellIs" dxfId="2757" priority="1265" operator="lessThan">
      <formula>$C$4</formula>
    </cfRule>
  </conditionalFormatting>
  <conditionalFormatting sqref="AS38">
    <cfRule type="cellIs" dxfId="2756" priority="1266" operator="lessThan">
      <formula>$C$4</formula>
    </cfRule>
  </conditionalFormatting>
  <conditionalFormatting sqref="AS39">
    <cfRule type="cellIs" dxfId="2755" priority="1267" operator="lessThan">
      <formula>$C$4</formula>
    </cfRule>
  </conditionalFormatting>
  <conditionalFormatting sqref="AS40">
    <cfRule type="cellIs" dxfId="2754" priority="1268" operator="lessThan">
      <formula>$C$4</formula>
    </cfRule>
  </conditionalFormatting>
  <conditionalFormatting sqref="AS41">
    <cfRule type="cellIs" dxfId="2753" priority="1269" operator="lessThan">
      <formula>$C$4</formula>
    </cfRule>
  </conditionalFormatting>
  <conditionalFormatting sqref="AS42">
    <cfRule type="cellIs" dxfId="2752" priority="1270" operator="lessThan">
      <formula>$C$4</formula>
    </cfRule>
  </conditionalFormatting>
  <conditionalFormatting sqref="AS43">
    <cfRule type="cellIs" dxfId="2751" priority="1271" operator="lessThan">
      <formula>$C$4</formula>
    </cfRule>
  </conditionalFormatting>
  <conditionalFormatting sqref="AS44">
    <cfRule type="cellIs" dxfId="2750" priority="1272" operator="lessThan">
      <formula>$C$4</formula>
    </cfRule>
  </conditionalFormatting>
  <conditionalFormatting sqref="AS45">
    <cfRule type="cellIs" dxfId="2749" priority="1273" operator="lessThan">
      <formula>$C$4</formula>
    </cfRule>
  </conditionalFormatting>
  <conditionalFormatting sqref="AS46">
    <cfRule type="cellIs" dxfId="2748" priority="1274" operator="lessThan">
      <formula>$C$4</formula>
    </cfRule>
  </conditionalFormatting>
  <conditionalFormatting sqref="AS47">
    <cfRule type="cellIs" dxfId="2747" priority="1275" operator="lessThan">
      <formula>$C$4</formula>
    </cfRule>
  </conditionalFormatting>
  <conditionalFormatting sqref="AS48">
    <cfRule type="cellIs" dxfId="2746" priority="1276" operator="lessThan">
      <formula>$C$4</formula>
    </cfRule>
  </conditionalFormatting>
  <conditionalFormatting sqref="AS49">
    <cfRule type="cellIs" dxfId="2745" priority="1277" operator="lessThan">
      <formula>$C$4</formula>
    </cfRule>
  </conditionalFormatting>
  <conditionalFormatting sqref="AS50">
    <cfRule type="cellIs" dxfId="2744" priority="1278" operator="lessThan">
      <formula>$C$4</formula>
    </cfRule>
  </conditionalFormatting>
  <conditionalFormatting sqref="AS51">
    <cfRule type="cellIs" dxfId="2743" priority="1279" operator="lessThan">
      <formula>$C$4</formula>
    </cfRule>
  </conditionalFormatting>
  <conditionalFormatting sqref="AS52">
    <cfRule type="cellIs" dxfId="2742" priority="1280" operator="lessThan">
      <formula>$C$4</formula>
    </cfRule>
  </conditionalFormatting>
  <conditionalFormatting sqref="AS53">
    <cfRule type="cellIs" dxfId="2741" priority="1281" operator="lessThan">
      <formula>$C$4</formula>
    </cfRule>
  </conditionalFormatting>
  <conditionalFormatting sqref="AS54">
    <cfRule type="cellIs" dxfId="2740" priority="1282" operator="lessThan">
      <formula>$C$4</formula>
    </cfRule>
  </conditionalFormatting>
  <conditionalFormatting sqref="AS55">
    <cfRule type="cellIs" dxfId="2739" priority="1283" operator="lessThan">
      <formula>$C$4</formula>
    </cfRule>
  </conditionalFormatting>
  <conditionalFormatting sqref="AS56">
    <cfRule type="cellIs" dxfId="2738" priority="1284" operator="lessThan">
      <formula>$C$4</formula>
    </cfRule>
  </conditionalFormatting>
  <conditionalFormatting sqref="AS57">
    <cfRule type="cellIs" dxfId="2737" priority="1285" operator="lessThan">
      <formula>$C$4</formula>
    </cfRule>
  </conditionalFormatting>
  <conditionalFormatting sqref="AS58">
    <cfRule type="cellIs" dxfId="2736" priority="1286" operator="lessThan">
      <formula>$C$4</formula>
    </cfRule>
  </conditionalFormatting>
  <conditionalFormatting sqref="AS59">
    <cfRule type="cellIs" dxfId="2735" priority="1287" operator="lessThan">
      <formula>$C$4</formula>
    </cfRule>
  </conditionalFormatting>
  <conditionalFormatting sqref="AS60">
    <cfRule type="cellIs" dxfId="2734" priority="1288" operator="lessThan">
      <formula>$C$4</formula>
    </cfRule>
  </conditionalFormatting>
  <conditionalFormatting sqref="AT11">
    <cfRule type="cellIs" dxfId="2733" priority="1289" operator="lessThan">
      <formula>$C$4</formula>
    </cfRule>
  </conditionalFormatting>
  <conditionalFormatting sqref="AT12">
    <cfRule type="cellIs" dxfId="2732" priority="1290" operator="lessThan">
      <formula>$C$4</formula>
    </cfRule>
  </conditionalFormatting>
  <conditionalFormatting sqref="AT13">
    <cfRule type="cellIs" dxfId="2731" priority="1291" operator="lessThan">
      <formula>$C$4</formula>
    </cfRule>
  </conditionalFormatting>
  <conditionalFormatting sqref="AT14">
    <cfRule type="cellIs" dxfId="2730" priority="1292" operator="lessThan">
      <formula>$C$4</formula>
    </cfRule>
  </conditionalFormatting>
  <conditionalFormatting sqref="AT15">
    <cfRule type="cellIs" dxfId="2729" priority="1293" operator="lessThan">
      <formula>$C$4</formula>
    </cfRule>
  </conditionalFormatting>
  <conditionalFormatting sqref="AT16">
    <cfRule type="cellIs" dxfId="2728" priority="1294" operator="lessThan">
      <formula>$C$4</formula>
    </cfRule>
  </conditionalFormatting>
  <conditionalFormatting sqref="AT17">
    <cfRule type="cellIs" dxfId="2727" priority="1295" operator="lessThan">
      <formula>$C$4</formula>
    </cfRule>
  </conditionalFormatting>
  <conditionalFormatting sqref="AT18">
    <cfRule type="cellIs" dxfId="2726" priority="1296" operator="lessThan">
      <formula>$C$4</formula>
    </cfRule>
  </conditionalFormatting>
  <conditionalFormatting sqref="AT19">
    <cfRule type="cellIs" dxfId="2725" priority="1297" operator="lessThan">
      <formula>$C$4</formula>
    </cfRule>
  </conditionalFormatting>
  <conditionalFormatting sqref="AT20">
    <cfRule type="cellIs" dxfId="2724" priority="1298" operator="lessThan">
      <formula>$C$4</formula>
    </cfRule>
  </conditionalFormatting>
  <conditionalFormatting sqref="AT21">
    <cfRule type="cellIs" dxfId="2723" priority="1299" operator="lessThan">
      <formula>$C$4</formula>
    </cfRule>
  </conditionalFormatting>
  <conditionalFormatting sqref="AT22">
    <cfRule type="cellIs" dxfId="2722" priority="1300" operator="lessThan">
      <formula>$C$4</formula>
    </cfRule>
  </conditionalFormatting>
  <conditionalFormatting sqref="AT23">
    <cfRule type="cellIs" dxfId="2721" priority="1301" operator="lessThan">
      <formula>$C$4</formula>
    </cfRule>
  </conditionalFormatting>
  <conditionalFormatting sqref="AT24">
    <cfRule type="cellIs" dxfId="2720" priority="1302" operator="lessThan">
      <formula>$C$4</formula>
    </cfRule>
  </conditionalFormatting>
  <conditionalFormatting sqref="AT25">
    <cfRule type="cellIs" dxfId="2719" priority="1303" operator="lessThan">
      <formula>$C$4</formula>
    </cfRule>
  </conditionalFormatting>
  <conditionalFormatting sqref="AT26">
    <cfRule type="cellIs" dxfId="2718" priority="1304" operator="lessThan">
      <formula>$C$4</formula>
    </cfRule>
  </conditionalFormatting>
  <conditionalFormatting sqref="AT27">
    <cfRule type="cellIs" dxfId="2717" priority="1305" operator="lessThan">
      <formula>$C$4</formula>
    </cfRule>
  </conditionalFormatting>
  <conditionalFormatting sqref="AT28">
    <cfRule type="cellIs" dxfId="2716" priority="1306" operator="lessThan">
      <formula>$C$4</formula>
    </cfRule>
  </conditionalFormatting>
  <conditionalFormatting sqref="AT29">
    <cfRule type="cellIs" dxfId="2715" priority="1307" operator="lessThan">
      <formula>$C$4</formula>
    </cfRule>
  </conditionalFormatting>
  <conditionalFormatting sqref="AT30">
    <cfRule type="cellIs" dxfId="2714" priority="1308" operator="lessThan">
      <formula>$C$4</formula>
    </cfRule>
  </conditionalFormatting>
  <conditionalFormatting sqref="AT31">
    <cfRule type="cellIs" dxfId="2713" priority="1309" operator="lessThan">
      <formula>$C$4</formula>
    </cfRule>
  </conditionalFormatting>
  <conditionalFormatting sqref="AT32">
    <cfRule type="cellIs" dxfId="2712" priority="1310" operator="lessThan">
      <formula>$C$4</formula>
    </cfRule>
  </conditionalFormatting>
  <conditionalFormatting sqref="AT33">
    <cfRule type="cellIs" dxfId="2711" priority="1311" operator="lessThan">
      <formula>$C$4</formula>
    </cfRule>
  </conditionalFormatting>
  <conditionalFormatting sqref="AT34">
    <cfRule type="cellIs" dxfId="2710" priority="1312" operator="lessThan">
      <formula>$C$4</formula>
    </cfRule>
  </conditionalFormatting>
  <conditionalFormatting sqref="AT35">
    <cfRule type="cellIs" dxfId="2709" priority="1313" operator="lessThan">
      <formula>$C$4</formula>
    </cfRule>
  </conditionalFormatting>
  <conditionalFormatting sqref="AT36">
    <cfRule type="cellIs" dxfId="2708" priority="1314" operator="lessThan">
      <formula>$C$4</formula>
    </cfRule>
  </conditionalFormatting>
  <conditionalFormatting sqref="AT37">
    <cfRule type="cellIs" dxfId="2707" priority="1315" operator="lessThan">
      <formula>$C$4</formula>
    </cfRule>
  </conditionalFormatting>
  <conditionalFormatting sqref="AT38">
    <cfRule type="cellIs" dxfId="2706" priority="1316" operator="lessThan">
      <formula>$C$4</formula>
    </cfRule>
  </conditionalFormatting>
  <conditionalFormatting sqref="AT39">
    <cfRule type="cellIs" dxfId="2705" priority="1317" operator="lessThan">
      <formula>$C$4</formula>
    </cfRule>
  </conditionalFormatting>
  <conditionalFormatting sqref="AT40">
    <cfRule type="cellIs" dxfId="2704" priority="1318" operator="lessThan">
      <formula>$C$4</formula>
    </cfRule>
  </conditionalFormatting>
  <conditionalFormatting sqref="AT41">
    <cfRule type="cellIs" dxfId="2703" priority="1319" operator="lessThan">
      <formula>$C$4</formula>
    </cfRule>
  </conditionalFormatting>
  <conditionalFormatting sqref="AT42">
    <cfRule type="cellIs" dxfId="2702" priority="1320" operator="lessThan">
      <formula>$C$4</formula>
    </cfRule>
  </conditionalFormatting>
  <conditionalFormatting sqref="AT43">
    <cfRule type="cellIs" dxfId="2701" priority="1321" operator="lessThan">
      <formula>$C$4</formula>
    </cfRule>
  </conditionalFormatting>
  <conditionalFormatting sqref="AT44">
    <cfRule type="cellIs" dxfId="2700" priority="1322" operator="lessThan">
      <formula>$C$4</formula>
    </cfRule>
  </conditionalFormatting>
  <conditionalFormatting sqref="AT45">
    <cfRule type="cellIs" dxfId="2699" priority="1323" operator="lessThan">
      <formula>$C$4</formula>
    </cfRule>
  </conditionalFormatting>
  <conditionalFormatting sqref="AT46">
    <cfRule type="cellIs" dxfId="2698" priority="1324" operator="lessThan">
      <formula>$C$4</formula>
    </cfRule>
  </conditionalFormatting>
  <conditionalFormatting sqref="AT47">
    <cfRule type="cellIs" dxfId="2697" priority="1325" operator="lessThan">
      <formula>$C$4</formula>
    </cfRule>
  </conditionalFormatting>
  <conditionalFormatting sqref="AT48">
    <cfRule type="cellIs" dxfId="2696" priority="1326" operator="lessThan">
      <formula>$C$4</formula>
    </cfRule>
  </conditionalFormatting>
  <conditionalFormatting sqref="AT49">
    <cfRule type="cellIs" dxfId="2695" priority="1327" operator="lessThan">
      <formula>$C$4</formula>
    </cfRule>
  </conditionalFormatting>
  <conditionalFormatting sqref="AT50">
    <cfRule type="cellIs" dxfId="2694" priority="1328" operator="lessThan">
      <formula>$C$4</formula>
    </cfRule>
  </conditionalFormatting>
  <conditionalFormatting sqref="AT51">
    <cfRule type="cellIs" dxfId="2693" priority="1329" operator="lessThan">
      <formula>$C$4</formula>
    </cfRule>
  </conditionalFormatting>
  <conditionalFormatting sqref="AT52">
    <cfRule type="cellIs" dxfId="2692" priority="1330" operator="lessThan">
      <formula>$C$4</formula>
    </cfRule>
  </conditionalFormatting>
  <conditionalFormatting sqref="AT53">
    <cfRule type="cellIs" dxfId="2691" priority="1331" operator="lessThan">
      <formula>$C$4</formula>
    </cfRule>
  </conditionalFormatting>
  <conditionalFormatting sqref="AT54">
    <cfRule type="cellIs" dxfId="2690" priority="1332" operator="lessThan">
      <formula>$C$4</formula>
    </cfRule>
  </conditionalFormatting>
  <conditionalFormatting sqref="AT55">
    <cfRule type="cellIs" dxfId="2689" priority="1333" operator="lessThan">
      <formula>$C$4</formula>
    </cfRule>
  </conditionalFormatting>
  <conditionalFormatting sqref="AT56">
    <cfRule type="cellIs" dxfId="2688" priority="1334" operator="lessThan">
      <formula>$C$4</formula>
    </cfRule>
  </conditionalFormatting>
  <conditionalFormatting sqref="AT57">
    <cfRule type="cellIs" dxfId="2687" priority="1335" operator="lessThan">
      <formula>$C$4</formula>
    </cfRule>
  </conditionalFormatting>
  <conditionalFormatting sqref="AT58">
    <cfRule type="cellIs" dxfId="2686" priority="1336" operator="lessThan">
      <formula>$C$4</formula>
    </cfRule>
  </conditionalFormatting>
  <conditionalFormatting sqref="AT59">
    <cfRule type="cellIs" dxfId="2685" priority="1337" operator="lessThan">
      <formula>$C$4</formula>
    </cfRule>
  </conditionalFormatting>
  <conditionalFormatting sqref="AT60">
    <cfRule type="cellIs" dxfId="2684" priority="1338" operator="lessThan">
      <formula>$C$4</formula>
    </cfRule>
  </conditionalFormatting>
  <conditionalFormatting sqref="AU11">
    <cfRule type="cellIs" dxfId="2683" priority="1339" operator="lessThan">
      <formula>$C$4</formula>
    </cfRule>
  </conditionalFormatting>
  <conditionalFormatting sqref="AU12">
    <cfRule type="cellIs" dxfId="2682" priority="1340" operator="lessThan">
      <formula>$C$4</formula>
    </cfRule>
  </conditionalFormatting>
  <conditionalFormatting sqref="AU13">
    <cfRule type="cellIs" dxfId="2681" priority="1341" operator="lessThan">
      <formula>$C$4</formula>
    </cfRule>
  </conditionalFormatting>
  <conditionalFormatting sqref="AU14">
    <cfRule type="cellIs" dxfId="2680" priority="1342" operator="lessThan">
      <formula>$C$4</formula>
    </cfRule>
  </conditionalFormatting>
  <conditionalFormatting sqref="AU15">
    <cfRule type="cellIs" dxfId="2679" priority="1343" operator="lessThan">
      <formula>$C$4</formula>
    </cfRule>
  </conditionalFormatting>
  <conditionalFormatting sqref="AU16">
    <cfRule type="cellIs" dxfId="2678" priority="1344" operator="lessThan">
      <formula>$C$4</formula>
    </cfRule>
  </conditionalFormatting>
  <conditionalFormatting sqref="AU17">
    <cfRule type="cellIs" dxfId="2677" priority="1345" operator="lessThan">
      <formula>$C$4</formula>
    </cfRule>
  </conditionalFormatting>
  <conditionalFormatting sqref="AU18">
    <cfRule type="cellIs" dxfId="2676" priority="1346" operator="lessThan">
      <formula>$C$4</formula>
    </cfRule>
  </conditionalFormatting>
  <conditionalFormatting sqref="AU19">
    <cfRule type="cellIs" dxfId="2675" priority="1347" operator="lessThan">
      <formula>$C$4</formula>
    </cfRule>
  </conditionalFormatting>
  <conditionalFormatting sqref="AU20">
    <cfRule type="cellIs" dxfId="2674" priority="1348" operator="lessThan">
      <formula>$C$4</formula>
    </cfRule>
  </conditionalFormatting>
  <conditionalFormatting sqref="AU21">
    <cfRule type="cellIs" dxfId="2673" priority="1349" operator="lessThan">
      <formula>$C$4</formula>
    </cfRule>
  </conditionalFormatting>
  <conditionalFormatting sqref="AU22">
    <cfRule type="cellIs" dxfId="2672" priority="1350" operator="lessThan">
      <formula>$C$4</formula>
    </cfRule>
  </conditionalFormatting>
  <conditionalFormatting sqref="AU23">
    <cfRule type="cellIs" dxfId="2671" priority="1351" operator="lessThan">
      <formula>$C$4</formula>
    </cfRule>
  </conditionalFormatting>
  <conditionalFormatting sqref="AU24">
    <cfRule type="cellIs" dxfId="2670" priority="1352" operator="lessThan">
      <formula>$C$4</formula>
    </cfRule>
  </conditionalFormatting>
  <conditionalFormatting sqref="AU25">
    <cfRule type="cellIs" dxfId="2669" priority="1353" operator="lessThan">
      <formula>$C$4</formula>
    </cfRule>
  </conditionalFormatting>
  <conditionalFormatting sqref="AU26">
    <cfRule type="cellIs" dxfId="2668" priority="1354" operator="lessThan">
      <formula>$C$4</formula>
    </cfRule>
  </conditionalFormatting>
  <conditionalFormatting sqref="AU27">
    <cfRule type="cellIs" dxfId="2667" priority="1355" operator="lessThan">
      <formula>$C$4</formula>
    </cfRule>
  </conditionalFormatting>
  <conditionalFormatting sqref="AU28">
    <cfRule type="cellIs" dxfId="2666" priority="1356" operator="lessThan">
      <formula>$C$4</formula>
    </cfRule>
  </conditionalFormatting>
  <conditionalFormatting sqref="AU29">
    <cfRule type="cellIs" dxfId="2665" priority="1357" operator="lessThan">
      <formula>$C$4</formula>
    </cfRule>
  </conditionalFormatting>
  <conditionalFormatting sqref="AU30">
    <cfRule type="cellIs" dxfId="2664" priority="1358" operator="lessThan">
      <formula>$C$4</formula>
    </cfRule>
  </conditionalFormatting>
  <conditionalFormatting sqref="AU31">
    <cfRule type="cellIs" dxfId="2663" priority="1359" operator="lessThan">
      <formula>$C$4</formula>
    </cfRule>
  </conditionalFormatting>
  <conditionalFormatting sqref="AU32">
    <cfRule type="cellIs" dxfId="2662" priority="1360" operator="lessThan">
      <formula>$C$4</formula>
    </cfRule>
  </conditionalFormatting>
  <conditionalFormatting sqref="AU33">
    <cfRule type="cellIs" dxfId="2661" priority="1361" operator="lessThan">
      <formula>$C$4</formula>
    </cfRule>
  </conditionalFormatting>
  <conditionalFormatting sqref="AU34">
    <cfRule type="cellIs" dxfId="2660" priority="1362" operator="lessThan">
      <formula>$C$4</formula>
    </cfRule>
  </conditionalFormatting>
  <conditionalFormatting sqref="AU35">
    <cfRule type="cellIs" dxfId="2659" priority="1363" operator="lessThan">
      <formula>$C$4</formula>
    </cfRule>
  </conditionalFormatting>
  <conditionalFormatting sqref="AU36">
    <cfRule type="cellIs" dxfId="2658" priority="1364" operator="lessThan">
      <formula>$C$4</formula>
    </cfRule>
  </conditionalFormatting>
  <conditionalFormatting sqref="AU37">
    <cfRule type="cellIs" dxfId="2657" priority="1365" operator="lessThan">
      <formula>$C$4</formula>
    </cfRule>
  </conditionalFormatting>
  <conditionalFormatting sqref="AU38">
    <cfRule type="cellIs" dxfId="2656" priority="1366" operator="lessThan">
      <formula>$C$4</formula>
    </cfRule>
  </conditionalFormatting>
  <conditionalFormatting sqref="AU39">
    <cfRule type="cellIs" dxfId="2655" priority="1367" operator="lessThan">
      <formula>$C$4</formula>
    </cfRule>
  </conditionalFormatting>
  <conditionalFormatting sqref="AU40">
    <cfRule type="cellIs" dxfId="2654" priority="1368" operator="lessThan">
      <formula>$C$4</formula>
    </cfRule>
  </conditionalFormatting>
  <conditionalFormatting sqref="AU41">
    <cfRule type="cellIs" dxfId="2653" priority="1369" operator="lessThan">
      <formula>$C$4</formula>
    </cfRule>
  </conditionalFormatting>
  <conditionalFormatting sqref="AU42">
    <cfRule type="cellIs" dxfId="2652" priority="1370" operator="lessThan">
      <formula>$C$4</formula>
    </cfRule>
  </conditionalFormatting>
  <conditionalFormatting sqref="AU43">
    <cfRule type="cellIs" dxfId="2651" priority="1371" operator="lessThan">
      <formula>$C$4</formula>
    </cfRule>
  </conditionalFormatting>
  <conditionalFormatting sqref="AU44">
    <cfRule type="cellIs" dxfId="2650" priority="1372" operator="lessThan">
      <formula>$C$4</formula>
    </cfRule>
  </conditionalFormatting>
  <conditionalFormatting sqref="AU45">
    <cfRule type="cellIs" dxfId="2649" priority="1373" operator="lessThan">
      <formula>$C$4</formula>
    </cfRule>
  </conditionalFormatting>
  <conditionalFormatting sqref="AU46">
    <cfRule type="cellIs" dxfId="2648" priority="1374" operator="lessThan">
      <formula>$C$4</formula>
    </cfRule>
  </conditionalFormatting>
  <conditionalFormatting sqref="AU47">
    <cfRule type="cellIs" dxfId="2647" priority="1375" operator="lessThan">
      <formula>$C$4</formula>
    </cfRule>
  </conditionalFormatting>
  <conditionalFormatting sqref="AU48">
    <cfRule type="cellIs" dxfId="2646" priority="1376" operator="lessThan">
      <formula>$C$4</formula>
    </cfRule>
  </conditionalFormatting>
  <conditionalFormatting sqref="AU49">
    <cfRule type="cellIs" dxfId="2645" priority="1377" operator="lessThan">
      <formula>$C$4</formula>
    </cfRule>
  </conditionalFormatting>
  <conditionalFormatting sqref="AU50">
    <cfRule type="cellIs" dxfId="2644" priority="1378" operator="lessThan">
      <formula>$C$4</formula>
    </cfRule>
  </conditionalFormatting>
  <conditionalFormatting sqref="AU51">
    <cfRule type="cellIs" dxfId="2643" priority="1379" operator="lessThan">
      <formula>$C$4</formula>
    </cfRule>
  </conditionalFormatting>
  <conditionalFormatting sqref="AU52">
    <cfRule type="cellIs" dxfId="2642" priority="1380" operator="lessThan">
      <formula>$C$4</formula>
    </cfRule>
  </conditionalFormatting>
  <conditionalFormatting sqref="AU53">
    <cfRule type="cellIs" dxfId="2641" priority="1381" operator="lessThan">
      <formula>$C$4</formula>
    </cfRule>
  </conditionalFormatting>
  <conditionalFormatting sqref="AU54">
    <cfRule type="cellIs" dxfId="2640" priority="1382" operator="lessThan">
      <formula>$C$4</formula>
    </cfRule>
  </conditionalFormatting>
  <conditionalFormatting sqref="AU55">
    <cfRule type="cellIs" dxfId="2639" priority="1383" operator="lessThan">
      <formula>$C$4</formula>
    </cfRule>
  </conditionalFormatting>
  <conditionalFormatting sqref="AU56">
    <cfRule type="cellIs" dxfId="2638" priority="1384" operator="lessThan">
      <formula>$C$4</formula>
    </cfRule>
  </conditionalFormatting>
  <conditionalFormatting sqref="AU57">
    <cfRule type="cellIs" dxfId="2637" priority="1385" operator="lessThan">
      <formula>$C$4</formula>
    </cfRule>
  </conditionalFormatting>
  <conditionalFormatting sqref="AU58">
    <cfRule type="cellIs" dxfId="2636" priority="1386" operator="lessThan">
      <formula>$C$4</formula>
    </cfRule>
  </conditionalFormatting>
  <conditionalFormatting sqref="AU59">
    <cfRule type="cellIs" dxfId="2635" priority="1387" operator="lessThan">
      <formula>$C$4</formula>
    </cfRule>
  </conditionalFormatting>
  <conditionalFormatting sqref="AU60">
    <cfRule type="cellIs" dxfId="2634" priority="1388" operator="lessThan">
      <formula>$C$4</formula>
    </cfRule>
  </conditionalFormatting>
  <conditionalFormatting sqref="AV11">
    <cfRule type="cellIs" dxfId="2633" priority="1389" operator="lessThan">
      <formula>$C$4</formula>
    </cfRule>
  </conditionalFormatting>
  <conditionalFormatting sqref="AV12">
    <cfRule type="cellIs" dxfId="2632" priority="1390" operator="lessThan">
      <formula>$C$4</formula>
    </cfRule>
  </conditionalFormatting>
  <conditionalFormatting sqref="AV13">
    <cfRule type="cellIs" dxfId="2631" priority="1391" operator="lessThan">
      <formula>$C$4</formula>
    </cfRule>
  </conditionalFormatting>
  <conditionalFormatting sqref="AV14">
    <cfRule type="cellIs" dxfId="2630" priority="1392" operator="lessThan">
      <formula>$C$4</formula>
    </cfRule>
  </conditionalFormatting>
  <conditionalFormatting sqref="AV15">
    <cfRule type="cellIs" dxfId="2629" priority="1393" operator="lessThan">
      <formula>$C$4</formula>
    </cfRule>
  </conditionalFormatting>
  <conditionalFormatting sqref="AV16">
    <cfRule type="cellIs" dxfId="2628" priority="1394" operator="lessThan">
      <formula>$C$4</formula>
    </cfRule>
  </conditionalFormatting>
  <conditionalFormatting sqref="AV17">
    <cfRule type="cellIs" dxfId="2627" priority="1395" operator="lessThan">
      <formula>$C$4</formula>
    </cfRule>
  </conditionalFormatting>
  <conditionalFormatting sqref="AV18">
    <cfRule type="cellIs" dxfId="2626" priority="1396" operator="lessThan">
      <formula>$C$4</formula>
    </cfRule>
  </conditionalFormatting>
  <conditionalFormatting sqref="AV19">
    <cfRule type="cellIs" dxfId="2625" priority="1397" operator="lessThan">
      <formula>$C$4</formula>
    </cfRule>
  </conditionalFormatting>
  <conditionalFormatting sqref="AV20">
    <cfRule type="cellIs" dxfId="2624" priority="1398" operator="lessThan">
      <formula>$C$4</formula>
    </cfRule>
  </conditionalFormatting>
  <conditionalFormatting sqref="AV21">
    <cfRule type="cellIs" dxfId="2623" priority="1399" operator="lessThan">
      <formula>$C$4</formula>
    </cfRule>
  </conditionalFormatting>
  <conditionalFormatting sqref="AV22">
    <cfRule type="cellIs" dxfId="2622" priority="1400" operator="lessThan">
      <formula>$C$4</formula>
    </cfRule>
  </conditionalFormatting>
  <conditionalFormatting sqref="AV23">
    <cfRule type="cellIs" dxfId="2621" priority="1401" operator="lessThan">
      <formula>$C$4</formula>
    </cfRule>
  </conditionalFormatting>
  <conditionalFormatting sqref="AV24">
    <cfRule type="cellIs" dxfId="2620" priority="1402" operator="lessThan">
      <formula>$C$4</formula>
    </cfRule>
  </conditionalFormatting>
  <conditionalFormatting sqref="AV25">
    <cfRule type="cellIs" dxfId="2619" priority="1403" operator="lessThan">
      <formula>$C$4</formula>
    </cfRule>
  </conditionalFormatting>
  <conditionalFormatting sqref="AV26">
    <cfRule type="cellIs" dxfId="2618" priority="1404" operator="lessThan">
      <formula>$C$4</formula>
    </cfRule>
  </conditionalFormatting>
  <conditionalFormatting sqref="AV27">
    <cfRule type="cellIs" dxfId="2617" priority="1405" operator="lessThan">
      <formula>$C$4</formula>
    </cfRule>
  </conditionalFormatting>
  <conditionalFormatting sqref="AV28">
    <cfRule type="cellIs" dxfId="2616" priority="1406" operator="lessThan">
      <formula>$C$4</formula>
    </cfRule>
  </conditionalFormatting>
  <conditionalFormatting sqref="AV29">
    <cfRule type="cellIs" dxfId="2615" priority="1407" operator="lessThan">
      <formula>$C$4</formula>
    </cfRule>
  </conditionalFormatting>
  <conditionalFormatting sqref="AV30">
    <cfRule type="cellIs" dxfId="2614" priority="1408" operator="lessThan">
      <formula>$C$4</formula>
    </cfRule>
  </conditionalFormatting>
  <conditionalFormatting sqref="AV31">
    <cfRule type="cellIs" dxfId="2613" priority="1409" operator="lessThan">
      <formula>$C$4</formula>
    </cfRule>
  </conditionalFormatting>
  <conditionalFormatting sqref="AV32">
    <cfRule type="cellIs" dxfId="2612" priority="1410" operator="lessThan">
      <formula>$C$4</formula>
    </cfRule>
  </conditionalFormatting>
  <conditionalFormatting sqref="AV33">
    <cfRule type="cellIs" dxfId="2611" priority="1411" operator="lessThan">
      <formula>$C$4</formula>
    </cfRule>
  </conditionalFormatting>
  <conditionalFormatting sqref="AV34">
    <cfRule type="cellIs" dxfId="2610" priority="1412" operator="lessThan">
      <formula>$C$4</formula>
    </cfRule>
  </conditionalFormatting>
  <conditionalFormatting sqref="AV35">
    <cfRule type="cellIs" dxfId="2609" priority="1413" operator="lessThan">
      <formula>$C$4</formula>
    </cfRule>
  </conditionalFormatting>
  <conditionalFormatting sqref="AV36">
    <cfRule type="cellIs" dxfId="2608" priority="1414" operator="lessThan">
      <formula>$C$4</formula>
    </cfRule>
  </conditionalFormatting>
  <conditionalFormatting sqref="AV37">
    <cfRule type="cellIs" dxfId="2607" priority="1415" operator="lessThan">
      <formula>$C$4</formula>
    </cfRule>
  </conditionalFormatting>
  <conditionalFormatting sqref="AV38">
    <cfRule type="cellIs" dxfId="2606" priority="1416" operator="lessThan">
      <formula>$C$4</formula>
    </cfRule>
  </conditionalFormatting>
  <conditionalFormatting sqref="AV39">
    <cfRule type="cellIs" dxfId="2605" priority="1417" operator="lessThan">
      <formula>$C$4</formula>
    </cfRule>
  </conditionalFormatting>
  <conditionalFormatting sqref="AV40">
    <cfRule type="cellIs" dxfId="2604" priority="1418" operator="lessThan">
      <formula>$C$4</formula>
    </cfRule>
  </conditionalFormatting>
  <conditionalFormatting sqref="AV41">
    <cfRule type="cellIs" dxfId="2603" priority="1419" operator="lessThan">
      <formula>$C$4</formula>
    </cfRule>
  </conditionalFormatting>
  <conditionalFormatting sqref="AV42">
    <cfRule type="cellIs" dxfId="2602" priority="1420" operator="lessThan">
      <formula>$C$4</formula>
    </cfRule>
  </conditionalFormatting>
  <conditionalFormatting sqref="AV43">
    <cfRule type="cellIs" dxfId="2601" priority="1421" operator="lessThan">
      <formula>$C$4</formula>
    </cfRule>
  </conditionalFormatting>
  <conditionalFormatting sqref="AV44">
    <cfRule type="cellIs" dxfId="2600" priority="1422" operator="lessThan">
      <formula>$C$4</formula>
    </cfRule>
  </conditionalFormatting>
  <conditionalFormatting sqref="AV45">
    <cfRule type="cellIs" dxfId="2599" priority="1423" operator="lessThan">
      <formula>$C$4</formula>
    </cfRule>
  </conditionalFormatting>
  <conditionalFormatting sqref="AV46">
    <cfRule type="cellIs" dxfId="2598" priority="1424" operator="lessThan">
      <formula>$C$4</formula>
    </cfRule>
  </conditionalFormatting>
  <conditionalFormatting sqref="AV47">
    <cfRule type="cellIs" dxfId="2597" priority="1425" operator="lessThan">
      <formula>$C$4</formula>
    </cfRule>
  </conditionalFormatting>
  <conditionalFormatting sqref="AV48">
    <cfRule type="cellIs" dxfId="2596" priority="1426" operator="lessThan">
      <formula>$C$4</formula>
    </cfRule>
  </conditionalFormatting>
  <conditionalFormatting sqref="AV49">
    <cfRule type="cellIs" dxfId="2595" priority="1427" operator="lessThan">
      <formula>$C$4</formula>
    </cfRule>
  </conditionalFormatting>
  <conditionalFormatting sqref="AV50">
    <cfRule type="cellIs" dxfId="2594" priority="1428" operator="lessThan">
      <formula>$C$4</formula>
    </cfRule>
  </conditionalFormatting>
  <conditionalFormatting sqref="AV51">
    <cfRule type="cellIs" dxfId="2593" priority="1429" operator="lessThan">
      <formula>$C$4</formula>
    </cfRule>
  </conditionalFormatting>
  <conditionalFormatting sqref="AV52">
    <cfRule type="cellIs" dxfId="2592" priority="1430" operator="lessThan">
      <formula>$C$4</formula>
    </cfRule>
  </conditionalFormatting>
  <conditionalFormatting sqref="AV53">
    <cfRule type="cellIs" dxfId="2591" priority="1431" operator="lessThan">
      <formula>$C$4</formula>
    </cfRule>
  </conditionalFormatting>
  <conditionalFormatting sqref="AV54">
    <cfRule type="cellIs" dxfId="2590" priority="1432" operator="lessThan">
      <formula>$C$4</formula>
    </cfRule>
  </conditionalFormatting>
  <conditionalFormatting sqref="AV55">
    <cfRule type="cellIs" dxfId="2589" priority="1433" operator="lessThan">
      <formula>$C$4</formula>
    </cfRule>
  </conditionalFormatting>
  <conditionalFormatting sqref="AV56">
    <cfRule type="cellIs" dxfId="2588" priority="1434" operator="lessThan">
      <formula>$C$4</formula>
    </cfRule>
  </conditionalFormatting>
  <conditionalFormatting sqref="AV57">
    <cfRule type="cellIs" dxfId="2587" priority="1435" operator="lessThan">
      <formula>$C$4</formula>
    </cfRule>
  </conditionalFormatting>
  <conditionalFormatting sqref="AV58">
    <cfRule type="cellIs" dxfId="2586" priority="1436" operator="lessThan">
      <formula>$C$4</formula>
    </cfRule>
  </conditionalFormatting>
  <conditionalFormatting sqref="AV59">
    <cfRule type="cellIs" dxfId="2585" priority="1437" operator="lessThan">
      <formula>$C$4</formula>
    </cfRule>
  </conditionalFormatting>
  <conditionalFormatting sqref="AV60">
    <cfRule type="cellIs" dxfId="2584" priority="1438" operator="lessThan">
      <formula>$C$4</formula>
    </cfRule>
  </conditionalFormatting>
  <conditionalFormatting sqref="AW11">
    <cfRule type="cellIs" dxfId="2583" priority="1439" operator="lessThan">
      <formula>$C$4</formula>
    </cfRule>
  </conditionalFormatting>
  <conditionalFormatting sqref="AW12">
    <cfRule type="cellIs" dxfId="2582" priority="1440" operator="lessThan">
      <formula>$C$4</formula>
    </cfRule>
  </conditionalFormatting>
  <conditionalFormatting sqref="AW13">
    <cfRule type="cellIs" dxfId="2581" priority="1441" operator="lessThan">
      <formula>$C$4</formula>
    </cfRule>
  </conditionalFormatting>
  <conditionalFormatting sqref="AW14">
    <cfRule type="cellIs" dxfId="2580" priority="1442" operator="lessThan">
      <formula>$C$4</formula>
    </cfRule>
  </conditionalFormatting>
  <conditionalFormatting sqref="AW15">
    <cfRule type="cellIs" dxfId="2579" priority="1443" operator="lessThan">
      <formula>$C$4</formula>
    </cfRule>
  </conditionalFormatting>
  <conditionalFormatting sqref="AW16">
    <cfRule type="cellIs" dxfId="2578" priority="1444" operator="lessThan">
      <formula>$C$4</formula>
    </cfRule>
  </conditionalFormatting>
  <conditionalFormatting sqref="AW17">
    <cfRule type="cellIs" dxfId="2577" priority="1445" operator="lessThan">
      <formula>$C$4</formula>
    </cfRule>
  </conditionalFormatting>
  <conditionalFormatting sqref="AW18">
    <cfRule type="cellIs" dxfId="2576" priority="1446" operator="lessThan">
      <formula>$C$4</formula>
    </cfRule>
  </conditionalFormatting>
  <conditionalFormatting sqref="AW19">
    <cfRule type="cellIs" dxfId="2575" priority="1447" operator="lessThan">
      <formula>$C$4</formula>
    </cfRule>
  </conditionalFormatting>
  <conditionalFormatting sqref="AW20">
    <cfRule type="cellIs" dxfId="2574" priority="1448" operator="lessThan">
      <formula>$C$4</formula>
    </cfRule>
  </conditionalFormatting>
  <conditionalFormatting sqref="AW21">
    <cfRule type="cellIs" dxfId="2573" priority="1449" operator="lessThan">
      <formula>$C$4</formula>
    </cfRule>
  </conditionalFormatting>
  <conditionalFormatting sqref="AW22">
    <cfRule type="cellIs" dxfId="2572" priority="1450" operator="lessThan">
      <formula>$C$4</formula>
    </cfRule>
  </conditionalFormatting>
  <conditionalFormatting sqref="AW23">
    <cfRule type="cellIs" dxfId="2571" priority="1451" operator="lessThan">
      <formula>$C$4</formula>
    </cfRule>
  </conditionalFormatting>
  <conditionalFormatting sqref="AW24">
    <cfRule type="cellIs" dxfId="2570" priority="1452" operator="lessThan">
      <formula>$C$4</formula>
    </cfRule>
  </conditionalFormatting>
  <conditionalFormatting sqref="AW25">
    <cfRule type="cellIs" dxfId="2569" priority="1453" operator="lessThan">
      <formula>$C$4</formula>
    </cfRule>
  </conditionalFormatting>
  <conditionalFormatting sqref="AW26">
    <cfRule type="cellIs" dxfId="2568" priority="1454" operator="lessThan">
      <formula>$C$4</formula>
    </cfRule>
  </conditionalFormatting>
  <conditionalFormatting sqref="AW27">
    <cfRule type="cellIs" dxfId="2567" priority="1455" operator="lessThan">
      <formula>$C$4</formula>
    </cfRule>
  </conditionalFormatting>
  <conditionalFormatting sqref="AW28">
    <cfRule type="cellIs" dxfId="2566" priority="1456" operator="lessThan">
      <formula>$C$4</formula>
    </cfRule>
  </conditionalFormatting>
  <conditionalFormatting sqref="AW29">
    <cfRule type="cellIs" dxfId="2565" priority="1457" operator="lessThan">
      <formula>$C$4</formula>
    </cfRule>
  </conditionalFormatting>
  <conditionalFormatting sqref="AW30">
    <cfRule type="cellIs" dxfId="2564" priority="1458" operator="lessThan">
      <formula>$C$4</formula>
    </cfRule>
  </conditionalFormatting>
  <conditionalFormatting sqref="AW31">
    <cfRule type="cellIs" dxfId="2563" priority="1459" operator="lessThan">
      <formula>$C$4</formula>
    </cfRule>
  </conditionalFormatting>
  <conditionalFormatting sqref="AW32">
    <cfRule type="cellIs" dxfId="2562" priority="1460" operator="lessThan">
      <formula>$C$4</formula>
    </cfRule>
  </conditionalFormatting>
  <conditionalFormatting sqref="AW33">
    <cfRule type="cellIs" dxfId="2561" priority="1461" operator="lessThan">
      <formula>$C$4</formula>
    </cfRule>
  </conditionalFormatting>
  <conditionalFormatting sqref="AW34">
    <cfRule type="cellIs" dxfId="2560" priority="1462" operator="lessThan">
      <formula>$C$4</formula>
    </cfRule>
  </conditionalFormatting>
  <conditionalFormatting sqref="AW35">
    <cfRule type="cellIs" dxfId="2559" priority="1463" operator="lessThan">
      <formula>$C$4</formula>
    </cfRule>
  </conditionalFormatting>
  <conditionalFormatting sqref="AW36">
    <cfRule type="cellIs" dxfId="2558" priority="1464" operator="lessThan">
      <formula>$C$4</formula>
    </cfRule>
  </conditionalFormatting>
  <conditionalFormatting sqref="AW37">
    <cfRule type="cellIs" dxfId="2557" priority="1465" operator="lessThan">
      <formula>$C$4</formula>
    </cfRule>
  </conditionalFormatting>
  <conditionalFormatting sqref="AW38">
    <cfRule type="cellIs" dxfId="2556" priority="1466" operator="lessThan">
      <formula>$C$4</formula>
    </cfRule>
  </conditionalFormatting>
  <conditionalFormatting sqref="AW39">
    <cfRule type="cellIs" dxfId="2555" priority="1467" operator="lessThan">
      <formula>$C$4</formula>
    </cfRule>
  </conditionalFormatting>
  <conditionalFormatting sqref="AW40">
    <cfRule type="cellIs" dxfId="2554" priority="1468" operator="lessThan">
      <formula>$C$4</formula>
    </cfRule>
  </conditionalFormatting>
  <conditionalFormatting sqref="AW41">
    <cfRule type="cellIs" dxfId="2553" priority="1469" operator="lessThan">
      <formula>$C$4</formula>
    </cfRule>
  </conditionalFormatting>
  <conditionalFormatting sqref="AW42">
    <cfRule type="cellIs" dxfId="2552" priority="1470" operator="lessThan">
      <formula>$C$4</formula>
    </cfRule>
  </conditionalFormatting>
  <conditionalFormatting sqref="AW43">
    <cfRule type="cellIs" dxfId="2551" priority="1471" operator="lessThan">
      <formula>$C$4</formula>
    </cfRule>
  </conditionalFormatting>
  <conditionalFormatting sqref="AW44">
    <cfRule type="cellIs" dxfId="2550" priority="1472" operator="lessThan">
      <formula>$C$4</formula>
    </cfRule>
  </conditionalFormatting>
  <conditionalFormatting sqref="AW45">
    <cfRule type="cellIs" dxfId="2549" priority="1473" operator="lessThan">
      <formula>$C$4</formula>
    </cfRule>
  </conditionalFormatting>
  <conditionalFormatting sqref="AW46">
    <cfRule type="cellIs" dxfId="2548" priority="1474" operator="lessThan">
      <formula>$C$4</formula>
    </cfRule>
  </conditionalFormatting>
  <conditionalFormatting sqref="AW47">
    <cfRule type="cellIs" dxfId="2547" priority="1475" operator="lessThan">
      <formula>$C$4</formula>
    </cfRule>
  </conditionalFormatting>
  <conditionalFormatting sqref="AW48">
    <cfRule type="cellIs" dxfId="2546" priority="1476" operator="lessThan">
      <formula>$C$4</formula>
    </cfRule>
  </conditionalFormatting>
  <conditionalFormatting sqref="AW49">
    <cfRule type="cellIs" dxfId="2545" priority="1477" operator="lessThan">
      <formula>$C$4</formula>
    </cfRule>
  </conditionalFormatting>
  <conditionalFormatting sqref="AW50">
    <cfRule type="cellIs" dxfId="2544" priority="1478" operator="lessThan">
      <formula>$C$4</formula>
    </cfRule>
  </conditionalFormatting>
  <conditionalFormatting sqref="AW51">
    <cfRule type="cellIs" dxfId="2543" priority="1479" operator="lessThan">
      <formula>$C$4</formula>
    </cfRule>
  </conditionalFormatting>
  <conditionalFormatting sqref="AW52">
    <cfRule type="cellIs" dxfId="2542" priority="1480" operator="lessThan">
      <formula>$C$4</formula>
    </cfRule>
  </conditionalFormatting>
  <conditionalFormatting sqref="AW53">
    <cfRule type="cellIs" dxfId="2541" priority="1481" operator="lessThan">
      <formula>$C$4</formula>
    </cfRule>
  </conditionalFormatting>
  <conditionalFormatting sqref="AW54">
    <cfRule type="cellIs" dxfId="2540" priority="1482" operator="lessThan">
      <formula>$C$4</formula>
    </cfRule>
  </conditionalFormatting>
  <conditionalFormatting sqref="AW55">
    <cfRule type="cellIs" dxfId="2539" priority="1483" operator="lessThan">
      <formula>$C$4</formula>
    </cfRule>
  </conditionalFormatting>
  <conditionalFormatting sqref="AW56">
    <cfRule type="cellIs" dxfId="2538" priority="1484" operator="lessThan">
      <formula>$C$4</formula>
    </cfRule>
  </conditionalFormatting>
  <conditionalFormatting sqref="AW57">
    <cfRule type="cellIs" dxfId="2537" priority="1485" operator="lessThan">
      <formula>$C$4</formula>
    </cfRule>
  </conditionalFormatting>
  <conditionalFormatting sqref="AW58">
    <cfRule type="cellIs" dxfId="2536" priority="1486" operator="lessThan">
      <formula>$C$4</formula>
    </cfRule>
  </conditionalFormatting>
  <conditionalFormatting sqref="AW59">
    <cfRule type="cellIs" dxfId="2535" priority="1487" operator="lessThan">
      <formula>$C$4</formula>
    </cfRule>
  </conditionalFormatting>
  <conditionalFormatting sqref="AW60">
    <cfRule type="cellIs" dxfId="2534" priority="1488" operator="lessThan">
      <formula>$C$4</formula>
    </cfRule>
  </conditionalFormatting>
  <conditionalFormatting sqref="AX11">
    <cfRule type="cellIs" dxfId="2533" priority="1489" operator="lessThan">
      <formula>$C$4</formula>
    </cfRule>
  </conditionalFormatting>
  <conditionalFormatting sqref="AX12">
    <cfRule type="cellIs" dxfId="2532" priority="1490" operator="lessThan">
      <formula>$C$4</formula>
    </cfRule>
  </conditionalFormatting>
  <conditionalFormatting sqref="AX13">
    <cfRule type="cellIs" dxfId="2531" priority="1491" operator="lessThan">
      <formula>$C$4</formula>
    </cfRule>
  </conditionalFormatting>
  <conditionalFormatting sqref="AX14">
    <cfRule type="cellIs" dxfId="2530" priority="1492" operator="lessThan">
      <formula>$C$4</formula>
    </cfRule>
  </conditionalFormatting>
  <conditionalFormatting sqref="AX15">
    <cfRule type="cellIs" dxfId="2529" priority="1493" operator="lessThan">
      <formula>$C$4</formula>
    </cfRule>
  </conditionalFormatting>
  <conditionalFormatting sqref="AX16">
    <cfRule type="cellIs" dxfId="2528" priority="1494" operator="lessThan">
      <formula>$C$4</formula>
    </cfRule>
  </conditionalFormatting>
  <conditionalFormatting sqref="AX17">
    <cfRule type="cellIs" dxfId="2527" priority="1495" operator="lessThan">
      <formula>$C$4</formula>
    </cfRule>
  </conditionalFormatting>
  <conditionalFormatting sqref="AX18">
    <cfRule type="cellIs" dxfId="2526" priority="1496" operator="lessThan">
      <formula>$C$4</formula>
    </cfRule>
  </conditionalFormatting>
  <conditionalFormatting sqref="AX19">
    <cfRule type="cellIs" dxfId="2525" priority="1497" operator="lessThan">
      <formula>$C$4</formula>
    </cfRule>
  </conditionalFormatting>
  <conditionalFormatting sqref="AX20">
    <cfRule type="cellIs" dxfId="2524" priority="1498" operator="lessThan">
      <formula>$C$4</formula>
    </cfRule>
  </conditionalFormatting>
  <conditionalFormatting sqref="AX21">
    <cfRule type="cellIs" dxfId="2523" priority="1499" operator="lessThan">
      <formula>$C$4</formula>
    </cfRule>
  </conditionalFormatting>
  <conditionalFormatting sqref="AX22">
    <cfRule type="cellIs" dxfId="2522" priority="1500" operator="lessThan">
      <formula>$C$4</formula>
    </cfRule>
  </conditionalFormatting>
  <conditionalFormatting sqref="AX23">
    <cfRule type="cellIs" dxfId="2521" priority="1501" operator="lessThan">
      <formula>$C$4</formula>
    </cfRule>
  </conditionalFormatting>
  <conditionalFormatting sqref="AX24">
    <cfRule type="cellIs" dxfId="2520" priority="1502" operator="lessThan">
      <formula>$C$4</formula>
    </cfRule>
  </conditionalFormatting>
  <conditionalFormatting sqref="AX25">
    <cfRule type="cellIs" dxfId="2519" priority="1503" operator="lessThan">
      <formula>$C$4</formula>
    </cfRule>
  </conditionalFormatting>
  <conditionalFormatting sqref="AX26">
    <cfRule type="cellIs" dxfId="2518" priority="1504" operator="lessThan">
      <formula>$C$4</formula>
    </cfRule>
  </conditionalFormatting>
  <conditionalFormatting sqref="AX27">
    <cfRule type="cellIs" dxfId="2517" priority="1505" operator="lessThan">
      <formula>$C$4</formula>
    </cfRule>
  </conditionalFormatting>
  <conditionalFormatting sqref="AX28">
    <cfRule type="cellIs" dxfId="2516" priority="1506" operator="lessThan">
      <formula>$C$4</formula>
    </cfRule>
  </conditionalFormatting>
  <conditionalFormatting sqref="AX29">
    <cfRule type="cellIs" dxfId="2515" priority="1507" operator="lessThan">
      <formula>$C$4</formula>
    </cfRule>
  </conditionalFormatting>
  <conditionalFormatting sqref="AX30">
    <cfRule type="cellIs" dxfId="2514" priority="1508" operator="lessThan">
      <formula>$C$4</formula>
    </cfRule>
  </conditionalFormatting>
  <conditionalFormatting sqref="AX31">
    <cfRule type="cellIs" dxfId="2513" priority="1509" operator="lessThan">
      <formula>$C$4</formula>
    </cfRule>
  </conditionalFormatting>
  <conditionalFormatting sqref="AX32">
    <cfRule type="cellIs" dxfId="2512" priority="1510" operator="lessThan">
      <formula>$C$4</formula>
    </cfRule>
  </conditionalFormatting>
  <conditionalFormatting sqref="AX33">
    <cfRule type="cellIs" dxfId="2511" priority="1511" operator="lessThan">
      <formula>$C$4</formula>
    </cfRule>
  </conditionalFormatting>
  <conditionalFormatting sqref="AX34">
    <cfRule type="cellIs" dxfId="2510" priority="1512" operator="lessThan">
      <formula>$C$4</formula>
    </cfRule>
  </conditionalFormatting>
  <conditionalFormatting sqref="AX35">
    <cfRule type="cellIs" dxfId="2509" priority="1513" operator="lessThan">
      <formula>$C$4</formula>
    </cfRule>
  </conditionalFormatting>
  <conditionalFormatting sqref="AX36">
    <cfRule type="cellIs" dxfId="2508" priority="1514" operator="lessThan">
      <formula>$C$4</formula>
    </cfRule>
  </conditionalFormatting>
  <conditionalFormatting sqref="AX37">
    <cfRule type="cellIs" dxfId="2507" priority="1515" operator="lessThan">
      <formula>$C$4</formula>
    </cfRule>
  </conditionalFormatting>
  <conditionalFormatting sqref="AX38">
    <cfRule type="cellIs" dxfId="2506" priority="1516" operator="lessThan">
      <formula>$C$4</formula>
    </cfRule>
  </conditionalFormatting>
  <conditionalFormatting sqref="AX39">
    <cfRule type="cellIs" dxfId="2505" priority="1517" operator="lessThan">
      <formula>$C$4</formula>
    </cfRule>
  </conditionalFormatting>
  <conditionalFormatting sqref="AX40">
    <cfRule type="cellIs" dxfId="2504" priority="1518" operator="lessThan">
      <formula>$C$4</formula>
    </cfRule>
  </conditionalFormatting>
  <conditionalFormatting sqref="AX41">
    <cfRule type="cellIs" dxfId="2503" priority="1519" operator="lessThan">
      <formula>$C$4</formula>
    </cfRule>
  </conditionalFormatting>
  <conditionalFormatting sqref="AX42">
    <cfRule type="cellIs" dxfId="2502" priority="1520" operator="lessThan">
      <formula>$C$4</formula>
    </cfRule>
  </conditionalFormatting>
  <conditionalFormatting sqref="AX43">
    <cfRule type="cellIs" dxfId="2501" priority="1521" operator="lessThan">
      <formula>$C$4</formula>
    </cfRule>
  </conditionalFormatting>
  <conditionalFormatting sqref="AX44">
    <cfRule type="cellIs" dxfId="2500" priority="1522" operator="lessThan">
      <formula>$C$4</formula>
    </cfRule>
  </conditionalFormatting>
  <conditionalFormatting sqref="AX45">
    <cfRule type="cellIs" dxfId="2499" priority="1523" operator="lessThan">
      <formula>$C$4</formula>
    </cfRule>
  </conditionalFormatting>
  <conditionalFormatting sqref="AX46">
    <cfRule type="cellIs" dxfId="2498" priority="1524" operator="lessThan">
      <formula>$C$4</formula>
    </cfRule>
  </conditionalFormatting>
  <conditionalFormatting sqref="AX47">
    <cfRule type="cellIs" dxfId="2497" priority="1525" operator="lessThan">
      <formula>$C$4</formula>
    </cfRule>
  </conditionalFormatting>
  <conditionalFormatting sqref="AX48">
    <cfRule type="cellIs" dxfId="2496" priority="1526" operator="lessThan">
      <formula>$C$4</formula>
    </cfRule>
  </conditionalFormatting>
  <conditionalFormatting sqref="AX49">
    <cfRule type="cellIs" dxfId="2495" priority="1527" operator="lessThan">
      <formula>$C$4</formula>
    </cfRule>
  </conditionalFormatting>
  <conditionalFormatting sqref="AX50">
    <cfRule type="cellIs" dxfId="2494" priority="1528" operator="lessThan">
      <formula>$C$4</formula>
    </cfRule>
  </conditionalFormatting>
  <conditionalFormatting sqref="AX51">
    <cfRule type="cellIs" dxfId="2493" priority="1529" operator="lessThan">
      <formula>$C$4</formula>
    </cfRule>
  </conditionalFormatting>
  <conditionalFormatting sqref="AX52">
    <cfRule type="cellIs" dxfId="2492" priority="1530" operator="lessThan">
      <formula>$C$4</formula>
    </cfRule>
  </conditionalFormatting>
  <conditionalFormatting sqref="AX53">
    <cfRule type="cellIs" dxfId="2491" priority="1531" operator="lessThan">
      <formula>$C$4</formula>
    </cfRule>
  </conditionalFormatting>
  <conditionalFormatting sqref="AX54">
    <cfRule type="cellIs" dxfId="2490" priority="1532" operator="lessThan">
      <formula>$C$4</formula>
    </cfRule>
  </conditionalFormatting>
  <conditionalFormatting sqref="AX55">
    <cfRule type="cellIs" dxfId="2489" priority="1533" operator="lessThan">
      <formula>$C$4</formula>
    </cfRule>
  </conditionalFormatting>
  <conditionalFormatting sqref="AX56">
    <cfRule type="cellIs" dxfId="2488" priority="1534" operator="lessThan">
      <formula>$C$4</formula>
    </cfRule>
  </conditionalFormatting>
  <conditionalFormatting sqref="AX57">
    <cfRule type="cellIs" dxfId="2487" priority="1535" operator="lessThan">
      <formula>$C$4</formula>
    </cfRule>
  </conditionalFormatting>
  <conditionalFormatting sqref="AX58">
    <cfRule type="cellIs" dxfId="2486" priority="1536" operator="lessThan">
      <formula>$C$4</formula>
    </cfRule>
  </conditionalFormatting>
  <conditionalFormatting sqref="AX59">
    <cfRule type="cellIs" dxfId="2485" priority="1537" operator="lessThan">
      <formula>$C$4</formula>
    </cfRule>
  </conditionalFormatting>
  <conditionalFormatting sqref="AX60">
    <cfRule type="cellIs" dxfId="2484" priority="1538" operator="lessThan">
      <formula>$C$4</formula>
    </cfRule>
  </conditionalFormatting>
  <conditionalFormatting sqref="AY11">
    <cfRule type="cellIs" dxfId="2483" priority="1539" operator="lessThan">
      <formula>$C$4</formula>
    </cfRule>
  </conditionalFormatting>
  <conditionalFormatting sqref="AY12">
    <cfRule type="cellIs" dxfId="2482" priority="1540" operator="lessThan">
      <formula>$C$4</formula>
    </cfRule>
  </conditionalFormatting>
  <conditionalFormatting sqref="AY13">
    <cfRule type="cellIs" dxfId="2481" priority="1541" operator="lessThan">
      <formula>$C$4</formula>
    </cfRule>
  </conditionalFormatting>
  <conditionalFormatting sqref="AY14">
    <cfRule type="cellIs" dxfId="2480" priority="1542" operator="lessThan">
      <formula>$C$4</formula>
    </cfRule>
  </conditionalFormatting>
  <conditionalFormatting sqref="AY15">
    <cfRule type="cellIs" dxfId="2479" priority="1543" operator="lessThan">
      <formula>$C$4</formula>
    </cfRule>
  </conditionalFormatting>
  <conditionalFormatting sqref="AY16">
    <cfRule type="cellIs" dxfId="2478" priority="1544" operator="lessThan">
      <formula>$C$4</formula>
    </cfRule>
  </conditionalFormatting>
  <conditionalFormatting sqref="AY17">
    <cfRule type="cellIs" dxfId="2477" priority="1545" operator="lessThan">
      <formula>$C$4</formula>
    </cfRule>
  </conditionalFormatting>
  <conditionalFormatting sqref="AY18">
    <cfRule type="cellIs" dxfId="2476" priority="1546" operator="lessThan">
      <formula>$C$4</formula>
    </cfRule>
  </conditionalFormatting>
  <conditionalFormatting sqref="AY19">
    <cfRule type="cellIs" dxfId="2475" priority="1547" operator="lessThan">
      <formula>$C$4</formula>
    </cfRule>
  </conditionalFormatting>
  <conditionalFormatting sqref="AY20">
    <cfRule type="cellIs" dxfId="2474" priority="1548" operator="lessThan">
      <formula>$C$4</formula>
    </cfRule>
  </conditionalFormatting>
  <conditionalFormatting sqref="AY21">
    <cfRule type="cellIs" dxfId="2473" priority="1549" operator="lessThan">
      <formula>$C$4</formula>
    </cfRule>
  </conditionalFormatting>
  <conditionalFormatting sqref="AY22">
    <cfRule type="cellIs" dxfId="2472" priority="1550" operator="lessThan">
      <formula>$C$4</formula>
    </cfRule>
  </conditionalFormatting>
  <conditionalFormatting sqref="AY23">
    <cfRule type="cellIs" dxfId="2471" priority="1551" operator="lessThan">
      <formula>$C$4</formula>
    </cfRule>
  </conditionalFormatting>
  <conditionalFormatting sqref="AY24">
    <cfRule type="cellIs" dxfId="2470" priority="1552" operator="lessThan">
      <formula>$C$4</formula>
    </cfRule>
  </conditionalFormatting>
  <conditionalFormatting sqref="AY25">
    <cfRule type="cellIs" dxfId="2469" priority="1553" operator="lessThan">
      <formula>$C$4</formula>
    </cfRule>
  </conditionalFormatting>
  <conditionalFormatting sqref="AY26">
    <cfRule type="cellIs" dxfId="2468" priority="1554" operator="lessThan">
      <formula>$C$4</formula>
    </cfRule>
  </conditionalFormatting>
  <conditionalFormatting sqref="AY27">
    <cfRule type="cellIs" dxfId="2467" priority="1555" operator="lessThan">
      <formula>$C$4</formula>
    </cfRule>
  </conditionalFormatting>
  <conditionalFormatting sqref="AY28">
    <cfRule type="cellIs" dxfId="2466" priority="1556" operator="lessThan">
      <formula>$C$4</formula>
    </cfRule>
  </conditionalFormatting>
  <conditionalFormatting sqref="AY29">
    <cfRule type="cellIs" dxfId="2465" priority="1557" operator="lessThan">
      <formula>$C$4</formula>
    </cfRule>
  </conditionalFormatting>
  <conditionalFormatting sqref="AY30">
    <cfRule type="cellIs" dxfId="2464" priority="1558" operator="lessThan">
      <formula>$C$4</formula>
    </cfRule>
  </conditionalFormatting>
  <conditionalFormatting sqref="AY31">
    <cfRule type="cellIs" dxfId="2463" priority="1559" operator="lessThan">
      <formula>$C$4</formula>
    </cfRule>
  </conditionalFormatting>
  <conditionalFormatting sqref="AY32">
    <cfRule type="cellIs" dxfId="2462" priority="1560" operator="lessThan">
      <formula>$C$4</formula>
    </cfRule>
  </conditionalFormatting>
  <conditionalFormatting sqref="AY33">
    <cfRule type="cellIs" dxfId="2461" priority="1561" operator="lessThan">
      <formula>$C$4</formula>
    </cfRule>
  </conditionalFormatting>
  <conditionalFormatting sqref="AY34">
    <cfRule type="cellIs" dxfId="2460" priority="1562" operator="lessThan">
      <formula>$C$4</formula>
    </cfRule>
  </conditionalFormatting>
  <conditionalFormatting sqref="AY35">
    <cfRule type="cellIs" dxfId="2459" priority="1563" operator="lessThan">
      <formula>$C$4</formula>
    </cfRule>
  </conditionalFormatting>
  <conditionalFormatting sqref="AY36">
    <cfRule type="cellIs" dxfId="2458" priority="1564" operator="lessThan">
      <formula>$C$4</formula>
    </cfRule>
  </conditionalFormatting>
  <conditionalFormatting sqref="AY37">
    <cfRule type="cellIs" dxfId="2457" priority="1565" operator="lessThan">
      <formula>$C$4</formula>
    </cfRule>
  </conditionalFormatting>
  <conditionalFormatting sqref="AY38">
    <cfRule type="cellIs" dxfId="2456" priority="1566" operator="lessThan">
      <formula>$C$4</formula>
    </cfRule>
  </conditionalFormatting>
  <conditionalFormatting sqref="AY39">
    <cfRule type="cellIs" dxfId="2455" priority="1567" operator="lessThan">
      <formula>$C$4</formula>
    </cfRule>
  </conditionalFormatting>
  <conditionalFormatting sqref="AY40">
    <cfRule type="cellIs" dxfId="2454" priority="1568" operator="lessThan">
      <formula>$C$4</formula>
    </cfRule>
  </conditionalFormatting>
  <conditionalFormatting sqref="AY41">
    <cfRule type="cellIs" dxfId="2453" priority="1569" operator="lessThan">
      <formula>$C$4</formula>
    </cfRule>
  </conditionalFormatting>
  <conditionalFormatting sqref="AY42">
    <cfRule type="cellIs" dxfId="2452" priority="1570" operator="lessThan">
      <formula>$C$4</formula>
    </cfRule>
  </conditionalFormatting>
  <conditionalFormatting sqref="AY43">
    <cfRule type="cellIs" dxfId="2451" priority="1571" operator="lessThan">
      <formula>$C$4</formula>
    </cfRule>
  </conditionalFormatting>
  <conditionalFormatting sqref="AY44">
    <cfRule type="cellIs" dxfId="2450" priority="1572" operator="lessThan">
      <formula>$C$4</formula>
    </cfRule>
  </conditionalFormatting>
  <conditionalFormatting sqref="AY45">
    <cfRule type="cellIs" dxfId="2449" priority="1573" operator="lessThan">
      <formula>$C$4</formula>
    </cfRule>
  </conditionalFormatting>
  <conditionalFormatting sqref="AY46">
    <cfRule type="cellIs" dxfId="2448" priority="1574" operator="lessThan">
      <formula>$C$4</formula>
    </cfRule>
  </conditionalFormatting>
  <conditionalFormatting sqref="AY47">
    <cfRule type="cellIs" dxfId="2447" priority="1575" operator="lessThan">
      <formula>$C$4</formula>
    </cfRule>
  </conditionalFormatting>
  <conditionalFormatting sqref="AY48">
    <cfRule type="cellIs" dxfId="2446" priority="1576" operator="lessThan">
      <formula>$C$4</formula>
    </cfRule>
  </conditionalFormatting>
  <conditionalFormatting sqref="AY49">
    <cfRule type="cellIs" dxfId="2445" priority="1577" operator="lessThan">
      <formula>$C$4</formula>
    </cfRule>
  </conditionalFormatting>
  <conditionalFormatting sqref="AY50">
    <cfRule type="cellIs" dxfId="2444" priority="1578" operator="lessThan">
      <formula>$C$4</formula>
    </cfRule>
  </conditionalFormatting>
  <conditionalFormatting sqref="AY51">
    <cfRule type="cellIs" dxfId="2443" priority="1579" operator="lessThan">
      <formula>$C$4</formula>
    </cfRule>
  </conditionalFormatting>
  <conditionalFormatting sqref="AY52">
    <cfRule type="cellIs" dxfId="2442" priority="1580" operator="lessThan">
      <formula>$C$4</formula>
    </cfRule>
  </conditionalFormatting>
  <conditionalFormatting sqref="AY53">
    <cfRule type="cellIs" dxfId="2441" priority="1581" operator="lessThan">
      <formula>$C$4</formula>
    </cfRule>
  </conditionalFormatting>
  <conditionalFormatting sqref="AY54">
    <cfRule type="cellIs" dxfId="2440" priority="1582" operator="lessThan">
      <formula>$C$4</formula>
    </cfRule>
  </conditionalFormatting>
  <conditionalFormatting sqref="AY55">
    <cfRule type="cellIs" dxfId="2439" priority="1583" operator="lessThan">
      <formula>$C$4</formula>
    </cfRule>
  </conditionalFormatting>
  <conditionalFormatting sqref="AY56">
    <cfRule type="cellIs" dxfId="2438" priority="1584" operator="lessThan">
      <formula>$C$4</formula>
    </cfRule>
  </conditionalFormatting>
  <conditionalFormatting sqref="AY57">
    <cfRule type="cellIs" dxfId="2437" priority="1585" operator="lessThan">
      <formula>$C$4</formula>
    </cfRule>
  </conditionalFormatting>
  <conditionalFormatting sqref="AY58">
    <cfRule type="cellIs" dxfId="2436" priority="1586" operator="lessThan">
      <formula>$C$4</formula>
    </cfRule>
  </conditionalFormatting>
  <conditionalFormatting sqref="AY59">
    <cfRule type="cellIs" dxfId="2435" priority="1587" operator="lessThan">
      <formula>$C$4</formula>
    </cfRule>
  </conditionalFormatting>
  <conditionalFormatting sqref="AY60">
    <cfRule type="cellIs" dxfId="2434" priority="1588" operator="lessThan">
      <formula>$C$4</formula>
    </cfRule>
  </conditionalFormatting>
  <conditionalFormatting sqref="BO11">
    <cfRule type="cellIs" dxfId="2433" priority="1589" operator="lessThan">
      <formula>$C$4</formula>
    </cfRule>
  </conditionalFormatting>
  <conditionalFormatting sqref="BO12">
    <cfRule type="cellIs" dxfId="2432" priority="1590" operator="lessThan">
      <formula>$C$4</formula>
    </cfRule>
  </conditionalFormatting>
  <conditionalFormatting sqref="BO13">
    <cfRule type="cellIs" dxfId="2431" priority="1591" operator="lessThan">
      <formula>$C$4</formula>
    </cfRule>
  </conditionalFormatting>
  <conditionalFormatting sqref="BO14">
    <cfRule type="cellIs" dxfId="2430" priority="1592" operator="lessThan">
      <formula>$C$4</formula>
    </cfRule>
  </conditionalFormatting>
  <conditionalFormatting sqref="BO15">
    <cfRule type="cellIs" dxfId="2429" priority="1593" operator="lessThan">
      <formula>$C$4</formula>
    </cfRule>
  </conditionalFormatting>
  <conditionalFormatting sqref="BO16">
    <cfRule type="cellIs" dxfId="2428" priority="1594" operator="lessThan">
      <formula>$C$4</formula>
    </cfRule>
  </conditionalFormatting>
  <conditionalFormatting sqref="BO17">
    <cfRule type="cellIs" dxfId="2427" priority="1595" operator="lessThan">
      <formula>$C$4</formula>
    </cfRule>
  </conditionalFormatting>
  <conditionalFormatting sqref="BO18">
    <cfRule type="cellIs" dxfId="2426" priority="1596" operator="lessThan">
      <formula>$C$4</formula>
    </cfRule>
  </conditionalFormatting>
  <conditionalFormatting sqref="BO19">
    <cfRule type="cellIs" dxfId="2425" priority="1597" operator="lessThan">
      <formula>$C$4</formula>
    </cfRule>
  </conditionalFormatting>
  <conditionalFormatting sqref="BO20">
    <cfRule type="cellIs" dxfId="2424" priority="1598" operator="lessThan">
      <formula>$C$4</formula>
    </cfRule>
  </conditionalFormatting>
  <conditionalFormatting sqref="BO21">
    <cfRule type="cellIs" dxfId="2423" priority="1599" operator="lessThan">
      <formula>$C$4</formula>
    </cfRule>
  </conditionalFormatting>
  <conditionalFormatting sqref="BO22">
    <cfRule type="cellIs" dxfId="2422" priority="1600" operator="lessThan">
      <formula>$C$4</formula>
    </cfRule>
  </conditionalFormatting>
  <conditionalFormatting sqref="BO23">
    <cfRule type="cellIs" dxfId="2421" priority="1601" operator="lessThan">
      <formula>$C$4</formula>
    </cfRule>
  </conditionalFormatting>
  <conditionalFormatting sqref="BO24">
    <cfRule type="cellIs" dxfId="2420" priority="1602" operator="lessThan">
      <formula>$C$4</formula>
    </cfRule>
  </conditionalFormatting>
  <conditionalFormatting sqref="BO25">
    <cfRule type="cellIs" dxfId="2419" priority="1603" operator="lessThan">
      <formula>$C$4</formula>
    </cfRule>
  </conditionalFormatting>
  <conditionalFormatting sqref="BO26">
    <cfRule type="cellIs" dxfId="2418" priority="1604" operator="lessThan">
      <formula>$C$4</formula>
    </cfRule>
  </conditionalFormatting>
  <conditionalFormatting sqref="BO27">
    <cfRule type="cellIs" dxfId="2417" priority="1605" operator="lessThan">
      <formula>$C$4</formula>
    </cfRule>
  </conditionalFormatting>
  <conditionalFormatting sqref="BO28">
    <cfRule type="cellIs" dxfId="2416" priority="1606" operator="lessThan">
      <formula>$C$4</formula>
    </cfRule>
  </conditionalFormatting>
  <conditionalFormatting sqref="BO29">
    <cfRule type="cellIs" dxfId="2415" priority="1607" operator="lessThan">
      <formula>$C$4</formula>
    </cfRule>
  </conditionalFormatting>
  <conditionalFormatting sqref="BO30">
    <cfRule type="cellIs" dxfId="2414" priority="1608" operator="lessThan">
      <formula>$C$4</formula>
    </cfRule>
  </conditionalFormatting>
  <conditionalFormatting sqref="BO31">
    <cfRule type="cellIs" dxfId="2413" priority="1609" operator="lessThan">
      <formula>$C$4</formula>
    </cfRule>
  </conditionalFormatting>
  <conditionalFormatting sqref="BO32">
    <cfRule type="cellIs" dxfId="2412" priority="1610" operator="lessThan">
      <formula>$C$4</formula>
    </cfRule>
  </conditionalFormatting>
  <conditionalFormatting sqref="BO33">
    <cfRule type="cellIs" dxfId="2411" priority="1611" operator="lessThan">
      <formula>$C$4</formula>
    </cfRule>
  </conditionalFormatting>
  <conditionalFormatting sqref="BO34">
    <cfRule type="cellIs" dxfId="2410" priority="1612" operator="lessThan">
      <formula>$C$4</formula>
    </cfRule>
  </conditionalFormatting>
  <conditionalFormatting sqref="BO35">
    <cfRule type="cellIs" dxfId="2409" priority="1613" operator="lessThan">
      <formula>$C$4</formula>
    </cfRule>
  </conditionalFormatting>
  <conditionalFormatting sqref="BO36">
    <cfRule type="cellIs" dxfId="2408" priority="1614" operator="lessThan">
      <formula>$C$4</formula>
    </cfRule>
  </conditionalFormatting>
  <conditionalFormatting sqref="BO37">
    <cfRule type="cellIs" dxfId="2407" priority="1615" operator="lessThan">
      <formula>$C$4</formula>
    </cfRule>
  </conditionalFormatting>
  <conditionalFormatting sqref="BO38">
    <cfRule type="cellIs" dxfId="2406" priority="1616" operator="lessThan">
      <formula>$C$4</formula>
    </cfRule>
  </conditionalFormatting>
  <conditionalFormatting sqref="BO39">
    <cfRule type="cellIs" dxfId="2405" priority="1617" operator="lessThan">
      <formula>$C$4</formula>
    </cfRule>
  </conditionalFormatting>
  <conditionalFormatting sqref="BO40">
    <cfRule type="cellIs" dxfId="2404" priority="1618" operator="lessThan">
      <formula>$C$4</formula>
    </cfRule>
  </conditionalFormatting>
  <conditionalFormatting sqref="BO41">
    <cfRule type="cellIs" dxfId="2403" priority="1619" operator="lessThan">
      <formula>$C$4</formula>
    </cfRule>
  </conditionalFormatting>
  <conditionalFormatting sqref="BO42">
    <cfRule type="cellIs" dxfId="2402" priority="1620" operator="lessThan">
      <formula>$C$4</formula>
    </cfRule>
  </conditionalFormatting>
  <conditionalFormatting sqref="BO43">
    <cfRule type="cellIs" dxfId="2401" priority="1621" operator="lessThan">
      <formula>$C$4</formula>
    </cfRule>
  </conditionalFormatting>
  <conditionalFormatting sqref="BO44">
    <cfRule type="cellIs" dxfId="2400" priority="1622" operator="lessThan">
      <formula>$C$4</formula>
    </cfRule>
  </conditionalFormatting>
  <conditionalFormatting sqref="BO45">
    <cfRule type="cellIs" dxfId="2399" priority="1623" operator="lessThan">
      <formula>$C$4</formula>
    </cfRule>
  </conditionalFormatting>
  <conditionalFormatting sqref="BO46">
    <cfRule type="cellIs" dxfId="2398" priority="1624" operator="lessThan">
      <formula>$C$4</formula>
    </cfRule>
  </conditionalFormatting>
  <conditionalFormatting sqref="BO47">
    <cfRule type="cellIs" dxfId="2397" priority="1625" operator="lessThan">
      <formula>$C$4</formula>
    </cfRule>
  </conditionalFormatting>
  <conditionalFormatting sqref="BO48">
    <cfRule type="cellIs" dxfId="2396" priority="1626" operator="lessThan">
      <formula>$C$4</formula>
    </cfRule>
  </conditionalFormatting>
  <conditionalFormatting sqref="BO49">
    <cfRule type="cellIs" dxfId="2395" priority="1627" operator="lessThan">
      <formula>$C$4</formula>
    </cfRule>
  </conditionalFormatting>
  <conditionalFormatting sqref="BO50">
    <cfRule type="cellIs" dxfId="2394" priority="1628" operator="lessThan">
      <formula>$C$4</formula>
    </cfRule>
  </conditionalFormatting>
  <conditionalFormatting sqref="BO51">
    <cfRule type="cellIs" dxfId="2393" priority="1629" operator="lessThan">
      <formula>$C$4</formula>
    </cfRule>
  </conditionalFormatting>
  <conditionalFormatting sqref="BO52">
    <cfRule type="cellIs" dxfId="2392" priority="1630" operator="lessThan">
      <formula>$C$4</formula>
    </cfRule>
  </conditionalFormatting>
  <conditionalFormatting sqref="BO53">
    <cfRule type="cellIs" dxfId="2391" priority="1631" operator="lessThan">
      <formula>$C$4</formula>
    </cfRule>
  </conditionalFormatting>
  <conditionalFormatting sqref="BO54">
    <cfRule type="cellIs" dxfId="2390" priority="1632" operator="lessThan">
      <formula>$C$4</formula>
    </cfRule>
  </conditionalFormatting>
  <conditionalFormatting sqref="BO55">
    <cfRule type="cellIs" dxfId="2389" priority="1633" operator="lessThan">
      <formula>$C$4</formula>
    </cfRule>
  </conditionalFormatting>
  <conditionalFormatting sqref="BO56">
    <cfRule type="cellIs" dxfId="2388" priority="1634" operator="lessThan">
      <formula>$C$4</formula>
    </cfRule>
  </conditionalFormatting>
  <conditionalFormatting sqref="BO57">
    <cfRule type="cellIs" dxfId="2387" priority="1635" operator="lessThan">
      <formula>$C$4</formula>
    </cfRule>
  </conditionalFormatting>
  <conditionalFormatting sqref="BO58">
    <cfRule type="cellIs" dxfId="2386" priority="1636" operator="lessThan">
      <formula>$C$4</formula>
    </cfRule>
  </conditionalFormatting>
  <conditionalFormatting sqref="BO59">
    <cfRule type="cellIs" dxfId="2385" priority="1637" operator="lessThan">
      <formula>$C$4</formula>
    </cfRule>
  </conditionalFormatting>
  <conditionalFormatting sqref="BO60">
    <cfRule type="cellIs" dxfId="2384" priority="1638" operator="lessThan">
      <formula>$C$4</formula>
    </cfRule>
  </conditionalFormatting>
  <conditionalFormatting sqref="BP11">
    <cfRule type="cellIs" dxfId="2383" priority="1639" operator="lessThan">
      <formula>$C$4</formula>
    </cfRule>
  </conditionalFormatting>
  <conditionalFormatting sqref="BP12">
    <cfRule type="cellIs" dxfId="2382" priority="1640" operator="lessThan">
      <formula>$C$4</formula>
    </cfRule>
  </conditionalFormatting>
  <conditionalFormatting sqref="BP13">
    <cfRule type="cellIs" dxfId="2381" priority="1641" operator="lessThan">
      <formula>$C$4</formula>
    </cfRule>
  </conditionalFormatting>
  <conditionalFormatting sqref="BP14">
    <cfRule type="cellIs" dxfId="2380" priority="1642" operator="lessThan">
      <formula>$C$4</formula>
    </cfRule>
  </conditionalFormatting>
  <conditionalFormatting sqref="BP15">
    <cfRule type="cellIs" dxfId="2379" priority="1643" operator="lessThan">
      <formula>$C$4</formula>
    </cfRule>
  </conditionalFormatting>
  <conditionalFormatting sqref="BP16">
    <cfRule type="cellIs" dxfId="2378" priority="1644" operator="lessThan">
      <formula>$C$4</formula>
    </cfRule>
  </conditionalFormatting>
  <conditionalFormatting sqref="BP17">
    <cfRule type="cellIs" dxfId="2377" priority="1645" operator="lessThan">
      <formula>$C$4</formula>
    </cfRule>
  </conditionalFormatting>
  <conditionalFormatting sqref="BP18">
    <cfRule type="cellIs" dxfId="2376" priority="1646" operator="lessThan">
      <formula>$C$4</formula>
    </cfRule>
  </conditionalFormatting>
  <conditionalFormatting sqref="BP19">
    <cfRule type="cellIs" dxfId="2375" priority="1647" operator="lessThan">
      <formula>$C$4</formula>
    </cfRule>
  </conditionalFormatting>
  <conditionalFormatting sqref="BP20">
    <cfRule type="cellIs" dxfId="2374" priority="1648" operator="lessThan">
      <formula>$C$4</formula>
    </cfRule>
  </conditionalFormatting>
  <conditionalFormatting sqref="BP21">
    <cfRule type="cellIs" dxfId="2373" priority="1649" operator="lessThan">
      <formula>$C$4</formula>
    </cfRule>
  </conditionalFormatting>
  <conditionalFormatting sqref="BP22">
    <cfRule type="cellIs" dxfId="2372" priority="1650" operator="lessThan">
      <formula>$C$4</formula>
    </cfRule>
  </conditionalFormatting>
  <conditionalFormatting sqref="BP23">
    <cfRule type="cellIs" dxfId="2371" priority="1651" operator="lessThan">
      <formula>$C$4</formula>
    </cfRule>
  </conditionalFormatting>
  <conditionalFormatting sqref="BP24">
    <cfRule type="cellIs" dxfId="2370" priority="1652" operator="lessThan">
      <formula>$C$4</formula>
    </cfRule>
  </conditionalFormatting>
  <conditionalFormatting sqref="BP25">
    <cfRule type="cellIs" dxfId="2369" priority="1653" operator="lessThan">
      <formula>$C$4</formula>
    </cfRule>
  </conditionalFormatting>
  <conditionalFormatting sqref="BP26">
    <cfRule type="cellIs" dxfId="2368" priority="1654" operator="lessThan">
      <formula>$C$4</formula>
    </cfRule>
  </conditionalFormatting>
  <conditionalFormatting sqref="BP27">
    <cfRule type="cellIs" dxfId="2367" priority="1655" operator="lessThan">
      <formula>$C$4</formula>
    </cfRule>
  </conditionalFormatting>
  <conditionalFormatting sqref="BP28">
    <cfRule type="cellIs" dxfId="2366" priority="1656" operator="lessThan">
      <formula>$C$4</formula>
    </cfRule>
  </conditionalFormatting>
  <conditionalFormatting sqref="BP29">
    <cfRule type="cellIs" dxfId="2365" priority="1657" operator="lessThan">
      <formula>$C$4</formula>
    </cfRule>
  </conditionalFormatting>
  <conditionalFormatting sqref="BP30">
    <cfRule type="cellIs" dxfId="2364" priority="1658" operator="lessThan">
      <formula>$C$4</formula>
    </cfRule>
  </conditionalFormatting>
  <conditionalFormatting sqref="BP31">
    <cfRule type="cellIs" dxfId="2363" priority="1659" operator="lessThan">
      <formula>$C$4</formula>
    </cfRule>
  </conditionalFormatting>
  <conditionalFormatting sqref="BP32">
    <cfRule type="cellIs" dxfId="2362" priority="1660" operator="lessThan">
      <formula>$C$4</formula>
    </cfRule>
  </conditionalFormatting>
  <conditionalFormatting sqref="BP33">
    <cfRule type="cellIs" dxfId="2361" priority="1661" operator="lessThan">
      <formula>$C$4</formula>
    </cfRule>
  </conditionalFormatting>
  <conditionalFormatting sqref="BP34">
    <cfRule type="cellIs" dxfId="2360" priority="1662" operator="lessThan">
      <formula>$C$4</formula>
    </cfRule>
  </conditionalFormatting>
  <conditionalFormatting sqref="BP35">
    <cfRule type="cellIs" dxfId="2359" priority="1663" operator="lessThan">
      <formula>$C$4</formula>
    </cfRule>
  </conditionalFormatting>
  <conditionalFormatting sqref="BP36">
    <cfRule type="cellIs" dxfId="2358" priority="1664" operator="lessThan">
      <formula>$C$4</formula>
    </cfRule>
  </conditionalFormatting>
  <conditionalFormatting sqref="BP37">
    <cfRule type="cellIs" dxfId="2357" priority="1665" operator="lessThan">
      <formula>$C$4</formula>
    </cfRule>
  </conditionalFormatting>
  <conditionalFormatting sqref="BP38">
    <cfRule type="cellIs" dxfId="2356" priority="1666" operator="lessThan">
      <formula>$C$4</formula>
    </cfRule>
  </conditionalFormatting>
  <conditionalFormatting sqref="BP39">
    <cfRule type="cellIs" dxfId="2355" priority="1667" operator="lessThan">
      <formula>$C$4</formula>
    </cfRule>
  </conditionalFormatting>
  <conditionalFormatting sqref="BP40">
    <cfRule type="cellIs" dxfId="2354" priority="1668" operator="lessThan">
      <formula>$C$4</formula>
    </cfRule>
  </conditionalFormatting>
  <conditionalFormatting sqref="BP41">
    <cfRule type="cellIs" dxfId="2353" priority="1669" operator="lessThan">
      <formula>$C$4</formula>
    </cfRule>
  </conditionalFormatting>
  <conditionalFormatting sqref="BP42">
    <cfRule type="cellIs" dxfId="2352" priority="1670" operator="lessThan">
      <formula>$C$4</formula>
    </cfRule>
  </conditionalFormatting>
  <conditionalFormatting sqref="BP43">
    <cfRule type="cellIs" dxfId="2351" priority="1671" operator="lessThan">
      <formula>$C$4</formula>
    </cfRule>
  </conditionalFormatting>
  <conditionalFormatting sqref="BP44">
    <cfRule type="cellIs" dxfId="2350" priority="1672" operator="lessThan">
      <formula>$C$4</formula>
    </cfRule>
  </conditionalFormatting>
  <conditionalFormatting sqref="BP45">
    <cfRule type="cellIs" dxfId="2349" priority="1673" operator="lessThan">
      <formula>$C$4</formula>
    </cfRule>
  </conditionalFormatting>
  <conditionalFormatting sqref="BP46">
    <cfRule type="cellIs" dxfId="2348" priority="1674" operator="lessThan">
      <formula>$C$4</formula>
    </cfRule>
  </conditionalFormatting>
  <conditionalFormatting sqref="BP47">
    <cfRule type="cellIs" dxfId="2347" priority="1675" operator="lessThan">
      <formula>$C$4</formula>
    </cfRule>
  </conditionalFormatting>
  <conditionalFormatting sqref="BP48">
    <cfRule type="cellIs" dxfId="2346" priority="1676" operator="lessThan">
      <formula>$C$4</formula>
    </cfRule>
  </conditionalFormatting>
  <conditionalFormatting sqref="BP49">
    <cfRule type="cellIs" dxfId="2345" priority="1677" operator="lessThan">
      <formula>$C$4</formula>
    </cfRule>
  </conditionalFormatting>
  <conditionalFormatting sqref="BP50">
    <cfRule type="cellIs" dxfId="2344" priority="1678" operator="lessThan">
      <formula>$C$4</formula>
    </cfRule>
  </conditionalFormatting>
  <conditionalFormatting sqref="BP51">
    <cfRule type="cellIs" dxfId="2343" priority="1679" operator="lessThan">
      <formula>$C$4</formula>
    </cfRule>
  </conditionalFormatting>
  <conditionalFormatting sqref="BP52">
    <cfRule type="cellIs" dxfId="2342" priority="1680" operator="lessThan">
      <formula>$C$4</formula>
    </cfRule>
  </conditionalFormatting>
  <conditionalFormatting sqref="BP53">
    <cfRule type="cellIs" dxfId="2341" priority="1681" operator="lessThan">
      <formula>$C$4</formula>
    </cfRule>
  </conditionalFormatting>
  <conditionalFormatting sqref="BP54">
    <cfRule type="cellIs" dxfId="2340" priority="1682" operator="lessThan">
      <formula>$C$4</formula>
    </cfRule>
  </conditionalFormatting>
  <conditionalFormatting sqref="BP55">
    <cfRule type="cellIs" dxfId="2339" priority="1683" operator="lessThan">
      <formula>$C$4</formula>
    </cfRule>
  </conditionalFormatting>
  <conditionalFormatting sqref="BP56">
    <cfRule type="cellIs" dxfId="2338" priority="1684" operator="lessThan">
      <formula>$C$4</formula>
    </cfRule>
  </conditionalFormatting>
  <conditionalFormatting sqref="BP57">
    <cfRule type="cellIs" dxfId="2337" priority="1685" operator="lessThan">
      <formula>$C$4</formula>
    </cfRule>
  </conditionalFormatting>
  <conditionalFormatting sqref="BP58">
    <cfRule type="cellIs" dxfId="2336" priority="1686" operator="lessThan">
      <formula>$C$4</formula>
    </cfRule>
  </conditionalFormatting>
  <conditionalFormatting sqref="BP59">
    <cfRule type="cellIs" dxfId="2335" priority="1687" operator="lessThan">
      <formula>$C$4</formula>
    </cfRule>
  </conditionalFormatting>
  <conditionalFormatting sqref="BP60">
    <cfRule type="cellIs" dxfId="2334" priority="1688" operator="lessThan">
      <formula>$C$4</formula>
    </cfRule>
  </conditionalFormatting>
  <conditionalFormatting sqref="BQ11">
    <cfRule type="cellIs" dxfId="2333" priority="1689" operator="lessThan">
      <formula>$C$4</formula>
    </cfRule>
  </conditionalFormatting>
  <conditionalFormatting sqref="BQ12">
    <cfRule type="cellIs" dxfId="2332" priority="1690" operator="lessThan">
      <formula>$C$4</formula>
    </cfRule>
  </conditionalFormatting>
  <conditionalFormatting sqref="BQ13">
    <cfRule type="cellIs" dxfId="2331" priority="1691" operator="lessThan">
      <formula>$C$4</formula>
    </cfRule>
  </conditionalFormatting>
  <conditionalFormatting sqref="BQ14">
    <cfRule type="cellIs" dxfId="2330" priority="1692" operator="lessThan">
      <formula>$C$4</formula>
    </cfRule>
  </conditionalFormatting>
  <conditionalFormatting sqref="BQ15">
    <cfRule type="cellIs" dxfId="2329" priority="1693" operator="lessThan">
      <formula>$C$4</formula>
    </cfRule>
  </conditionalFormatting>
  <conditionalFormatting sqref="BQ16">
    <cfRule type="cellIs" dxfId="2328" priority="1694" operator="lessThan">
      <formula>$C$4</formula>
    </cfRule>
  </conditionalFormatting>
  <conditionalFormatting sqref="BQ17">
    <cfRule type="cellIs" dxfId="2327" priority="1695" operator="lessThan">
      <formula>$C$4</formula>
    </cfRule>
  </conditionalFormatting>
  <conditionalFormatting sqref="BQ18">
    <cfRule type="cellIs" dxfId="2326" priority="1696" operator="lessThan">
      <formula>$C$4</formula>
    </cfRule>
  </conditionalFormatting>
  <conditionalFormatting sqref="BQ19">
    <cfRule type="cellIs" dxfId="2325" priority="1697" operator="lessThan">
      <formula>$C$4</formula>
    </cfRule>
  </conditionalFormatting>
  <conditionalFormatting sqref="BQ20">
    <cfRule type="cellIs" dxfId="2324" priority="1698" operator="lessThan">
      <formula>$C$4</formula>
    </cfRule>
  </conditionalFormatting>
  <conditionalFormatting sqref="BQ21">
    <cfRule type="cellIs" dxfId="2323" priority="1699" operator="lessThan">
      <formula>$C$4</formula>
    </cfRule>
  </conditionalFormatting>
  <conditionalFormatting sqref="BQ22">
    <cfRule type="cellIs" dxfId="2322" priority="1700" operator="lessThan">
      <formula>$C$4</formula>
    </cfRule>
  </conditionalFormatting>
  <conditionalFormatting sqref="BQ23">
    <cfRule type="cellIs" dxfId="2321" priority="1701" operator="lessThan">
      <formula>$C$4</formula>
    </cfRule>
  </conditionalFormatting>
  <conditionalFormatting sqref="BQ24">
    <cfRule type="cellIs" dxfId="2320" priority="1702" operator="lessThan">
      <formula>$C$4</formula>
    </cfRule>
  </conditionalFormatting>
  <conditionalFormatting sqref="BQ25">
    <cfRule type="cellIs" dxfId="2319" priority="1703" operator="lessThan">
      <formula>$C$4</formula>
    </cfRule>
  </conditionalFormatting>
  <conditionalFormatting sqref="BQ26">
    <cfRule type="cellIs" dxfId="2318" priority="1704" operator="lessThan">
      <formula>$C$4</formula>
    </cfRule>
  </conditionalFormatting>
  <conditionalFormatting sqref="BQ27">
    <cfRule type="cellIs" dxfId="2317" priority="1705" operator="lessThan">
      <formula>$C$4</formula>
    </cfRule>
  </conditionalFormatting>
  <conditionalFormatting sqref="BQ28">
    <cfRule type="cellIs" dxfId="2316" priority="1706" operator="lessThan">
      <formula>$C$4</formula>
    </cfRule>
  </conditionalFormatting>
  <conditionalFormatting sqref="BQ29">
    <cfRule type="cellIs" dxfId="2315" priority="1707" operator="lessThan">
      <formula>$C$4</formula>
    </cfRule>
  </conditionalFormatting>
  <conditionalFormatting sqref="BQ30">
    <cfRule type="cellIs" dxfId="2314" priority="1708" operator="lessThan">
      <formula>$C$4</formula>
    </cfRule>
  </conditionalFormatting>
  <conditionalFormatting sqref="BQ31">
    <cfRule type="cellIs" dxfId="2313" priority="1709" operator="lessThan">
      <formula>$C$4</formula>
    </cfRule>
  </conditionalFormatting>
  <conditionalFormatting sqref="BQ32">
    <cfRule type="cellIs" dxfId="2312" priority="1710" operator="lessThan">
      <formula>$C$4</formula>
    </cfRule>
  </conditionalFormatting>
  <conditionalFormatting sqref="BQ33">
    <cfRule type="cellIs" dxfId="2311" priority="1711" operator="lessThan">
      <formula>$C$4</formula>
    </cfRule>
  </conditionalFormatting>
  <conditionalFormatting sqref="BQ34">
    <cfRule type="cellIs" dxfId="2310" priority="1712" operator="lessThan">
      <formula>$C$4</formula>
    </cfRule>
  </conditionalFormatting>
  <conditionalFormatting sqref="BQ35">
    <cfRule type="cellIs" dxfId="2309" priority="1713" operator="lessThan">
      <formula>$C$4</formula>
    </cfRule>
  </conditionalFormatting>
  <conditionalFormatting sqref="BQ36">
    <cfRule type="cellIs" dxfId="2308" priority="1714" operator="lessThan">
      <formula>$C$4</formula>
    </cfRule>
  </conditionalFormatting>
  <conditionalFormatting sqref="BQ37">
    <cfRule type="cellIs" dxfId="2307" priority="1715" operator="lessThan">
      <formula>$C$4</formula>
    </cfRule>
  </conditionalFormatting>
  <conditionalFormatting sqref="BQ38">
    <cfRule type="cellIs" dxfId="2306" priority="1716" operator="lessThan">
      <formula>$C$4</formula>
    </cfRule>
  </conditionalFormatting>
  <conditionalFormatting sqref="BQ39">
    <cfRule type="cellIs" dxfId="2305" priority="1717" operator="lessThan">
      <formula>$C$4</formula>
    </cfRule>
  </conditionalFormatting>
  <conditionalFormatting sqref="BQ40">
    <cfRule type="cellIs" dxfId="2304" priority="1718" operator="lessThan">
      <formula>$C$4</formula>
    </cfRule>
  </conditionalFormatting>
  <conditionalFormatting sqref="BQ41">
    <cfRule type="cellIs" dxfId="2303" priority="1719" operator="lessThan">
      <formula>$C$4</formula>
    </cfRule>
  </conditionalFormatting>
  <conditionalFormatting sqref="BQ42">
    <cfRule type="cellIs" dxfId="2302" priority="1720" operator="lessThan">
      <formula>$C$4</formula>
    </cfRule>
  </conditionalFormatting>
  <conditionalFormatting sqref="BQ43">
    <cfRule type="cellIs" dxfId="2301" priority="1721" operator="lessThan">
      <formula>$C$4</formula>
    </cfRule>
  </conditionalFormatting>
  <conditionalFormatting sqref="BQ44">
    <cfRule type="cellIs" dxfId="2300" priority="1722" operator="lessThan">
      <formula>$C$4</formula>
    </cfRule>
  </conditionalFormatting>
  <conditionalFormatting sqref="BQ45">
    <cfRule type="cellIs" dxfId="2299" priority="1723" operator="lessThan">
      <formula>$C$4</formula>
    </cfRule>
  </conditionalFormatting>
  <conditionalFormatting sqref="BQ46">
    <cfRule type="cellIs" dxfId="2298" priority="1724" operator="lessThan">
      <formula>$C$4</formula>
    </cfRule>
  </conditionalFormatting>
  <conditionalFormatting sqref="BQ47">
    <cfRule type="cellIs" dxfId="2297" priority="1725" operator="lessThan">
      <formula>$C$4</formula>
    </cfRule>
  </conditionalFormatting>
  <conditionalFormatting sqref="BQ48">
    <cfRule type="cellIs" dxfId="2296" priority="1726" operator="lessThan">
      <formula>$C$4</formula>
    </cfRule>
  </conditionalFormatting>
  <conditionalFormatting sqref="BQ49">
    <cfRule type="cellIs" dxfId="2295" priority="1727" operator="lessThan">
      <formula>$C$4</formula>
    </cfRule>
  </conditionalFormatting>
  <conditionalFormatting sqref="BQ50">
    <cfRule type="cellIs" dxfId="2294" priority="1728" operator="lessThan">
      <formula>$C$4</formula>
    </cfRule>
  </conditionalFormatting>
  <conditionalFormatting sqref="BQ51">
    <cfRule type="cellIs" dxfId="2293" priority="1729" operator="lessThan">
      <formula>$C$4</formula>
    </cfRule>
  </conditionalFormatting>
  <conditionalFormatting sqref="BQ52">
    <cfRule type="cellIs" dxfId="2292" priority="1730" operator="lessThan">
      <formula>$C$4</formula>
    </cfRule>
  </conditionalFormatting>
  <conditionalFormatting sqref="BQ53">
    <cfRule type="cellIs" dxfId="2291" priority="1731" operator="lessThan">
      <formula>$C$4</formula>
    </cfRule>
  </conditionalFormatting>
  <conditionalFormatting sqref="BQ54">
    <cfRule type="cellIs" dxfId="2290" priority="1732" operator="lessThan">
      <formula>$C$4</formula>
    </cfRule>
  </conditionalFormatting>
  <conditionalFormatting sqref="BQ55">
    <cfRule type="cellIs" dxfId="2289" priority="1733" operator="lessThan">
      <formula>$C$4</formula>
    </cfRule>
  </conditionalFormatting>
  <conditionalFormatting sqref="BQ56">
    <cfRule type="cellIs" dxfId="2288" priority="1734" operator="lessThan">
      <formula>$C$4</formula>
    </cfRule>
  </conditionalFormatting>
  <conditionalFormatting sqref="BQ57">
    <cfRule type="cellIs" dxfId="2287" priority="1735" operator="lessThan">
      <formula>$C$4</formula>
    </cfRule>
  </conditionalFormatting>
  <conditionalFormatting sqref="BQ58">
    <cfRule type="cellIs" dxfId="2286" priority="1736" operator="lessThan">
      <formula>$C$4</formula>
    </cfRule>
  </conditionalFormatting>
  <conditionalFormatting sqref="BQ59">
    <cfRule type="cellIs" dxfId="2285" priority="1737" operator="lessThan">
      <formula>$C$4</formula>
    </cfRule>
  </conditionalFormatting>
  <conditionalFormatting sqref="BQ60">
    <cfRule type="cellIs" dxfId="2284" priority="1738" operator="lessThan">
      <formula>$C$4</formula>
    </cfRule>
  </conditionalFormatting>
  <conditionalFormatting sqref="BR11">
    <cfRule type="cellIs" dxfId="2283" priority="1739" operator="lessThan">
      <formula>$C$4</formula>
    </cfRule>
  </conditionalFormatting>
  <conditionalFormatting sqref="BR12">
    <cfRule type="cellIs" dxfId="2282" priority="1740" operator="lessThan">
      <formula>$C$4</formula>
    </cfRule>
  </conditionalFormatting>
  <conditionalFormatting sqref="BR13">
    <cfRule type="cellIs" dxfId="2281" priority="1741" operator="lessThan">
      <formula>$C$4</formula>
    </cfRule>
  </conditionalFormatting>
  <conditionalFormatting sqref="BR14">
    <cfRule type="cellIs" dxfId="2280" priority="1742" operator="lessThan">
      <formula>$C$4</formula>
    </cfRule>
  </conditionalFormatting>
  <conditionalFormatting sqref="BR15">
    <cfRule type="cellIs" dxfId="2279" priority="1743" operator="lessThan">
      <formula>$C$4</formula>
    </cfRule>
  </conditionalFormatting>
  <conditionalFormatting sqref="BR16">
    <cfRule type="cellIs" dxfId="2278" priority="1744" operator="lessThan">
      <formula>$C$4</formula>
    </cfRule>
  </conditionalFormatting>
  <conditionalFormatting sqref="BR17">
    <cfRule type="cellIs" dxfId="2277" priority="1745" operator="lessThan">
      <formula>$C$4</formula>
    </cfRule>
  </conditionalFormatting>
  <conditionalFormatting sqref="BR18">
    <cfRule type="cellIs" dxfId="2276" priority="1746" operator="lessThan">
      <formula>$C$4</formula>
    </cfRule>
  </conditionalFormatting>
  <conditionalFormatting sqref="BR19">
    <cfRule type="cellIs" dxfId="2275" priority="1747" operator="lessThan">
      <formula>$C$4</formula>
    </cfRule>
  </conditionalFormatting>
  <conditionalFormatting sqref="BR20">
    <cfRule type="cellIs" dxfId="2274" priority="1748" operator="lessThan">
      <formula>$C$4</formula>
    </cfRule>
  </conditionalFormatting>
  <conditionalFormatting sqref="BR21">
    <cfRule type="cellIs" dxfId="2273" priority="1749" operator="lessThan">
      <formula>$C$4</formula>
    </cfRule>
  </conditionalFormatting>
  <conditionalFormatting sqref="BR22">
    <cfRule type="cellIs" dxfId="2272" priority="1750" operator="lessThan">
      <formula>$C$4</formula>
    </cfRule>
  </conditionalFormatting>
  <conditionalFormatting sqref="BR23">
    <cfRule type="cellIs" dxfId="2271" priority="1751" operator="lessThan">
      <formula>$C$4</formula>
    </cfRule>
  </conditionalFormatting>
  <conditionalFormatting sqref="BR24">
    <cfRule type="cellIs" dxfId="2270" priority="1752" operator="lessThan">
      <formula>$C$4</formula>
    </cfRule>
  </conditionalFormatting>
  <conditionalFormatting sqref="BR25">
    <cfRule type="cellIs" dxfId="2269" priority="1753" operator="lessThan">
      <formula>$C$4</formula>
    </cfRule>
  </conditionalFormatting>
  <conditionalFormatting sqref="BR26">
    <cfRule type="cellIs" dxfId="2268" priority="1754" operator="lessThan">
      <formula>$C$4</formula>
    </cfRule>
  </conditionalFormatting>
  <conditionalFormatting sqref="BR27">
    <cfRule type="cellIs" dxfId="2267" priority="1755" operator="lessThan">
      <formula>$C$4</formula>
    </cfRule>
  </conditionalFormatting>
  <conditionalFormatting sqref="BR28">
    <cfRule type="cellIs" dxfId="2266" priority="1756" operator="lessThan">
      <formula>$C$4</formula>
    </cfRule>
  </conditionalFormatting>
  <conditionalFormatting sqref="BR29">
    <cfRule type="cellIs" dxfId="2265" priority="1757" operator="lessThan">
      <formula>$C$4</formula>
    </cfRule>
  </conditionalFormatting>
  <conditionalFormatting sqref="BR30">
    <cfRule type="cellIs" dxfId="2264" priority="1758" operator="lessThan">
      <formula>$C$4</formula>
    </cfRule>
  </conditionalFormatting>
  <conditionalFormatting sqref="BR31">
    <cfRule type="cellIs" dxfId="2263" priority="1759" operator="lessThan">
      <formula>$C$4</formula>
    </cfRule>
  </conditionalFormatting>
  <conditionalFormatting sqref="BR32">
    <cfRule type="cellIs" dxfId="2262" priority="1760" operator="lessThan">
      <formula>$C$4</formula>
    </cfRule>
  </conditionalFormatting>
  <conditionalFormatting sqref="BR33">
    <cfRule type="cellIs" dxfId="2261" priority="1761" operator="lessThan">
      <formula>$C$4</formula>
    </cfRule>
  </conditionalFormatting>
  <conditionalFormatting sqref="BR34">
    <cfRule type="cellIs" dxfId="2260" priority="1762" operator="lessThan">
      <formula>$C$4</formula>
    </cfRule>
  </conditionalFormatting>
  <conditionalFormatting sqref="BR35">
    <cfRule type="cellIs" dxfId="2259" priority="1763" operator="lessThan">
      <formula>$C$4</formula>
    </cfRule>
  </conditionalFormatting>
  <conditionalFormatting sqref="BR36">
    <cfRule type="cellIs" dxfId="2258" priority="1764" operator="lessThan">
      <formula>$C$4</formula>
    </cfRule>
  </conditionalFormatting>
  <conditionalFormatting sqref="BR37">
    <cfRule type="cellIs" dxfId="2257" priority="1765" operator="lessThan">
      <formula>$C$4</formula>
    </cfRule>
  </conditionalFormatting>
  <conditionalFormatting sqref="BR38">
    <cfRule type="cellIs" dxfId="2256" priority="1766" operator="lessThan">
      <formula>$C$4</formula>
    </cfRule>
  </conditionalFormatting>
  <conditionalFormatting sqref="BR39">
    <cfRule type="cellIs" dxfId="2255" priority="1767" operator="lessThan">
      <formula>$C$4</formula>
    </cfRule>
  </conditionalFormatting>
  <conditionalFormatting sqref="BR40">
    <cfRule type="cellIs" dxfId="2254" priority="1768" operator="lessThan">
      <formula>$C$4</formula>
    </cfRule>
  </conditionalFormatting>
  <conditionalFormatting sqref="BR41">
    <cfRule type="cellIs" dxfId="2253" priority="1769" operator="lessThan">
      <formula>$C$4</formula>
    </cfRule>
  </conditionalFormatting>
  <conditionalFormatting sqref="BR42">
    <cfRule type="cellIs" dxfId="2252" priority="1770" operator="lessThan">
      <formula>$C$4</formula>
    </cfRule>
  </conditionalFormatting>
  <conditionalFormatting sqref="BR43">
    <cfRule type="cellIs" dxfId="2251" priority="1771" operator="lessThan">
      <formula>$C$4</formula>
    </cfRule>
  </conditionalFormatting>
  <conditionalFormatting sqref="BR44">
    <cfRule type="cellIs" dxfId="2250" priority="1772" operator="lessThan">
      <formula>$C$4</formula>
    </cfRule>
  </conditionalFormatting>
  <conditionalFormatting sqref="BR45">
    <cfRule type="cellIs" dxfId="2249" priority="1773" operator="lessThan">
      <formula>$C$4</formula>
    </cfRule>
  </conditionalFormatting>
  <conditionalFormatting sqref="BR46">
    <cfRule type="cellIs" dxfId="2248" priority="1774" operator="lessThan">
      <formula>$C$4</formula>
    </cfRule>
  </conditionalFormatting>
  <conditionalFormatting sqref="BR47">
    <cfRule type="cellIs" dxfId="2247" priority="1775" operator="lessThan">
      <formula>$C$4</formula>
    </cfRule>
  </conditionalFormatting>
  <conditionalFormatting sqref="BR48">
    <cfRule type="cellIs" dxfId="2246" priority="1776" operator="lessThan">
      <formula>$C$4</formula>
    </cfRule>
  </conditionalFormatting>
  <conditionalFormatting sqref="BR49">
    <cfRule type="cellIs" dxfId="2245" priority="1777" operator="lessThan">
      <formula>$C$4</formula>
    </cfRule>
  </conditionalFormatting>
  <conditionalFormatting sqref="BR50">
    <cfRule type="cellIs" dxfId="2244" priority="1778" operator="lessThan">
      <formula>$C$4</formula>
    </cfRule>
  </conditionalFormatting>
  <conditionalFormatting sqref="BR51">
    <cfRule type="cellIs" dxfId="2243" priority="1779" operator="lessThan">
      <formula>$C$4</formula>
    </cfRule>
  </conditionalFormatting>
  <conditionalFormatting sqref="BR52">
    <cfRule type="cellIs" dxfId="2242" priority="1780" operator="lessThan">
      <formula>$C$4</formula>
    </cfRule>
  </conditionalFormatting>
  <conditionalFormatting sqref="BR53">
    <cfRule type="cellIs" dxfId="2241" priority="1781" operator="lessThan">
      <formula>$C$4</formula>
    </cfRule>
  </conditionalFormatting>
  <conditionalFormatting sqref="BR54">
    <cfRule type="cellIs" dxfId="2240" priority="1782" operator="lessThan">
      <formula>$C$4</formula>
    </cfRule>
  </conditionalFormatting>
  <conditionalFormatting sqref="BR55">
    <cfRule type="cellIs" dxfId="2239" priority="1783" operator="lessThan">
      <formula>$C$4</formula>
    </cfRule>
  </conditionalFormatting>
  <conditionalFormatting sqref="BR56">
    <cfRule type="cellIs" dxfId="2238" priority="1784" operator="lessThan">
      <formula>$C$4</formula>
    </cfRule>
  </conditionalFormatting>
  <conditionalFormatting sqref="BR57">
    <cfRule type="cellIs" dxfId="2237" priority="1785" operator="lessThan">
      <formula>$C$4</formula>
    </cfRule>
  </conditionalFormatting>
  <conditionalFormatting sqref="BR58">
    <cfRule type="cellIs" dxfId="2236" priority="1786" operator="lessThan">
      <formula>$C$4</formula>
    </cfRule>
  </conditionalFormatting>
  <conditionalFormatting sqref="BR59">
    <cfRule type="cellIs" dxfId="2235" priority="1787" operator="lessThan">
      <formula>$C$4</formula>
    </cfRule>
  </conditionalFormatting>
  <conditionalFormatting sqref="BR60">
    <cfRule type="cellIs" dxfId="2234" priority="1788" operator="lessThan">
      <formula>$C$4</formula>
    </cfRule>
  </conditionalFormatting>
  <conditionalFormatting sqref="BS11">
    <cfRule type="cellIs" dxfId="2233" priority="1789" operator="lessThan">
      <formula>$C$4</formula>
    </cfRule>
  </conditionalFormatting>
  <conditionalFormatting sqref="BS12">
    <cfRule type="cellIs" dxfId="2232" priority="1790" operator="lessThan">
      <formula>$C$4</formula>
    </cfRule>
  </conditionalFormatting>
  <conditionalFormatting sqref="BS13">
    <cfRule type="cellIs" dxfId="2231" priority="1791" operator="lessThan">
      <formula>$C$4</formula>
    </cfRule>
  </conditionalFormatting>
  <conditionalFormatting sqref="BS14">
    <cfRule type="cellIs" dxfId="2230" priority="1792" operator="lessThan">
      <formula>$C$4</formula>
    </cfRule>
  </conditionalFormatting>
  <conditionalFormatting sqref="BS15">
    <cfRule type="cellIs" dxfId="2229" priority="1793" operator="lessThan">
      <formula>$C$4</formula>
    </cfRule>
  </conditionalFormatting>
  <conditionalFormatting sqref="BS16">
    <cfRule type="cellIs" dxfId="2228" priority="1794" operator="lessThan">
      <formula>$C$4</formula>
    </cfRule>
  </conditionalFormatting>
  <conditionalFormatting sqref="BS17">
    <cfRule type="cellIs" dxfId="2227" priority="1795" operator="lessThan">
      <formula>$C$4</formula>
    </cfRule>
  </conditionalFormatting>
  <conditionalFormatting sqref="BS18">
    <cfRule type="cellIs" dxfId="2226" priority="1796" operator="lessThan">
      <formula>$C$4</formula>
    </cfRule>
  </conditionalFormatting>
  <conditionalFormatting sqref="BS19">
    <cfRule type="cellIs" dxfId="2225" priority="1797" operator="lessThan">
      <formula>$C$4</formula>
    </cfRule>
  </conditionalFormatting>
  <conditionalFormatting sqref="BS20">
    <cfRule type="cellIs" dxfId="2224" priority="1798" operator="lessThan">
      <formula>$C$4</formula>
    </cfRule>
  </conditionalFormatting>
  <conditionalFormatting sqref="BS21">
    <cfRule type="cellIs" dxfId="2223" priority="1799" operator="lessThan">
      <formula>$C$4</formula>
    </cfRule>
  </conditionalFormatting>
  <conditionalFormatting sqref="BS22">
    <cfRule type="cellIs" dxfId="2222" priority="1800" operator="lessThan">
      <formula>$C$4</formula>
    </cfRule>
  </conditionalFormatting>
  <conditionalFormatting sqref="BS23">
    <cfRule type="cellIs" dxfId="2221" priority="1801" operator="lessThan">
      <formula>$C$4</formula>
    </cfRule>
  </conditionalFormatting>
  <conditionalFormatting sqref="BS24">
    <cfRule type="cellIs" dxfId="2220" priority="1802" operator="lessThan">
      <formula>$C$4</formula>
    </cfRule>
  </conditionalFormatting>
  <conditionalFormatting sqref="BS25">
    <cfRule type="cellIs" dxfId="2219" priority="1803" operator="lessThan">
      <formula>$C$4</formula>
    </cfRule>
  </conditionalFormatting>
  <conditionalFormatting sqref="BS26">
    <cfRule type="cellIs" dxfId="2218" priority="1804" operator="lessThan">
      <formula>$C$4</formula>
    </cfRule>
  </conditionalFormatting>
  <conditionalFormatting sqref="BS27">
    <cfRule type="cellIs" dxfId="2217" priority="1805" operator="lessThan">
      <formula>$C$4</formula>
    </cfRule>
  </conditionalFormatting>
  <conditionalFormatting sqref="BS28">
    <cfRule type="cellIs" dxfId="2216" priority="1806" operator="lessThan">
      <formula>$C$4</formula>
    </cfRule>
  </conditionalFormatting>
  <conditionalFormatting sqref="BS29">
    <cfRule type="cellIs" dxfId="2215" priority="1807" operator="lessThan">
      <formula>$C$4</formula>
    </cfRule>
  </conditionalFormatting>
  <conditionalFormatting sqref="BS30">
    <cfRule type="cellIs" dxfId="2214" priority="1808" operator="lessThan">
      <formula>$C$4</formula>
    </cfRule>
  </conditionalFormatting>
  <conditionalFormatting sqref="BS31">
    <cfRule type="cellIs" dxfId="2213" priority="1809" operator="lessThan">
      <formula>$C$4</formula>
    </cfRule>
  </conditionalFormatting>
  <conditionalFormatting sqref="BS32">
    <cfRule type="cellIs" dxfId="2212" priority="1810" operator="lessThan">
      <formula>$C$4</formula>
    </cfRule>
  </conditionalFormatting>
  <conditionalFormatting sqref="BS33">
    <cfRule type="cellIs" dxfId="2211" priority="1811" operator="lessThan">
      <formula>$C$4</formula>
    </cfRule>
  </conditionalFormatting>
  <conditionalFormatting sqref="BS34">
    <cfRule type="cellIs" dxfId="2210" priority="1812" operator="lessThan">
      <formula>$C$4</formula>
    </cfRule>
  </conditionalFormatting>
  <conditionalFormatting sqref="BS35">
    <cfRule type="cellIs" dxfId="2209" priority="1813" operator="lessThan">
      <formula>$C$4</formula>
    </cfRule>
  </conditionalFormatting>
  <conditionalFormatting sqref="BS36">
    <cfRule type="cellIs" dxfId="2208" priority="1814" operator="lessThan">
      <formula>$C$4</formula>
    </cfRule>
  </conditionalFormatting>
  <conditionalFormatting sqref="BS37">
    <cfRule type="cellIs" dxfId="2207" priority="1815" operator="lessThan">
      <formula>$C$4</formula>
    </cfRule>
  </conditionalFormatting>
  <conditionalFormatting sqref="BS38">
    <cfRule type="cellIs" dxfId="2206" priority="1816" operator="lessThan">
      <formula>$C$4</formula>
    </cfRule>
  </conditionalFormatting>
  <conditionalFormatting sqref="BS39">
    <cfRule type="cellIs" dxfId="2205" priority="1817" operator="lessThan">
      <formula>$C$4</formula>
    </cfRule>
  </conditionalFormatting>
  <conditionalFormatting sqref="BS40">
    <cfRule type="cellIs" dxfId="2204" priority="1818" operator="lessThan">
      <formula>$C$4</formula>
    </cfRule>
  </conditionalFormatting>
  <conditionalFormatting sqref="BS41">
    <cfRule type="cellIs" dxfId="2203" priority="1819" operator="lessThan">
      <formula>$C$4</formula>
    </cfRule>
  </conditionalFormatting>
  <conditionalFormatting sqref="BS42">
    <cfRule type="cellIs" dxfId="2202" priority="1820" operator="lessThan">
      <formula>$C$4</formula>
    </cfRule>
  </conditionalFormatting>
  <conditionalFormatting sqref="BS43">
    <cfRule type="cellIs" dxfId="2201" priority="1821" operator="lessThan">
      <formula>$C$4</formula>
    </cfRule>
  </conditionalFormatting>
  <conditionalFormatting sqref="BS44">
    <cfRule type="cellIs" dxfId="2200" priority="1822" operator="lessThan">
      <formula>$C$4</formula>
    </cfRule>
  </conditionalFormatting>
  <conditionalFormatting sqref="BS45">
    <cfRule type="cellIs" dxfId="2199" priority="1823" operator="lessThan">
      <formula>$C$4</formula>
    </cfRule>
  </conditionalFormatting>
  <conditionalFormatting sqref="BS46">
    <cfRule type="cellIs" dxfId="2198" priority="1824" operator="lessThan">
      <formula>$C$4</formula>
    </cfRule>
  </conditionalFormatting>
  <conditionalFormatting sqref="BS47">
    <cfRule type="cellIs" dxfId="2197" priority="1825" operator="lessThan">
      <formula>$C$4</formula>
    </cfRule>
  </conditionalFormatting>
  <conditionalFormatting sqref="BS48">
    <cfRule type="cellIs" dxfId="2196" priority="1826" operator="lessThan">
      <formula>$C$4</formula>
    </cfRule>
  </conditionalFormatting>
  <conditionalFormatting sqref="BS49">
    <cfRule type="cellIs" dxfId="2195" priority="1827" operator="lessThan">
      <formula>$C$4</formula>
    </cfRule>
  </conditionalFormatting>
  <conditionalFormatting sqref="BS50">
    <cfRule type="cellIs" dxfId="2194" priority="1828" operator="lessThan">
      <formula>$C$4</formula>
    </cfRule>
  </conditionalFormatting>
  <conditionalFormatting sqref="BS51">
    <cfRule type="cellIs" dxfId="2193" priority="1829" operator="lessThan">
      <formula>$C$4</formula>
    </cfRule>
  </conditionalFormatting>
  <conditionalFormatting sqref="BS52">
    <cfRule type="cellIs" dxfId="2192" priority="1830" operator="lessThan">
      <formula>$C$4</formula>
    </cfRule>
  </conditionalFormatting>
  <conditionalFormatting sqref="BS53">
    <cfRule type="cellIs" dxfId="2191" priority="1831" operator="lessThan">
      <formula>$C$4</formula>
    </cfRule>
  </conditionalFormatting>
  <conditionalFormatting sqref="BS54">
    <cfRule type="cellIs" dxfId="2190" priority="1832" operator="lessThan">
      <formula>$C$4</formula>
    </cfRule>
  </conditionalFormatting>
  <conditionalFormatting sqref="BS55">
    <cfRule type="cellIs" dxfId="2189" priority="1833" operator="lessThan">
      <formula>$C$4</formula>
    </cfRule>
  </conditionalFormatting>
  <conditionalFormatting sqref="BS56">
    <cfRule type="cellIs" dxfId="2188" priority="1834" operator="lessThan">
      <formula>$C$4</formula>
    </cfRule>
  </conditionalFormatting>
  <conditionalFormatting sqref="BS57">
    <cfRule type="cellIs" dxfId="2187" priority="1835" operator="lessThan">
      <formula>$C$4</formula>
    </cfRule>
  </conditionalFormatting>
  <conditionalFormatting sqref="BS58">
    <cfRule type="cellIs" dxfId="2186" priority="1836" operator="lessThan">
      <formula>$C$4</formula>
    </cfRule>
  </conditionalFormatting>
  <conditionalFormatting sqref="BS59">
    <cfRule type="cellIs" dxfId="2185" priority="1837" operator="lessThan">
      <formula>$C$4</formula>
    </cfRule>
  </conditionalFormatting>
  <conditionalFormatting sqref="BS60">
    <cfRule type="cellIs" dxfId="2184" priority="1838" operator="lessThan">
      <formula>$C$4</formula>
    </cfRule>
  </conditionalFormatting>
  <conditionalFormatting sqref="BT11">
    <cfRule type="cellIs" dxfId="2183" priority="1839" operator="lessThan">
      <formula>$C$4</formula>
    </cfRule>
  </conditionalFormatting>
  <conditionalFormatting sqref="BT12">
    <cfRule type="cellIs" dxfId="2182" priority="1840" operator="lessThan">
      <formula>$C$4</formula>
    </cfRule>
  </conditionalFormatting>
  <conditionalFormatting sqref="BT13">
    <cfRule type="cellIs" dxfId="2181" priority="1841" operator="lessThan">
      <formula>$C$4</formula>
    </cfRule>
  </conditionalFormatting>
  <conditionalFormatting sqref="BT14">
    <cfRule type="cellIs" dxfId="2180" priority="1842" operator="lessThan">
      <formula>$C$4</formula>
    </cfRule>
  </conditionalFormatting>
  <conditionalFormatting sqref="BT15">
    <cfRule type="cellIs" dxfId="2179" priority="1843" operator="lessThan">
      <formula>$C$4</formula>
    </cfRule>
  </conditionalFormatting>
  <conditionalFormatting sqref="BT16">
    <cfRule type="cellIs" dxfId="2178" priority="1844" operator="lessThan">
      <formula>$C$4</formula>
    </cfRule>
  </conditionalFormatting>
  <conditionalFormatting sqref="BT17">
    <cfRule type="cellIs" dxfId="2177" priority="1845" operator="lessThan">
      <formula>$C$4</formula>
    </cfRule>
  </conditionalFormatting>
  <conditionalFormatting sqref="BT18">
    <cfRule type="cellIs" dxfId="2176" priority="1846" operator="lessThan">
      <formula>$C$4</formula>
    </cfRule>
  </conditionalFormatting>
  <conditionalFormatting sqref="BT19">
    <cfRule type="cellIs" dxfId="2175" priority="1847" operator="lessThan">
      <formula>$C$4</formula>
    </cfRule>
  </conditionalFormatting>
  <conditionalFormatting sqref="BT20">
    <cfRule type="cellIs" dxfId="2174" priority="1848" operator="lessThan">
      <formula>$C$4</formula>
    </cfRule>
  </conditionalFormatting>
  <conditionalFormatting sqref="BT21">
    <cfRule type="cellIs" dxfId="2173" priority="1849" operator="lessThan">
      <formula>$C$4</formula>
    </cfRule>
  </conditionalFormatting>
  <conditionalFormatting sqref="BT22">
    <cfRule type="cellIs" dxfId="2172" priority="1850" operator="lessThan">
      <formula>$C$4</formula>
    </cfRule>
  </conditionalFormatting>
  <conditionalFormatting sqref="BT23">
    <cfRule type="cellIs" dxfId="2171" priority="1851" operator="lessThan">
      <formula>$C$4</formula>
    </cfRule>
  </conditionalFormatting>
  <conditionalFormatting sqref="BT24">
    <cfRule type="cellIs" dxfId="2170" priority="1852" operator="lessThan">
      <formula>$C$4</formula>
    </cfRule>
  </conditionalFormatting>
  <conditionalFormatting sqref="BT25">
    <cfRule type="cellIs" dxfId="2169" priority="1853" operator="lessThan">
      <formula>$C$4</formula>
    </cfRule>
  </conditionalFormatting>
  <conditionalFormatting sqref="BT26">
    <cfRule type="cellIs" dxfId="2168" priority="1854" operator="lessThan">
      <formula>$C$4</formula>
    </cfRule>
  </conditionalFormatting>
  <conditionalFormatting sqref="BT27">
    <cfRule type="cellIs" dxfId="2167" priority="1855" operator="lessThan">
      <formula>$C$4</formula>
    </cfRule>
  </conditionalFormatting>
  <conditionalFormatting sqref="BT28">
    <cfRule type="cellIs" dxfId="2166" priority="1856" operator="lessThan">
      <formula>$C$4</formula>
    </cfRule>
  </conditionalFormatting>
  <conditionalFormatting sqref="BT29">
    <cfRule type="cellIs" dxfId="2165" priority="1857" operator="lessThan">
      <formula>$C$4</formula>
    </cfRule>
  </conditionalFormatting>
  <conditionalFormatting sqref="BT30">
    <cfRule type="cellIs" dxfId="2164" priority="1858" operator="lessThan">
      <formula>$C$4</formula>
    </cfRule>
  </conditionalFormatting>
  <conditionalFormatting sqref="BT31">
    <cfRule type="cellIs" dxfId="2163" priority="1859" operator="lessThan">
      <formula>$C$4</formula>
    </cfRule>
  </conditionalFormatting>
  <conditionalFormatting sqref="BT32">
    <cfRule type="cellIs" dxfId="2162" priority="1860" operator="lessThan">
      <formula>$C$4</formula>
    </cfRule>
  </conditionalFormatting>
  <conditionalFormatting sqref="BT33">
    <cfRule type="cellIs" dxfId="2161" priority="1861" operator="lessThan">
      <formula>$C$4</formula>
    </cfRule>
  </conditionalFormatting>
  <conditionalFormatting sqref="BT34">
    <cfRule type="cellIs" dxfId="2160" priority="1862" operator="lessThan">
      <formula>$C$4</formula>
    </cfRule>
  </conditionalFormatting>
  <conditionalFormatting sqref="BT35">
    <cfRule type="cellIs" dxfId="2159" priority="1863" operator="lessThan">
      <formula>$C$4</formula>
    </cfRule>
  </conditionalFormatting>
  <conditionalFormatting sqref="BT36">
    <cfRule type="cellIs" dxfId="2158" priority="1864" operator="lessThan">
      <formula>$C$4</formula>
    </cfRule>
  </conditionalFormatting>
  <conditionalFormatting sqref="BT37">
    <cfRule type="cellIs" dxfId="2157" priority="1865" operator="lessThan">
      <formula>$C$4</formula>
    </cfRule>
  </conditionalFormatting>
  <conditionalFormatting sqref="BT38">
    <cfRule type="cellIs" dxfId="2156" priority="1866" operator="lessThan">
      <formula>$C$4</formula>
    </cfRule>
  </conditionalFormatting>
  <conditionalFormatting sqref="BT39">
    <cfRule type="cellIs" dxfId="2155" priority="1867" operator="lessThan">
      <formula>$C$4</formula>
    </cfRule>
  </conditionalFormatting>
  <conditionalFormatting sqref="BT40">
    <cfRule type="cellIs" dxfId="2154" priority="1868" operator="lessThan">
      <formula>$C$4</formula>
    </cfRule>
  </conditionalFormatting>
  <conditionalFormatting sqref="BT41">
    <cfRule type="cellIs" dxfId="2153" priority="1869" operator="lessThan">
      <formula>$C$4</formula>
    </cfRule>
  </conditionalFormatting>
  <conditionalFormatting sqref="BT42">
    <cfRule type="cellIs" dxfId="2152" priority="1870" operator="lessThan">
      <formula>$C$4</formula>
    </cfRule>
  </conditionalFormatting>
  <conditionalFormatting sqref="BT43">
    <cfRule type="cellIs" dxfId="2151" priority="1871" operator="lessThan">
      <formula>$C$4</formula>
    </cfRule>
  </conditionalFormatting>
  <conditionalFormatting sqref="BT44">
    <cfRule type="cellIs" dxfId="2150" priority="1872" operator="lessThan">
      <formula>$C$4</formula>
    </cfRule>
  </conditionalFormatting>
  <conditionalFormatting sqref="BT45">
    <cfRule type="cellIs" dxfId="2149" priority="1873" operator="lessThan">
      <formula>$C$4</formula>
    </cfRule>
  </conditionalFormatting>
  <conditionalFormatting sqref="BT46">
    <cfRule type="cellIs" dxfId="2148" priority="1874" operator="lessThan">
      <formula>$C$4</formula>
    </cfRule>
  </conditionalFormatting>
  <conditionalFormatting sqref="BT47">
    <cfRule type="cellIs" dxfId="2147" priority="1875" operator="lessThan">
      <formula>$C$4</formula>
    </cfRule>
  </conditionalFormatting>
  <conditionalFormatting sqref="BT48">
    <cfRule type="cellIs" dxfId="2146" priority="1876" operator="lessThan">
      <formula>$C$4</formula>
    </cfRule>
  </conditionalFormatting>
  <conditionalFormatting sqref="BT49">
    <cfRule type="cellIs" dxfId="2145" priority="1877" operator="lessThan">
      <formula>$C$4</formula>
    </cfRule>
  </conditionalFormatting>
  <conditionalFormatting sqref="BT50">
    <cfRule type="cellIs" dxfId="2144" priority="1878" operator="lessThan">
      <formula>$C$4</formula>
    </cfRule>
  </conditionalFormatting>
  <conditionalFormatting sqref="BT51">
    <cfRule type="cellIs" dxfId="2143" priority="1879" operator="lessThan">
      <formula>$C$4</formula>
    </cfRule>
  </conditionalFormatting>
  <conditionalFormatting sqref="BT52">
    <cfRule type="cellIs" dxfId="2142" priority="1880" operator="lessThan">
      <formula>$C$4</formula>
    </cfRule>
  </conditionalFormatting>
  <conditionalFormatting sqref="BT53">
    <cfRule type="cellIs" dxfId="2141" priority="1881" operator="lessThan">
      <formula>$C$4</formula>
    </cfRule>
  </conditionalFormatting>
  <conditionalFormatting sqref="BT54">
    <cfRule type="cellIs" dxfId="2140" priority="1882" operator="lessThan">
      <formula>$C$4</formula>
    </cfRule>
  </conditionalFormatting>
  <conditionalFormatting sqref="BT55">
    <cfRule type="cellIs" dxfId="2139" priority="1883" operator="lessThan">
      <formula>$C$4</formula>
    </cfRule>
  </conditionalFormatting>
  <conditionalFormatting sqref="BT56">
    <cfRule type="cellIs" dxfId="2138" priority="1884" operator="lessThan">
      <formula>$C$4</formula>
    </cfRule>
  </conditionalFormatting>
  <conditionalFormatting sqref="BT57">
    <cfRule type="cellIs" dxfId="2137" priority="1885" operator="lessThan">
      <formula>$C$4</formula>
    </cfRule>
  </conditionalFormatting>
  <conditionalFormatting sqref="BT58">
    <cfRule type="cellIs" dxfId="2136" priority="1886" operator="lessThan">
      <formula>$C$4</formula>
    </cfRule>
  </conditionalFormatting>
  <conditionalFormatting sqref="BT59">
    <cfRule type="cellIs" dxfId="2135" priority="1887" operator="lessThan">
      <formula>$C$4</formula>
    </cfRule>
  </conditionalFormatting>
  <conditionalFormatting sqref="BT60">
    <cfRule type="cellIs" dxfId="2134" priority="1888" operator="lessThan">
      <formula>$C$4</formula>
    </cfRule>
  </conditionalFormatting>
  <conditionalFormatting sqref="BU11">
    <cfRule type="cellIs" dxfId="2133" priority="1889" operator="lessThan">
      <formula>$C$4</formula>
    </cfRule>
  </conditionalFormatting>
  <conditionalFormatting sqref="BU12">
    <cfRule type="cellIs" dxfId="2132" priority="1890" operator="lessThan">
      <formula>$C$4</formula>
    </cfRule>
  </conditionalFormatting>
  <conditionalFormatting sqref="BU13">
    <cfRule type="cellIs" dxfId="2131" priority="1891" operator="lessThan">
      <formula>$C$4</formula>
    </cfRule>
  </conditionalFormatting>
  <conditionalFormatting sqref="BU14">
    <cfRule type="cellIs" dxfId="2130" priority="1892" operator="lessThan">
      <formula>$C$4</formula>
    </cfRule>
  </conditionalFormatting>
  <conditionalFormatting sqref="BU15">
    <cfRule type="cellIs" dxfId="2129" priority="1893" operator="lessThan">
      <formula>$C$4</formula>
    </cfRule>
  </conditionalFormatting>
  <conditionalFormatting sqref="BU16">
    <cfRule type="cellIs" dxfId="2128" priority="1894" operator="lessThan">
      <formula>$C$4</formula>
    </cfRule>
  </conditionalFormatting>
  <conditionalFormatting sqref="BU17">
    <cfRule type="cellIs" dxfId="2127" priority="1895" operator="lessThan">
      <formula>$C$4</formula>
    </cfRule>
  </conditionalFormatting>
  <conditionalFormatting sqref="BU18">
    <cfRule type="cellIs" dxfId="2126" priority="1896" operator="lessThan">
      <formula>$C$4</formula>
    </cfRule>
  </conditionalFormatting>
  <conditionalFormatting sqref="BU19">
    <cfRule type="cellIs" dxfId="2125" priority="1897" operator="lessThan">
      <formula>$C$4</formula>
    </cfRule>
  </conditionalFormatting>
  <conditionalFormatting sqref="BU20">
    <cfRule type="cellIs" dxfId="2124" priority="1898" operator="lessThan">
      <formula>$C$4</formula>
    </cfRule>
  </conditionalFormatting>
  <conditionalFormatting sqref="BU21">
    <cfRule type="cellIs" dxfId="2123" priority="1899" operator="lessThan">
      <formula>$C$4</formula>
    </cfRule>
  </conditionalFormatting>
  <conditionalFormatting sqref="BU22">
    <cfRule type="cellIs" dxfId="2122" priority="1900" operator="lessThan">
      <formula>$C$4</formula>
    </cfRule>
  </conditionalFormatting>
  <conditionalFormatting sqref="BU23">
    <cfRule type="cellIs" dxfId="2121" priority="1901" operator="lessThan">
      <formula>$C$4</formula>
    </cfRule>
  </conditionalFormatting>
  <conditionalFormatting sqref="BU24">
    <cfRule type="cellIs" dxfId="2120" priority="1902" operator="lessThan">
      <formula>$C$4</formula>
    </cfRule>
  </conditionalFormatting>
  <conditionalFormatting sqref="BU25">
    <cfRule type="cellIs" dxfId="2119" priority="1903" operator="lessThan">
      <formula>$C$4</formula>
    </cfRule>
  </conditionalFormatting>
  <conditionalFormatting sqref="BU26">
    <cfRule type="cellIs" dxfId="2118" priority="1904" operator="lessThan">
      <formula>$C$4</formula>
    </cfRule>
  </conditionalFormatting>
  <conditionalFormatting sqref="BU27">
    <cfRule type="cellIs" dxfId="2117" priority="1905" operator="lessThan">
      <formula>$C$4</formula>
    </cfRule>
  </conditionalFormatting>
  <conditionalFormatting sqref="BU28">
    <cfRule type="cellIs" dxfId="2116" priority="1906" operator="lessThan">
      <formula>$C$4</formula>
    </cfRule>
  </conditionalFormatting>
  <conditionalFormatting sqref="BU29">
    <cfRule type="cellIs" dxfId="2115" priority="1907" operator="lessThan">
      <formula>$C$4</formula>
    </cfRule>
  </conditionalFormatting>
  <conditionalFormatting sqref="BU30">
    <cfRule type="cellIs" dxfId="2114" priority="1908" operator="lessThan">
      <formula>$C$4</formula>
    </cfRule>
  </conditionalFormatting>
  <conditionalFormatting sqref="BU31">
    <cfRule type="cellIs" dxfId="2113" priority="1909" operator="lessThan">
      <formula>$C$4</formula>
    </cfRule>
  </conditionalFormatting>
  <conditionalFormatting sqref="BU32">
    <cfRule type="cellIs" dxfId="2112" priority="1910" operator="lessThan">
      <formula>$C$4</formula>
    </cfRule>
  </conditionalFormatting>
  <conditionalFormatting sqref="BU33">
    <cfRule type="cellIs" dxfId="2111" priority="1911" operator="lessThan">
      <formula>$C$4</formula>
    </cfRule>
  </conditionalFormatting>
  <conditionalFormatting sqref="BU34">
    <cfRule type="cellIs" dxfId="2110" priority="1912" operator="lessThan">
      <formula>$C$4</formula>
    </cfRule>
  </conditionalFormatting>
  <conditionalFormatting sqref="BU35">
    <cfRule type="cellIs" dxfId="2109" priority="1913" operator="lessThan">
      <formula>$C$4</formula>
    </cfRule>
  </conditionalFormatting>
  <conditionalFormatting sqref="BU36">
    <cfRule type="cellIs" dxfId="2108" priority="1914" operator="lessThan">
      <formula>$C$4</formula>
    </cfRule>
  </conditionalFormatting>
  <conditionalFormatting sqref="BU37">
    <cfRule type="cellIs" dxfId="2107" priority="1915" operator="lessThan">
      <formula>$C$4</formula>
    </cfRule>
  </conditionalFormatting>
  <conditionalFormatting sqref="BU38">
    <cfRule type="cellIs" dxfId="2106" priority="1916" operator="lessThan">
      <formula>$C$4</formula>
    </cfRule>
  </conditionalFormatting>
  <conditionalFormatting sqref="BU39">
    <cfRule type="cellIs" dxfId="2105" priority="1917" operator="lessThan">
      <formula>$C$4</formula>
    </cfRule>
  </conditionalFormatting>
  <conditionalFormatting sqref="BU40">
    <cfRule type="cellIs" dxfId="2104" priority="1918" operator="lessThan">
      <formula>$C$4</formula>
    </cfRule>
  </conditionalFormatting>
  <conditionalFormatting sqref="BU41">
    <cfRule type="cellIs" dxfId="2103" priority="1919" operator="lessThan">
      <formula>$C$4</formula>
    </cfRule>
  </conditionalFormatting>
  <conditionalFormatting sqref="BU42">
    <cfRule type="cellIs" dxfId="2102" priority="1920" operator="lessThan">
      <formula>$C$4</formula>
    </cfRule>
  </conditionalFormatting>
  <conditionalFormatting sqref="BU43">
    <cfRule type="cellIs" dxfId="2101" priority="1921" operator="lessThan">
      <formula>$C$4</formula>
    </cfRule>
  </conditionalFormatting>
  <conditionalFormatting sqref="BU44">
    <cfRule type="cellIs" dxfId="2100" priority="1922" operator="lessThan">
      <formula>$C$4</formula>
    </cfRule>
  </conditionalFormatting>
  <conditionalFormatting sqref="BU45">
    <cfRule type="cellIs" dxfId="2099" priority="1923" operator="lessThan">
      <formula>$C$4</formula>
    </cfRule>
  </conditionalFormatting>
  <conditionalFormatting sqref="BU46">
    <cfRule type="cellIs" dxfId="2098" priority="1924" operator="lessThan">
      <formula>$C$4</formula>
    </cfRule>
  </conditionalFormatting>
  <conditionalFormatting sqref="BU47">
    <cfRule type="cellIs" dxfId="2097" priority="1925" operator="lessThan">
      <formula>$C$4</formula>
    </cfRule>
  </conditionalFormatting>
  <conditionalFormatting sqref="BU48">
    <cfRule type="cellIs" dxfId="2096" priority="1926" operator="lessThan">
      <formula>$C$4</formula>
    </cfRule>
  </conditionalFormatting>
  <conditionalFormatting sqref="BU49">
    <cfRule type="cellIs" dxfId="2095" priority="1927" operator="lessThan">
      <formula>$C$4</formula>
    </cfRule>
  </conditionalFormatting>
  <conditionalFormatting sqref="BU50">
    <cfRule type="cellIs" dxfId="2094" priority="1928" operator="lessThan">
      <formula>$C$4</formula>
    </cfRule>
  </conditionalFormatting>
  <conditionalFormatting sqref="BU51">
    <cfRule type="cellIs" dxfId="2093" priority="1929" operator="lessThan">
      <formula>$C$4</formula>
    </cfRule>
  </conditionalFormatting>
  <conditionalFormatting sqref="BU52">
    <cfRule type="cellIs" dxfId="2092" priority="1930" operator="lessThan">
      <formula>$C$4</formula>
    </cfRule>
  </conditionalFormatting>
  <conditionalFormatting sqref="BU53">
    <cfRule type="cellIs" dxfId="2091" priority="1931" operator="lessThan">
      <formula>$C$4</formula>
    </cfRule>
  </conditionalFormatting>
  <conditionalFormatting sqref="BU54">
    <cfRule type="cellIs" dxfId="2090" priority="1932" operator="lessThan">
      <formula>$C$4</formula>
    </cfRule>
  </conditionalFormatting>
  <conditionalFormatting sqref="BU55">
    <cfRule type="cellIs" dxfId="2089" priority="1933" operator="lessThan">
      <formula>$C$4</formula>
    </cfRule>
  </conditionalFormatting>
  <conditionalFormatting sqref="BU56">
    <cfRule type="cellIs" dxfId="2088" priority="1934" operator="lessThan">
      <formula>$C$4</formula>
    </cfRule>
  </conditionalFormatting>
  <conditionalFormatting sqref="BU57">
    <cfRule type="cellIs" dxfId="2087" priority="1935" operator="lessThan">
      <formula>$C$4</formula>
    </cfRule>
  </conditionalFormatting>
  <conditionalFormatting sqref="BU58">
    <cfRule type="cellIs" dxfId="2086" priority="1936" operator="lessThan">
      <formula>$C$4</formula>
    </cfRule>
  </conditionalFormatting>
  <conditionalFormatting sqref="BU59">
    <cfRule type="cellIs" dxfId="2085" priority="1937" operator="lessThan">
      <formula>$C$4</formula>
    </cfRule>
  </conditionalFormatting>
  <conditionalFormatting sqref="BU60">
    <cfRule type="cellIs" dxfId="2084" priority="1938" operator="lessThan">
      <formula>$C$4</formula>
    </cfRule>
  </conditionalFormatting>
  <conditionalFormatting sqref="BV11">
    <cfRule type="cellIs" dxfId="2083" priority="1939" operator="lessThan">
      <formula>$C$4</formula>
    </cfRule>
  </conditionalFormatting>
  <conditionalFormatting sqref="BV12">
    <cfRule type="cellIs" dxfId="2082" priority="1940" operator="lessThan">
      <formula>$C$4</formula>
    </cfRule>
  </conditionalFormatting>
  <conditionalFormatting sqref="BV13">
    <cfRule type="cellIs" dxfId="2081" priority="1941" operator="lessThan">
      <formula>$C$4</formula>
    </cfRule>
  </conditionalFormatting>
  <conditionalFormatting sqref="BV14">
    <cfRule type="cellIs" dxfId="2080" priority="1942" operator="lessThan">
      <formula>$C$4</formula>
    </cfRule>
  </conditionalFormatting>
  <conditionalFormatting sqref="BV15">
    <cfRule type="cellIs" dxfId="2079" priority="1943" operator="lessThan">
      <formula>$C$4</formula>
    </cfRule>
  </conditionalFormatting>
  <conditionalFormatting sqref="BV16">
    <cfRule type="cellIs" dxfId="2078" priority="1944" operator="lessThan">
      <formula>$C$4</formula>
    </cfRule>
  </conditionalFormatting>
  <conditionalFormatting sqref="BV17">
    <cfRule type="cellIs" dxfId="2077" priority="1945" operator="lessThan">
      <formula>$C$4</formula>
    </cfRule>
  </conditionalFormatting>
  <conditionalFormatting sqref="BV18">
    <cfRule type="cellIs" dxfId="2076" priority="1946" operator="lessThan">
      <formula>$C$4</formula>
    </cfRule>
  </conditionalFormatting>
  <conditionalFormatting sqref="BV19">
    <cfRule type="cellIs" dxfId="2075" priority="1947" operator="lessThan">
      <formula>$C$4</formula>
    </cfRule>
  </conditionalFormatting>
  <conditionalFormatting sqref="BV20">
    <cfRule type="cellIs" dxfId="2074" priority="1948" operator="lessThan">
      <formula>$C$4</formula>
    </cfRule>
  </conditionalFormatting>
  <conditionalFormatting sqref="BV21">
    <cfRule type="cellIs" dxfId="2073" priority="1949" operator="lessThan">
      <formula>$C$4</formula>
    </cfRule>
  </conditionalFormatting>
  <conditionalFormatting sqref="BV22">
    <cfRule type="cellIs" dxfId="2072" priority="1950" operator="lessThan">
      <formula>$C$4</formula>
    </cfRule>
  </conditionalFormatting>
  <conditionalFormatting sqref="BV23">
    <cfRule type="cellIs" dxfId="2071" priority="1951" operator="lessThan">
      <formula>$C$4</formula>
    </cfRule>
  </conditionalFormatting>
  <conditionalFormatting sqref="BV24">
    <cfRule type="cellIs" dxfId="2070" priority="1952" operator="lessThan">
      <formula>$C$4</formula>
    </cfRule>
  </conditionalFormatting>
  <conditionalFormatting sqref="BV25">
    <cfRule type="cellIs" dxfId="2069" priority="1953" operator="lessThan">
      <formula>$C$4</formula>
    </cfRule>
  </conditionalFormatting>
  <conditionalFormatting sqref="BV26">
    <cfRule type="cellIs" dxfId="2068" priority="1954" operator="lessThan">
      <formula>$C$4</formula>
    </cfRule>
  </conditionalFormatting>
  <conditionalFormatting sqref="BV27">
    <cfRule type="cellIs" dxfId="2067" priority="1955" operator="lessThan">
      <formula>$C$4</formula>
    </cfRule>
  </conditionalFormatting>
  <conditionalFormatting sqref="BV28">
    <cfRule type="cellIs" dxfId="2066" priority="1956" operator="lessThan">
      <formula>$C$4</formula>
    </cfRule>
  </conditionalFormatting>
  <conditionalFormatting sqref="BV29">
    <cfRule type="cellIs" dxfId="2065" priority="1957" operator="lessThan">
      <formula>$C$4</formula>
    </cfRule>
  </conditionalFormatting>
  <conditionalFormatting sqref="BV30">
    <cfRule type="cellIs" dxfId="2064" priority="1958" operator="lessThan">
      <formula>$C$4</formula>
    </cfRule>
  </conditionalFormatting>
  <conditionalFormatting sqref="BV31">
    <cfRule type="cellIs" dxfId="2063" priority="1959" operator="lessThan">
      <formula>$C$4</formula>
    </cfRule>
  </conditionalFormatting>
  <conditionalFormatting sqref="BV32">
    <cfRule type="cellIs" dxfId="2062" priority="1960" operator="lessThan">
      <formula>$C$4</formula>
    </cfRule>
  </conditionalFormatting>
  <conditionalFormatting sqref="BV33">
    <cfRule type="cellIs" dxfId="2061" priority="1961" operator="lessThan">
      <formula>$C$4</formula>
    </cfRule>
  </conditionalFormatting>
  <conditionalFormatting sqref="BV34">
    <cfRule type="cellIs" dxfId="2060" priority="1962" operator="lessThan">
      <formula>$C$4</formula>
    </cfRule>
  </conditionalFormatting>
  <conditionalFormatting sqref="BV35">
    <cfRule type="cellIs" dxfId="2059" priority="1963" operator="lessThan">
      <formula>$C$4</formula>
    </cfRule>
  </conditionalFormatting>
  <conditionalFormatting sqref="BV36">
    <cfRule type="cellIs" dxfId="2058" priority="1964" operator="lessThan">
      <formula>$C$4</formula>
    </cfRule>
  </conditionalFormatting>
  <conditionalFormatting sqref="BV37">
    <cfRule type="cellIs" dxfId="2057" priority="1965" operator="lessThan">
      <formula>$C$4</formula>
    </cfRule>
  </conditionalFormatting>
  <conditionalFormatting sqref="BV38">
    <cfRule type="cellIs" dxfId="2056" priority="1966" operator="lessThan">
      <formula>$C$4</formula>
    </cfRule>
  </conditionalFormatting>
  <conditionalFormatting sqref="BV39">
    <cfRule type="cellIs" dxfId="2055" priority="1967" operator="lessThan">
      <formula>$C$4</formula>
    </cfRule>
  </conditionalFormatting>
  <conditionalFormatting sqref="BV40">
    <cfRule type="cellIs" dxfId="2054" priority="1968" operator="lessThan">
      <formula>$C$4</formula>
    </cfRule>
  </conditionalFormatting>
  <conditionalFormatting sqref="BV41">
    <cfRule type="cellIs" dxfId="2053" priority="1969" operator="lessThan">
      <formula>$C$4</formula>
    </cfRule>
  </conditionalFormatting>
  <conditionalFormatting sqref="BV42">
    <cfRule type="cellIs" dxfId="2052" priority="1970" operator="lessThan">
      <formula>$C$4</formula>
    </cfRule>
  </conditionalFormatting>
  <conditionalFormatting sqref="BV43">
    <cfRule type="cellIs" dxfId="2051" priority="1971" operator="lessThan">
      <formula>$C$4</formula>
    </cfRule>
  </conditionalFormatting>
  <conditionalFormatting sqref="BV44">
    <cfRule type="cellIs" dxfId="2050" priority="1972" operator="lessThan">
      <formula>$C$4</formula>
    </cfRule>
  </conditionalFormatting>
  <conditionalFormatting sqref="BV45">
    <cfRule type="cellIs" dxfId="2049" priority="1973" operator="lessThan">
      <formula>$C$4</formula>
    </cfRule>
  </conditionalFormatting>
  <conditionalFormatting sqref="BV46">
    <cfRule type="cellIs" dxfId="2048" priority="1974" operator="lessThan">
      <formula>$C$4</formula>
    </cfRule>
  </conditionalFormatting>
  <conditionalFormatting sqref="BV47">
    <cfRule type="cellIs" dxfId="2047" priority="1975" operator="lessThan">
      <formula>$C$4</formula>
    </cfRule>
  </conditionalFormatting>
  <conditionalFormatting sqref="BV48">
    <cfRule type="cellIs" dxfId="2046" priority="1976" operator="lessThan">
      <formula>$C$4</formula>
    </cfRule>
  </conditionalFormatting>
  <conditionalFormatting sqref="BV49">
    <cfRule type="cellIs" dxfId="2045" priority="1977" operator="lessThan">
      <formula>$C$4</formula>
    </cfRule>
  </conditionalFormatting>
  <conditionalFormatting sqref="BV50">
    <cfRule type="cellIs" dxfId="2044" priority="1978" operator="lessThan">
      <formula>$C$4</formula>
    </cfRule>
  </conditionalFormatting>
  <conditionalFormatting sqref="BV51">
    <cfRule type="cellIs" dxfId="2043" priority="1979" operator="lessThan">
      <formula>$C$4</formula>
    </cfRule>
  </conditionalFormatting>
  <conditionalFormatting sqref="BV52">
    <cfRule type="cellIs" dxfId="2042" priority="1980" operator="lessThan">
      <formula>$C$4</formula>
    </cfRule>
  </conditionalFormatting>
  <conditionalFormatting sqref="BV53">
    <cfRule type="cellIs" dxfId="2041" priority="1981" operator="lessThan">
      <formula>$C$4</formula>
    </cfRule>
  </conditionalFormatting>
  <conditionalFormatting sqref="BV54">
    <cfRule type="cellIs" dxfId="2040" priority="1982" operator="lessThan">
      <formula>$C$4</formula>
    </cfRule>
  </conditionalFormatting>
  <conditionalFormatting sqref="BV55">
    <cfRule type="cellIs" dxfId="2039" priority="1983" operator="lessThan">
      <formula>$C$4</formula>
    </cfRule>
  </conditionalFormatting>
  <conditionalFormatting sqref="BV56">
    <cfRule type="cellIs" dxfId="2038" priority="1984" operator="lessThan">
      <formula>$C$4</formula>
    </cfRule>
  </conditionalFormatting>
  <conditionalFormatting sqref="BV57">
    <cfRule type="cellIs" dxfId="2037" priority="1985" operator="lessThan">
      <formula>$C$4</formula>
    </cfRule>
  </conditionalFormatting>
  <conditionalFormatting sqref="BV58">
    <cfRule type="cellIs" dxfId="2036" priority="1986" operator="lessThan">
      <formula>$C$4</formula>
    </cfRule>
  </conditionalFormatting>
  <conditionalFormatting sqref="BV59">
    <cfRule type="cellIs" dxfId="2035" priority="1987" operator="lessThan">
      <formula>$C$4</formula>
    </cfRule>
  </conditionalFormatting>
  <conditionalFormatting sqref="BV60">
    <cfRule type="cellIs" dxfId="2034" priority="1988" operator="lessThan">
      <formula>$C$4</formula>
    </cfRule>
  </conditionalFormatting>
  <conditionalFormatting sqref="BW11">
    <cfRule type="cellIs" dxfId="2033" priority="1989" operator="lessThan">
      <formula>$C$4</formula>
    </cfRule>
  </conditionalFormatting>
  <conditionalFormatting sqref="BW12">
    <cfRule type="cellIs" dxfId="2032" priority="1990" operator="lessThan">
      <formula>$C$4</formula>
    </cfRule>
  </conditionalFormatting>
  <conditionalFormatting sqref="BW13">
    <cfRule type="cellIs" dxfId="2031" priority="1991" operator="lessThan">
      <formula>$C$4</formula>
    </cfRule>
  </conditionalFormatting>
  <conditionalFormatting sqref="BW14">
    <cfRule type="cellIs" dxfId="2030" priority="1992" operator="lessThan">
      <formula>$C$4</formula>
    </cfRule>
  </conditionalFormatting>
  <conditionalFormatting sqref="BW15">
    <cfRule type="cellIs" dxfId="2029" priority="1993" operator="lessThan">
      <formula>$C$4</formula>
    </cfRule>
  </conditionalFormatting>
  <conditionalFormatting sqref="BW16">
    <cfRule type="cellIs" dxfId="2028" priority="1994" operator="lessThan">
      <formula>$C$4</formula>
    </cfRule>
  </conditionalFormatting>
  <conditionalFormatting sqref="BW17">
    <cfRule type="cellIs" dxfId="2027" priority="1995" operator="lessThan">
      <formula>$C$4</formula>
    </cfRule>
  </conditionalFormatting>
  <conditionalFormatting sqref="BW18">
    <cfRule type="cellIs" dxfId="2026" priority="1996" operator="lessThan">
      <formula>$C$4</formula>
    </cfRule>
  </conditionalFormatting>
  <conditionalFormatting sqref="BW19">
    <cfRule type="cellIs" dxfId="2025" priority="1997" operator="lessThan">
      <formula>$C$4</formula>
    </cfRule>
  </conditionalFormatting>
  <conditionalFormatting sqref="BW20">
    <cfRule type="cellIs" dxfId="2024" priority="1998" operator="lessThan">
      <formula>$C$4</formula>
    </cfRule>
  </conditionalFormatting>
  <conditionalFormatting sqref="BW21">
    <cfRule type="cellIs" dxfId="2023" priority="1999" operator="lessThan">
      <formula>$C$4</formula>
    </cfRule>
  </conditionalFormatting>
  <conditionalFormatting sqref="BW22">
    <cfRule type="cellIs" dxfId="2022" priority="2000" operator="lessThan">
      <formula>$C$4</formula>
    </cfRule>
  </conditionalFormatting>
  <conditionalFormatting sqref="BW23">
    <cfRule type="cellIs" dxfId="2021" priority="2001" operator="lessThan">
      <formula>$C$4</formula>
    </cfRule>
  </conditionalFormatting>
  <conditionalFormatting sqref="BW24">
    <cfRule type="cellIs" dxfId="2020" priority="2002" operator="lessThan">
      <formula>$C$4</formula>
    </cfRule>
  </conditionalFormatting>
  <conditionalFormatting sqref="BW25">
    <cfRule type="cellIs" dxfId="2019" priority="2003" operator="lessThan">
      <formula>$C$4</formula>
    </cfRule>
  </conditionalFormatting>
  <conditionalFormatting sqref="BW26">
    <cfRule type="cellIs" dxfId="2018" priority="2004" operator="lessThan">
      <formula>$C$4</formula>
    </cfRule>
  </conditionalFormatting>
  <conditionalFormatting sqref="BW27">
    <cfRule type="cellIs" dxfId="2017" priority="2005" operator="lessThan">
      <formula>$C$4</formula>
    </cfRule>
  </conditionalFormatting>
  <conditionalFormatting sqref="BW28">
    <cfRule type="cellIs" dxfId="2016" priority="2006" operator="lessThan">
      <formula>$C$4</formula>
    </cfRule>
  </conditionalFormatting>
  <conditionalFormatting sqref="BW29">
    <cfRule type="cellIs" dxfId="2015" priority="2007" operator="lessThan">
      <formula>$C$4</formula>
    </cfRule>
  </conditionalFormatting>
  <conditionalFormatting sqref="BW30">
    <cfRule type="cellIs" dxfId="2014" priority="2008" operator="lessThan">
      <formula>$C$4</formula>
    </cfRule>
  </conditionalFormatting>
  <conditionalFormatting sqref="BW31">
    <cfRule type="cellIs" dxfId="2013" priority="2009" operator="lessThan">
      <formula>$C$4</formula>
    </cfRule>
  </conditionalFormatting>
  <conditionalFormatting sqref="BW32">
    <cfRule type="cellIs" dxfId="2012" priority="2010" operator="lessThan">
      <formula>$C$4</formula>
    </cfRule>
  </conditionalFormatting>
  <conditionalFormatting sqref="BW33">
    <cfRule type="cellIs" dxfId="2011" priority="2011" operator="lessThan">
      <formula>$C$4</formula>
    </cfRule>
  </conditionalFormatting>
  <conditionalFormatting sqref="BW34">
    <cfRule type="cellIs" dxfId="2010" priority="2012" operator="lessThan">
      <formula>$C$4</formula>
    </cfRule>
  </conditionalFormatting>
  <conditionalFormatting sqref="BW35">
    <cfRule type="cellIs" dxfId="2009" priority="2013" operator="lessThan">
      <formula>$C$4</formula>
    </cfRule>
  </conditionalFormatting>
  <conditionalFormatting sqref="BW36">
    <cfRule type="cellIs" dxfId="2008" priority="2014" operator="lessThan">
      <formula>$C$4</formula>
    </cfRule>
  </conditionalFormatting>
  <conditionalFormatting sqref="BW37">
    <cfRule type="cellIs" dxfId="2007" priority="2015" operator="lessThan">
      <formula>$C$4</formula>
    </cfRule>
  </conditionalFormatting>
  <conditionalFormatting sqref="BW38">
    <cfRule type="cellIs" dxfId="2006" priority="2016" operator="lessThan">
      <formula>$C$4</formula>
    </cfRule>
  </conditionalFormatting>
  <conditionalFormatting sqref="BW39">
    <cfRule type="cellIs" dxfId="2005" priority="2017" operator="lessThan">
      <formula>$C$4</formula>
    </cfRule>
  </conditionalFormatting>
  <conditionalFormatting sqref="BW40">
    <cfRule type="cellIs" dxfId="2004" priority="2018" operator="lessThan">
      <formula>$C$4</formula>
    </cfRule>
  </conditionalFormatting>
  <conditionalFormatting sqref="BW41">
    <cfRule type="cellIs" dxfId="2003" priority="2019" operator="lessThan">
      <formula>$C$4</formula>
    </cfRule>
  </conditionalFormatting>
  <conditionalFormatting sqref="BW42">
    <cfRule type="cellIs" dxfId="2002" priority="2020" operator="lessThan">
      <formula>$C$4</formula>
    </cfRule>
  </conditionalFormatting>
  <conditionalFormatting sqref="BW43">
    <cfRule type="cellIs" dxfId="2001" priority="2021" operator="lessThan">
      <formula>$C$4</formula>
    </cfRule>
  </conditionalFormatting>
  <conditionalFormatting sqref="BW44">
    <cfRule type="cellIs" dxfId="2000" priority="2022" operator="lessThan">
      <formula>$C$4</formula>
    </cfRule>
  </conditionalFormatting>
  <conditionalFormatting sqref="BW45">
    <cfRule type="cellIs" dxfId="1999" priority="2023" operator="lessThan">
      <formula>$C$4</formula>
    </cfRule>
  </conditionalFormatting>
  <conditionalFormatting sqref="BW46">
    <cfRule type="cellIs" dxfId="1998" priority="2024" operator="lessThan">
      <formula>$C$4</formula>
    </cfRule>
  </conditionalFormatting>
  <conditionalFormatting sqref="BW47">
    <cfRule type="cellIs" dxfId="1997" priority="2025" operator="lessThan">
      <formula>$C$4</formula>
    </cfRule>
  </conditionalFormatting>
  <conditionalFormatting sqref="BW48">
    <cfRule type="cellIs" dxfId="1996" priority="2026" operator="lessThan">
      <formula>$C$4</formula>
    </cfRule>
  </conditionalFormatting>
  <conditionalFormatting sqref="BW49">
    <cfRule type="cellIs" dxfId="1995" priority="2027" operator="lessThan">
      <formula>$C$4</formula>
    </cfRule>
  </conditionalFormatting>
  <conditionalFormatting sqref="BW50">
    <cfRule type="cellIs" dxfId="1994" priority="2028" operator="lessThan">
      <formula>$C$4</formula>
    </cfRule>
  </conditionalFormatting>
  <conditionalFormatting sqref="BW51">
    <cfRule type="cellIs" dxfId="1993" priority="2029" operator="lessThan">
      <formula>$C$4</formula>
    </cfRule>
  </conditionalFormatting>
  <conditionalFormatting sqref="BW52">
    <cfRule type="cellIs" dxfId="1992" priority="2030" operator="lessThan">
      <formula>$C$4</formula>
    </cfRule>
  </conditionalFormatting>
  <conditionalFormatting sqref="BW53">
    <cfRule type="cellIs" dxfId="1991" priority="2031" operator="lessThan">
      <formula>$C$4</formula>
    </cfRule>
  </conditionalFormatting>
  <conditionalFormatting sqref="BW54">
    <cfRule type="cellIs" dxfId="1990" priority="2032" operator="lessThan">
      <formula>$C$4</formula>
    </cfRule>
  </conditionalFormatting>
  <conditionalFormatting sqref="BW55">
    <cfRule type="cellIs" dxfId="1989" priority="2033" operator="lessThan">
      <formula>$C$4</formula>
    </cfRule>
  </conditionalFormatting>
  <conditionalFormatting sqref="BW56">
    <cfRule type="cellIs" dxfId="1988" priority="2034" operator="lessThan">
      <formula>$C$4</formula>
    </cfRule>
  </conditionalFormatting>
  <conditionalFormatting sqref="BW57">
    <cfRule type="cellIs" dxfId="1987" priority="2035" operator="lessThan">
      <formula>$C$4</formula>
    </cfRule>
  </conditionalFormatting>
  <conditionalFormatting sqref="BW58">
    <cfRule type="cellIs" dxfId="1986" priority="2036" operator="lessThan">
      <formula>$C$4</formula>
    </cfRule>
  </conditionalFormatting>
  <conditionalFormatting sqref="BW59">
    <cfRule type="cellIs" dxfId="1985" priority="2037" operator="lessThan">
      <formula>$C$4</formula>
    </cfRule>
  </conditionalFormatting>
  <conditionalFormatting sqref="BW60">
    <cfRule type="cellIs" dxfId="1984" priority="2038" operator="lessThan">
      <formula>$C$4</formula>
    </cfRule>
  </conditionalFormatting>
  <conditionalFormatting sqref="BX11">
    <cfRule type="cellIs" dxfId="1983" priority="2039" operator="lessThan">
      <formula>$C$4</formula>
    </cfRule>
  </conditionalFormatting>
  <conditionalFormatting sqref="BX12">
    <cfRule type="cellIs" dxfId="1982" priority="2040" operator="lessThan">
      <formula>$C$4</formula>
    </cfRule>
  </conditionalFormatting>
  <conditionalFormatting sqref="BX13">
    <cfRule type="cellIs" dxfId="1981" priority="2041" operator="lessThan">
      <formula>$C$4</formula>
    </cfRule>
  </conditionalFormatting>
  <conditionalFormatting sqref="BX14">
    <cfRule type="cellIs" dxfId="1980" priority="2042" operator="lessThan">
      <formula>$C$4</formula>
    </cfRule>
  </conditionalFormatting>
  <conditionalFormatting sqref="BX15">
    <cfRule type="cellIs" dxfId="1979" priority="2043" operator="lessThan">
      <formula>$C$4</formula>
    </cfRule>
  </conditionalFormatting>
  <conditionalFormatting sqref="BX16">
    <cfRule type="cellIs" dxfId="1978" priority="2044" operator="lessThan">
      <formula>$C$4</formula>
    </cfRule>
  </conditionalFormatting>
  <conditionalFormatting sqref="BX17">
    <cfRule type="cellIs" dxfId="1977" priority="2045" operator="lessThan">
      <formula>$C$4</formula>
    </cfRule>
  </conditionalFormatting>
  <conditionalFormatting sqref="BX18">
    <cfRule type="cellIs" dxfId="1976" priority="2046" operator="lessThan">
      <formula>$C$4</formula>
    </cfRule>
  </conditionalFormatting>
  <conditionalFormatting sqref="BX19">
    <cfRule type="cellIs" dxfId="1975" priority="2047" operator="lessThan">
      <formula>$C$4</formula>
    </cfRule>
  </conditionalFormatting>
  <conditionalFormatting sqref="BX20">
    <cfRule type="cellIs" dxfId="1974" priority="2048" operator="lessThan">
      <formula>$C$4</formula>
    </cfRule>
  </conditionalFormatting>
  <conditionalFormatting sqref="BX21">
    <cfRule type="cellIs" dxfId="1973" priority="2049" operator="lessThan">
      <formula>$C$4</formula>
    </cfRule>
  </conditionalFormatting>
  <conditionalFormatting sqref="BX22">
    <cfRule type="cellIs" dxfId="1972" priority="2050" operator="lessThan">
      <formula>$C$4</formula>
    </cfRule>
  </conditionalFormatting>
  <conditionalFormatting sqref="BX23">
    <cfRule type="cellIs" dxfId="1971" priority="2051" operator="lessThan">
      <formula>$C$4</formula>
    </cfRule>
  </conditionalFormatting>
  <conditionalFormatting sqref="BX24">
    <cfRule type="cellIs" dxfId="1970" priority="2052" operator="lessThan">
      <formula>$C$4</formula>
    </cfRule>
  </conditionalFormatting>
  <conditionalFormatting sqref="BX25">
    <cfRule type="cellIs" dxfId="1969" priority="2053" operator="lessThan">
      <formula>$C$4</formula>
    </cfRule>
  </conditionalFormatting>
  <conditionalFormatting sqref="BX26">
    <cfRule type="cellIs" dxfId="1968" priority="2054" operator="lessThan">
      <formula>$C$4</formula>
    </cfRule>
  </conditionalFormatting>
  <conditionalFormatting sqref="BX27">
    <cfRule type="cellIs" dxfId="1967" priority="2055" operator="lessThan">
      <formula>$C$4</formula>
    </cfRule>
  </conditionalFormatting>
  <conditionalFormatting sqref="BX28">
    <cfRule type="cellIs" dxfId="1966" priority="2056" operator="lessThan">
      <formula>$C$4</formula>
    </cfRule>
  </conditionalFormatting>
  <conditionalFormatting sqref="BX29">
    <cfRule type="cellIs" dxfId="1965" priority="2057" operator="lessThan">
      <formula>$C$4</formula>
    </cfRule>
  </conditionalFormatting>
  <conditionalFormatting sqref="BX30">
    <cfRule type="cellIs" dxfId="1964" priority="2058" operator="lessThan">
      <formula>$C$4</formula>
    </cfRule>
  </conditionalFormatting>
  <conditionalFormatting sqref="BX31">
    <cfRule type="cellIs" dxfId="1963" priority="2059" operator="lessThan">
      <formula>$C$4</formula>
    </cfRule>
  </conditionalFormatting>
  <conditionalFormatting sqref="BX32">
    <cfRule type="cellIs" dxfId="1962" priority="2060" operator="lessThan">
      <formula>$C$4</formula>
    </cfRule>
  </conditionalFormatting>
  <conditionalFormatting sqref="BX33">
    <cfRule type="cellIs" dxfId="1961" priority="2061" operator="lessThan">
      <formula>$C$4</formula>
    </cfRule>
  </conditionalFormatting>
  <conditionalFormatting sqref="BX34">
    <cfRule type="cellIs" dxfId="1960" priority="2062" operator="lessThan">
      <formula>$C$4</formula>
    </cfRule>
  </conditionalFormatting>
  <conditionalFormatting sqref="BX35">
    <cfRule type="cellIs" dxfId="1959" priority="2063" operator="lessThan">
      <formula>$C$4</formula>
    </cfRule>
  </conditionalFormatting>
  <conditionalFormatting sqref="BX36">
    <cfRule type="cellIs" dxfId="1958" priority="2064" operator="lessThan">
      <formula>$C$4</formula>
    </cfRule>
  </conditionalFormatting>
  <conditionalFormatting sqref="BX37">
    <cfRule type="cellIs" dxfId="1957" priority="2065" operator="lessThan">
      <formula>$C$4</formula>
    </cfRule>
  </conditionalFormatting>
  <conditionalFormatting sqref="BX38">
    <cfRule type="cellIs" dxfId="1956" priority="2066" operator="lessThan">
      <formula>$C$4</formula>
    </cfRule>
  </conditionalFormatting>
  <conditionalFormatting sqref="BX39">
    <cfRule type="cellIs" dxfId="1955" priority="2067" operator="lessThan">
      <formula>$C$4</formula>
    </cfRule>
  </conditionalFormatting>
  <conditionalFormatting sqref="BX40">
    <cfRule type="cellIs" dxfId="1954" priority="2068" operator="lessThan">
      <formula>$C$4</formula>
    </cfRule>
  </conditionalFormatting>
  <conditionalFormatting sqref="BX41">
    <cfRule type="cellIs" dxfId="1953" priority="2069" operator="lessThan">
      <formula>$C$4</formula>
    </cfRule>
  </conditionalFormatting>
  <conditionalFormatting sqref="BX42">
    <cfRule type="cellIs" dxfId="1952" priority="2070" operator="lessThan">
      <formula>$C$4</formula>
    </cfRule>
  </conditionalFormatting>
  <conditionalFormatting sqref="BX43">
    <cfRule type="cellIs" dxfId="1951" priority="2071" operator="lessThan">
      <formula>$C$4</formula>
    </cfRule>
  </conditionalFormatting>
  <conditionalFormatting sqref="BX44">
    <cfRule type="cellIs" dxfId="1950" priority="2072" operator="lessThan">
      <formula>$C$4</formula>
    </cfRule>
  </conditionalFormatting>
  <conditionalFormatting sqref="BX45">
    <cfRule type="cellIs" dxfId="1949" priority="2073" operator="lessThan">
      <formula>$C$4</formula>
    </cfRule>
  </conditionalFormatting>
  <conditionalFormatting sqref="BX46">
    <cfRule type="cellIs" dxfId="1948" priority="2074" operator="lessThan">
      <formula>$C$4</formula>
    </cfRule>
  </conditionalFormatting>
  <conditionalFormatting sqref="BX47">
    <cfRule type="cellIs" dxfId="1947" priority="2075" operator="lessThan">
      <formula>$C$4</formula>
    </cfRule>
  </conditionalFormatting>
  <conditionalFormatting sqref="BX48">
    <cfRule type="cellIs" dxfId="1946" priority="2076" operator="lessThan">
      <formula>$C$4</formula>
    </cfRule>
  </conditionalFormatting>
  <conditionalFormatting sqref="BX49">
    <cfRule type="cellIs" dxfId="1945" priority="2077" operator="lessThan">
      <formula>$C$4</formula>
    </cfRule>
  </conditionalFormatting>
  <conditionalFormatting sqref="BX50">
    <cfRule type="cellIs" dxfId="1944" priority="2078" operator="lessThan">
      <formula>$C$4</formula>
    </cfRule>
  </conditionalFormatting>
  <conditionalFormatting sqref="BX51">
    <cfRule type="cellIs" dxfId="1943" priority="2079" operator="lessThan">
      <formula>$C$4</formula>
    </cfRule>
  </conditionalFormatting>
  <conditionalFormatting sqref="BX52">
    <cfRule type="cellIs" dxfId="1942" priority="2080" operator="lessThan">
      <formula>$C$4</formula>
    </cfRule>
  </conditionalFormatting>
  <conditionalFormatting sqref="BX53">
    <cfRule type="cellIs" dxfId="1941" priority="2081" operator="lessThan">
      <formula>$C$4</formula>
    </cfRule>
  </conditionalFormatting>
  <conditionalFormatting sqref="BX54">
    <cfRule type="cellIs" dxfId="1940" priority="2082" operator="lessThan">
      <formula>$C$4</formula>
    </cfRule>
  </conditionalFormatting>
  <conditionalFormatting sqref="BX55">
    <cfRule type="cellIs" dxfId="1939" priority="2083" operator="lessThan">
      <formula>$C$4</formula>
    </cfRule>
  </conditionalFormatting>
  <conditionalFormatting sqref="BX56">
    <cfRule type="cellIs" dxfId="1938" priority="2084" operator="lessThan">
      <formula>$C$4</formula>
    </cfRule>
  </conditionalFormatting>
  <conditionalFormatting sqref="BX57">
    <cfRule type="cellIs" dxfId="1937" priority="2085" operator="lessThan">
      <formula>$C$4</formula>
    </cfRule>
  </conditionalFormatting>
  <conditionalFormatting sqref="BX58">
    <cfRule type="cellIs" dxfId="1936" priority="2086" operator="lessThan">
      <formula>$C$4</formula>
    </cfRule>
  </conditionalFormatting>
  <conditionalFormatting sqref="BX59">
    <cfRule type="cellIs" dxfId="1935" priority="2087" operator="lessThan">
      <formula>$C$4</formula>
    </cfRule>
  </conditionalFormatting>
  <conditionalFormatting sqref="BX60">
    <cfRule type="cellIs" dxfId="1934" priority="2088" operator="lessThan">
      <formula>$C$4</formula>
    </cfRule>
  </conditionalFormatting>
  <conditionalFormatting sqref="BY11">
    <cfRule type="cellIs" dxfId="1933" priority="2089" operator="lessThan">
      <formula>$C$4</formula>
    </cfRule>
  </conditionalFormatting>
  <conditionalFormatting sqref="BY12">
    <cfRule type="cellIs" dxfId="1932" priority="2090" operator="lessThan">
      <formula>$C$4</formula>
    </cfRule>
  </conditionalFormatting>
  <conditionalFormatting sqref="BY13">
    <cfRule type="cellIs" dxfId="1931" priority="2091" operator="lessThan">
      <formula>$C$4</formula>
    </cfRule>
  </conditionalFormatting>
  <conditionalFormatting sqref="BY14">
    <cfRule type="cellIs" dxfId="1930" priority="2092" operator="lessThan">
      <formula>$C$4</formula>
    </cfRule>
  </conditionalFormatting>
  <conditionalFormatting sqref="BY15">
    <cfRule type="cellIs" dxfId="1929" priority="2093" operator="lessThan">
      <formula>$C$4</formula>
    </cfRule>
  </conditionalFormatting>
  <conditionalFormatting sqref="BY16">
    <cfRule type="cellIs" dxfId="1928" priority="2094" operator="lessThan">
      <formula>$C$4</formula>
    </cfRule>
  </conditionalFormatting>
  <conditionalFormatting sqref="BY17">
    <cfRule type="cellIs" dxfId="1927" priority="2095" operator="lessThan">
      <formula>$C$4</formula>
    </cfRule>
  </conditionalFormatting>
  <conditionalFormatting sqref="BY18">
    <cfRule type="cellIs" dxfId="1926" priority="2096" operator="lessThan">
      <formula>$C$4</formula>
    </cfRule>
  </conditionalFormatting>
  <conditionalFormatting sqref="BY19">
    <cfRule type="cellIs" dxfId="1925" priority="2097" operator="lessThan">
      <formula>$C$4</formula>
    </cfRule>
  </conditionalFormatting>
  <conditionalFormatting sqref="BY20">
    <cfRule type="cellIs" dxfId="1924" priority="2098" operator="lessThan">
      <formula>$C$4</formula>
    </cfRule>
  </conditionalFormatting>
  <conditionalFormatting sqref="BY21">
    <cfRule type="cellIs" dxfId="1923" priority="2099" operator="lessThan">
      <formula>$C$4</formula>
    </cfRule>
  </conditionalFormatting>
  <conditionalFormatting sqref="BY22">
    <cfRule type="cellIs" dxfId="1922" priority="2100" operator="lessThan">
      <formula>$C$4</formula>
    </cfRule>
  </conditionalFormatting>
  <conditionalFormatting sqref="BY23">
    <cfRule type="cellIs" dxfId="1921" priority="2101" operator="lessThan">
      <formula>$C$4</formula>
    </cfRule>
  </conditionalFormatting>
  <conditionalFormatting sqref="BY24">
    <cfRule type="cellIs" dxfId="1920" priority="2102" operator="lessThan">
      <formula>$C$4</formula>
    </cfRule>
  </conditionalFormatting>
  <conditionalFormatting sqref="BY25">
    <cfRule type="cellIs" dxfId="1919" priority="2103" operator="lessThan">
      <formula>$C$4</formula>
    </cfRule>
  </conditionalFormatting>
  <conditionalFormatting sqref="BY26">
    <cfRule type="cellIs" dxfId="1918" priority="2104" operator="lessThan">
      <formula>$C$4</formula>
    </cfRule>
  </conditionalFormatting>
  <conditionalFormatting sqref="BY27">
    <cfRule type="cellIs" dxfId="1917" priority="2105" operator="lessThan">
      <formula>$C$4</formula>
    </cfRule>
  </conditionalFormatting>
  <conditionalFormatting sqref="BY28">
    <cfRule type="cellIs" dxfId="1916" priority="2106" operator="lessThan">
      <formula>$C$4</formula>
    </cfRule>
  </conditionalFormatting>
  <conditionalFormatting sqref="BY29">
    <cfRule type="cellIs" dxfId="1915" priority="2107" operator="lessThan">
      <formula>$C$4</formula>
    </cfRule>
  </conditionalFormatting>
  <conditionalFormatting sqref="BY30">
    <cfRule type="cellIs" dxfId="1914" priority="2108" operator="lessThan">
      <formula>$C$4</formula>
    </cfRule>
  </conditionalFormatting>
  <conditionalFormatting sqref="BY31">
    <cfRule type="cellIs" dxfId="1913" priority="2109" operator="lessThan">
      <formula>$C$4</formula>
    </cfRule>
  </conditionalFormatting>
  <conditionalFormatting sqref="BY32">
    <cfRule type="cellIs" dxfId="1912" priority="2110" operator="lessThan">
      <formula>$C$4</formula>
    </cfRule>
  </conditionalFormatting>
  <conditionalFormatting sqref="BY33">
    <cfRule type="cellIs" dxfId="1911" priority="2111" operator="lessThan">
      <formula>$C$4</formula>
    </cfRule>
  </conditionalFormatting>
  <conditionalFormatting sqref="BY34">
    <cfRule type="cellIs" dxfId="1910" priority="2112" operator="lessThan">
      <formula>$C$4</formula>
    </cfRule>
  </conditionalFormatting>
  <conditionalFormatting sqref="BY35">
    <cfRule type="cellIs" dxfId="1909" priority="2113" operator="lessThan">
      <formula>$C$4</formula>
    </cfRule>
  </conditionalFormatting>
  <conditionalFormatting sqref="BY36">
    <cfRule type="cellIs" dxfId="1908" priority="2114" operator="lessThan">
      <formula>$C$4</formula>
    </cfRule>
  </conditionalFormatting>
  <conditionalFormatting sqref="BY37">
    <cfRule type="cellIs" dxfId="1907" priority="2115" operator="lessThan">
      <formula>$C$4</formula>
    </cfRule>
  </conditionalFormatting>
  <conditionalFormatting sqref="BY38">
    <cfRule type="cellIs" dxfId="1906" priority="2116" operator="lessThan">
      <formula>$C$4</formula>
    </cfRule>
  </conditionalFormatting>
  <conditionalFormatting sqref="BY39">
    <cfRule type="cellIs" dxfId="1905" priority="2117" operator="lessThan">
      <formula>$C$4</formula>
    </cfRule>
  </conditionalFormatting>
  <conditionalFormatting sqref="BY40">
    <cfRule type="cellIs" dxfId="1904" priority="2118" operator="lessThan">
      <formula>$C$4</formula>
    </cfRule>
  </conditionalFormatting>
  <conditionalFormatting sqref="BY41">
    <cfRule type="cellIs" dxfId="1903" priority="2119" operator="lessThan">
      <formula>$C$4</formula>
    </cfRule>
  </conditionalFormatting>
  <conditionalFormatting sqref="BY42">
    <cfRule type="cellIs" dxfId="1902" priority="2120" operator="lessThan">
      <formula>$C$4</formula>
    </cfRule>
  </conditionalFormatting>
  <conditionalFormatting sqref="BY43">
    <cfRule type="cellIs" dxfId="1901" priority="2121" operator="lessThan">
      <formula>$C$4</formula>
    </cfRule>
  </conditionalFormatting>
  <conditionalFormatting sqref="BY44">
    <cfRule type="cellIs" dxfId="1900" priority="2122" operator="lessThan">
      <formula>$C$4</formula>
    </cfRule>
  </conditionalFormatting>
  <conditionalFormatting sqref="BY45">
    <cfRule type="cellIs" dxfId="1899" priority="2123" operator="lessThan">
      <formula>$C$4</formula>
    </cfRule>
  </conditionalFormatting>
  <conditionalFormatting sqref="BY46">
    <cfRule type="cellIs" dxfId="1898" priority="2124" operator="lessThan">
      <formula>$C$4</formula>
    </cfRule>
  </conditionalFormatting>
  <conditionalFormatting sqref="BY47">
    <cfRule type="cellIs" dxfId="1897" priority="2125" operator="lessThan">
      <formula>$C$4</formula>
    </cfRule>
  </conditionalFormatting>
  <conditionalFormatting sqref="BY48">
    <cfRule type="cellIs" dxfId="1896" priority="2126" operator="lessThan">
      <formula>$C$4</formula>
    </cfRule>
  </conditionalFormatting>
  <conditionalFormatting sqref="BY49">
    <cfRule type="cellIs" dxfId="1895" priority="2127" operator="lessThan">
      <formula>$C$4</formula>
    </cfRule>
  </conditionalFormatting>
  <conditionalFormatting sqref="BY50">
    <cfRule type="cellIs" dxfId="1894" priority="2128" operator="lessThan">
      <formula>$C$4</formula>
    </cfRule>
  </conditionalFormatting>
  <conditionalFormatting sqref="BY51">
    <cfRule type="cellIs" dxfId="1893" priority="2129" operator="lessThan">
      <formula>$C$4</formula>
    </cfRule>
  </conditionalFormatting>
  <conditionalFormatting sqref="BY52">
    <cfRule type="cellIs" dxfId="1892" priority="2130" operator="lessThan">
      <formula>$C$4</formula>
    </cfRule>
  </conditionalFormatting>
  <conditionalFormatting sqref="BY53">
    <cfRule type="cellIs" dxfId="1891" priority="2131" operator="lessThan">
      <formula>$C$4</formula>
    </cfRule>
  </conditionalFormatting>
  <conditionalFormatting sqref="BY54">
    <cfRule type="cellIs" dxfId="1890" priority="2132" operator="lessThan">
      <formula>$C$4</formula>
    </cfRule>
  </conditionalFormatting>
  <conditionalFormatting sqref="BY55">
    <cfRule type="cellIs" dxfId="1889" priority="2133" operator="lessThan">
      <formula>$C$4</formula>
    </cfRule>
  </conditionalFormatting>
  <conditionalFormatting sqref="BY56">
    <cfRule type="cellIs" dxfId="1888" priority="2134" operator="lessThan">
      <formula>$C$4</formula>
    </cfRule>
  </conditionalFormatting>
  <conditionalFormatting sqref="BY57">
    <cfRule type="cellIs" dxfId="1887" priority="2135" operator="lessThan">
      <formula>$C$4</formula>
    </cfRule>
  </conditionalFormatting>
  <conditionalFormatting sqref="BY58">
    <cfRule type="cellIs" dxfId="1886" priority="2136" operator="lessThan">
      <formula>$C$4</formula>
    </cfRule>
  </conditionalFormatting>
  <conditionalFormatting sqref="BY59">
    <cfRule type="cellIs" dxfId="1885" priority="2137" operator="lessThan">
      <formula>$C$4</formula>
    </cfRule>
  </conditionalFormatting>
  <conditionalFormatting sqref="BY60">
    <cfRule type="cellIs" dxfId="1884" priority="2138" operator="lessThan">
      <formula>$C$4</formula>
    </cfRule>
  </conditionalFormatting>
  <conditionalFormatting sqref="BZ11">
    <cfRule type="cellIs" dxfId="1883" priority="2139" operator="lessThan">
      <formula>$C$4</formula>
    </cfRule>
  </conditionalFormatting>
  <conditionalFormatting sqref="BZ12">
    <cfRule type="cellIs" dxfId="1882" priority="2140" operator="lessThan">
      <formula>$C$4</formula>
    </cfRule>
  </conditionalFormatting>
  <conditionalFormatting sqref="BZ13">
    <cfRule type="cellIs" dxfId="1881" priority="2141" operator="lessThan">
      <formula>$C$4</formula>
    </cfRule>
  </conditionalFormatting>
  <conditionalFormatting sqref="BZ14">
    <cfRule type="cellIs" dxfId="1880" priority="2142" operator="lessThan">
      <formula>$C$4</formula>
    </cfRule>
  </conditionalFormatting>
  <conditionalFormatting sqref="BZ15">
    <cfRule type="cellIs" dxfId="1879" priority="2143" operator="lessThan">
      <formula>$C$4</formula>
    </cfRule>
  </conditionalFormatting>
  <conditionalFormatting sqref="BZ16">
    <cfRule type="cellIs" dxfId="1878" priority="2144" operator="lessThan">
      <formula>$C$4</formula>
    </cfRule>
  </conditionalFormatting>
  <conditionalFormatting sqref="BZ17">
    <cfRule type="cellIs" dxfId="1877" priority="2145" operator="lessThan">
      <formula>$C$4</formula>
    </cfRule>
  </conditionalFormatting>
  <conditionalFormatting sqref="BZ18">
    <cfRule type="cellIs" dxfId="1876" priority="2146" operator="lessThan">
      <formula>$C$4</formula>
    </cfRule>
  </conditionalFormatting>
  <conditionalFormatting sqref="BZ19">
    <cfRule type="cellIs" dxfId="1875" priority="2147" operator="lessThan">
      <formula>$C$4</formula>
    </cfRule>
  </conditionalFormatting>
  <conditionalFormatting sqref="BZ20">
    <cfRule type="cellIs" dxfId="1874" priority="2148" operator="lessThan">
      <formula>$C$4</formula>
    </cfRule>
  </conditionalFormatting>
  <conditionalFormatting sqref="BZ21">
    <cfRule type="cellIs" dxfId="1873" priority="2149" operator="lessThan">
      <formula>$C$4</formula>
    </cfRule>
  </conditionalFormatting>
  <conditionalFormatting sqref="BZ22">
    <cfRule type="cellIs" dxfId="1872" priority="2150" operator="lessThan">
      <formula>$C$4</formula>
    </cfRule>
  </conditionalFormatting>
  <conditionalFormatting sqref="BZ23">
    <cfRule type="cellIs" dxfId="1871" priority="2151" operator="lessThan">
      <formula>$C$4</formula>
    </cfRule>
  </conditionalFormatting>
  <conditionalFormatting sqref="BZ24">
    <cfRule type="cellIs" dxfId="1870" priority="2152" operator="lessThan">
      <formula>$C$4</formula>
    </cfRule>
  </conditionalFormatting>
  <conditionalFormatting sqref="BZ25">
    <cfRule type="cellIs" dxfId="1869" priority="2153" operator="lessThan">
      <formula>$C$4</formula>
    </cfRule>
  </conditionalFormatting>
  <conditionalFormatting sqref="BZ26">
    <cfRule type="cellIs" dxfId="1868" priority="2154" operator="lessThan">
      <formula>$C$4</formula>
    </cfRule>
  </conditionalFormatting>
  <conditionalFormatting sqref="BZ27">
    <cfRule type="cellIs" dxfId="1867" priority="2155" operator="lessThan">
      <formula>$C$4</formula>
    </cfRule>
  </conditionalFormatting>
  <conditionalFormatting sqref="BZ28">
    <cfRule type="cellIs" dxfId="1866" priority="2156" operator="lessThan">
      <formula>$C$4</formula>
    </cfRule>
  </conditionalFormatting>
  <conditionalFormatting sqref="BZ29">
    <cfRule type="cellIs" dxfId="1865" priority="2157" operator="lessThan">
      <formula>$C$4</formula>
    </cfRule>
  </conditionalFormatting>
  <conditionalFormatting sqref="BZ30">
    <cfRule type="cellIs" dxfId="1864" priority="2158" operator="lessThan">
      <formula>$C$4</formula>
    </cfRule>
  </conditionalFormatting>
  <conditionalFormatting sqref="BZ31">
    <cfRule type="cellIs" dxfId="1863" priority="2159" operator="lessThan">
      <formula>$C$4</formula>
    </cfRule>
  </conditionalFormatting>
  <conditionalFormatting sqref="BZ32">
    <cfRule type="cellIs" dxfId="1862" priority="2160" operator="lessThan">
      <formula>$C$4</formula>
    </cfRule>
  </conditionalFormatting>
  <conditionalFormatting sqref="BZ33">
    <cfRule type="cellIs" dxfId="1861" priority="2161" operator="lessThan">
      <formula>$C$4</formula>
    </cfRule>
  </conditionalFormatting>
  <conditionalFormatting sqref="BZ34">
    <cfRule type="cellIs" dxfId="1860" priority="2162" operator="lessThan">
      <formula>$C$4</formula>
    </cfRule>
  </conditionalFormatting>
  <conditionalFormatting sqref="BZ35">
    <cfRule type="cellIs" dxfId="1859" priority="2163" operator="lessThan">
      <formula>$C$4</formula>
    </cfRule>
  </conditionalFormatting>
  <conditionalFormatting sqref="BZ36">
    <cfRule type="cellIs" dxfId="1858" priority="2164" operator="lessThan">
      <formula>$C$4</formula>
    </cfRule>
  </conditionalFormatting>
  <conditionalFormatting sqref="BZ37">
    <cfRule type="cellIs" dxfId="1857" priority="2165" operator="lessThan">
      <formula>$C$4</formula>
    </cfRule>
  </conditionalFormatting>
  <conditionalFormatting sqref="BZ38">
    <cfRule type="cellIs" dxfId="1856" priority="2166" operator="lessThan">
      <formula>$C$4</formula>
    </cfRule>
  </conditionalFormatting>
  <conditionalFormatting sqref="BZ39">
    <cfRule type="cellIs" dxfId="1855" priority="2167" operator="lessThan">
      <formula>$C$4</formula>
    </cfRule>
  </conditionalFormatting>
  <conditionalFormatting sqref="BZ40">
    <cfRule type="cellIs" dxfId="1854" priority="2168" operator="lessThan">
      <formula>$C$4</formula>
    </cfRule>
  </conditionalFormatting>
  <conditionalFormatting sqref="BZ41">
    <cfRule type="cellIs" dxfId="1853" priority="2169" operator="lessThan">
      <formula>$C$4</formula>
    </cfRule>
  </conditionalFormatting>
  <conditionalFormatting sqref="BZ42">
    <cfRule type="cellIs" dxfId="1852" priority="2170" operator="lessThan">
      <formula>$C$4</formula>
    </cfRule>
  </conditionalFormatting>
  <conditionalFormatting sqref="BZ43">
    <cfRule type="cellIs" dxfId="1851" priority="2171" operator="lessThan">
      <formula>$C$4</formula>
    </cfRule>
  </conditionalFormatting>
  <conditionalFormatting sqref="BZ44">
    <cfRule type="cellIs" dxfId="1850" priority="2172" operator="lessThan">
      <formula>$C$4</formula>
    </cfRule>
  </conditionalFormatting>
  <conditionalFormatting sqref="BZ45">
    <cfRule type="cellIs" dxfId="1849" priority="2173" operator="lessThan">
      <formula>$C$4</formula>
    </cfRule>
  </conditionalFormatting>
  <conditionalFormatting sqref="BZ46">
    <cfRule type="cellIs" dxfId="1848" priority="2174" operator="lessThan">
      <formula>$C$4</formula>
    </cfRule>
  </conditionalFormatting>
  <conditionalFormatting sqref="BZ47">
    <cfRule type="cellIs" dxfId="1847" priority="2175" operator="lessThan">
      <formula>$C$4</formula>
    </cfRule>
  </conditionalFormatting>
  <conditionalFormatting sqref="BZ48">
    <cfRule type="cellIs" dxfId="1846" priority="2176" operator="lessThan">
      <formula>$C$4</formula>
    </cfRule>
  </conditionalFormatting>
  <conditionalFormatting sqref="BZ49">
    <cfRule type="cellIs" dxfId="1845" priority="2177" operator="lessThan">
      <formula>$C$4</formula>
    </cfRule>
  </conditionalFormatting>
  <conditionalFormatting sqref="BZ50">
    <cfRule type="cellIs" dxfId="1844" priority="2178" operator="lessThan">
      <formula>$C$4</formula>
    </cfRule>
  </conditionalFormatting>
  <conditionalFormatting sqref="BZ51">
    <cfRule type="cellIs" dxfId="1843" priority="2179" operator="lessThan">
      <formula>$C$4</formula>
    </cfRule>
  </conditionalFormatting>
  <conditionalFormatting sqref="BZ52">
    <cfRule type="cellIs" dxfId="1842" priority="2180" operator="lessThan">
      <formula>$C$4</formula>
    </cfRule>
  </conditionalFormatting>
  <conditionalFormatting sqref="BZ53">
    <cfRule type="cellIs" dxfId="1841" priority="2181" operator="lessThan">
      <formula>$C$4</formula>
    </cfRule>
  </conditionalFormatting>
  <conditionalFormatting sqref="BZ54">
    <cfRule type="cellIs" dxfId="1840" priority="2182" operator="lessThan">
      <formula>$C$4</formula>
    </cfRule>
  </conditionalFormatting>
  <conditionalFormatting sqref="BZ55">
    <cfRule type="cellIs" dxfId="1839" priority="2183" operator="lessThan">
      <formula>$C$4</formula>
    </cfRule>
  </conditionalFormatting>
  <conditionalFormatting sqref="BZ56">
    <cfRule type="cellIs" dxfId="1838" priority="2184" operator="lessThan">
      <formula>$C$4</formula>
    </cfRule>
  </conditionalFormatting>
  <conditionalFormatting sqref="BZ57">
    <cfRule type="cellIs" dxfId="1837" priority="2185" operator="lessThan">
      <formula>$C$4</formula>
    </cfRule>
  </conditionalFormatting>
  <conditionalFormatting sqref="BZ58">
    <cfRule type="cellIs" dxfId="1836" priority="2186" operator="lessThan">
      <formula>$C$4</formula>
    </cfRule>
  </conditionalFormatting>
  <conditionalFormatting sqref="BZ59">
    <cfRule type="cellIs" dxfId="1835" priority="2187" operator="lessThan">
      <formula>$C$4</formula>
    </cfRule>
  </conditionalFormatting>
  <conditionalFormatting sqref="BZ60">
    <cfRule type="cellIs" dxfId="1834" priority="2188" operator="lessThan">
      <formula>$C$4</formula>
    </cfRule>
  </conditionalFormatting>
  <conditionalFormatting sqref="CA11">
    <cfRule type="cellIs" dxfId="1833" priority="2189" operator="lessThan">
      <formula>$C$4</formula>
    </cfRule>
  </conditionalFormatting>
  <conditionalFormatting sqref="CA12">
    <cfRule type="cellIs" dxfId="1832" priority="2190" operator="lessThan">
      <formula>$C$4</formula>
    </cfRule>
  </conditionalFormatting>
  <conditionalFormatting sqref="CA13">
    <cfRule type="cellIs" dxfId="1831" priority="2191" operator="lessThan">
      <formula>$C$4</formula>
    </cfRule>
  </conditionalFormatting>
  <conditionalFormatting sqref="CA14">
    <cfRule type="cellIs" dxfId="1830" priority="2192" operator="lessThan">
      <formula>$C$4</formula>
    </cfRule>
  </conditionalFormatting>
  <conditionalFormatting sqref="CA15">
    <cfRule type="cellIs" dxfId="1829" priority="2193" operator="lessThan">
      <formula>$C$4</formula>
    </cfRule>
  </conditionalFormatting>
  <conditionalFormatting sqref="CA16">
    <cfRule type="cellIs" dxfId="1828" priority="2194" operator="lessThan">
      <formula>$C$4</formula>
    </cfRule>
  </conditionalFormatting>
  <conditionalFormatting sqref="CA17">
    <cfRule type="cellIs" dxfId="1827" priority="2195" operator="lessThan">
      <formula>$C$4</formula>
    </cfRule>
  </conditionalFormatting>
  <conditionalFormatting sqref="CA18">
    <cfRule type="cellIs" dxfId="1826" priority="2196" operator="lessThan">
      <formula>$C$4</formula>
    </cfRule>
  </conditionalFormatting>
  <conditionalFormatting sqref="CA19">
    <cfRule type="cellIs" dxfId="1825" priority="2197" operator="lessThan">
      <formula>$C$4</formula>
    </cfRule>
  </conditionalFormatting>
  <conditionalFormatting sqref="CA20">
    <cfRule type="cellIs" dxfId="1824" priority="2198" operator="lessThan">
      <formula>$C$4</formula>
    </cfRule>
  </conditionalFormatting>
  <conditionalFormatting sqref="CA21">
    <cfRule type="cellIs" dxfId="1823" priority="2199" operator="lessThan">
      <formula>$C$4</formula>
    </cfRule>
  </conditionalFormatting>
  <conditionalFormatting sqref="CA22">
    <cfRule type="cellIs" dxfId="1822" priority="2200" operator="lessThan">
      <formula>$C$4</formula>
    </cfRule>
  </conditionalFormatting>
  <conditionalFormatting sqref="CA23">
    <cfRule type="cellIs" dxfId="1821" priority="2201" operator="lessThan">
      <formula>$C$4</formula>
    </cfRule>
  </conditionalFormatting>
  <conditionalFormatting sqref="CA24">
    <cfRule type="cellIs" dxfId="1820" priority="2202" operator="lessThan">
      <formula>$C$4</formula>
    </cfRule>
  </conditionalFormatting>
  <conditionalFormatting sqref="CA25">
    <cfRule type="cellIs" dxfId="1819" priority="2203" operator="lessThan">
      <formula>$C$4</formula>
    </cfRule>
  </conditionalFormatting>
  <conditionalFormatting sqref="CA26">
    <cfRule type="cellIs" dxfId="1818" priority="2204" operator="lessThan">
      <formula>$C$4</formula>
    </cfRule>
  </conditionalFormatting>
  <conditionalFormatting sqref="CA27">
    <cfRule type="cellIs" dxfId="1817" priority="2205" operator="lessThan">
      <formula>$C$4</formula>
    </cfRule>
  </conditionalFormatting>
  <conditionalFormatting sqref="CA28">
    <cfRule type="cellIs" dxfId="1816" priority="2206" operator="lessThan">
      <formula>$C$4</formula>
    </cfRule>
  </conditionalFormatting>
  <conditionalFormatting sqref="CA29">
    <cfRule type="cellIs" dxfId="1815" priority="2207" operator="lessThan">
      <formula>$C$4</formula>
    </cfRule>
  </conditionalFormatting>
  <conditionalFormatting sqref="CA30">
    <cfRule type="cellIs" dxfId="1814" priority="2208" operator="lessThan">
      <formula>$C$4</formula>
    </cfRule>
  </conditionalFormatting>
  <conditionalFormatting sqref="CA31">
    <cfRule type="cellIs" dxfId="1813" priority="2209" operator="lessThan">
      <formula>$C$4</formula>
    </cfRule>
  </conditionalFormatting>
  <conditionalFormatting sqref="CA32">
    <cfRule type="cellIs" dxfId="1812" priority="2210" operator="lessThan">
      <formula>$C$4</formula>
    </cfRule>
  </conditionalFormatting>
  <conditionalFormatting sqref="CA33">
    <cfRule type="cellIs" dxfId="1811" priority="2211" operator="lessThan">
      <formula>$C$4</formula>
    </cfRule>
  </conditionalFormatting>
  <conditionalFormatting sqref="CA34">
    <cfRule type="cellIs" dxfId="1810" priority="2212" operator="lessThan">
      <formula>$C$4</formula>
    </cfRule>
  </conditionalFormatting>
  <conditionalFormatting sqref="CA35">
    <cfRule type="cellIs" dxfId="1809" priority="2213" operator="lessThan">
      <formula>$C$4</formula>
    </cfRule>
  </conditionalFormatting>
  <conditionalFormatting sqref="CA36">
    <cfRule type="cellIs" dxfId="1808" priority="2214" operator="lessThan">
      <formula>$C$4</formula>
    </cfRule>
  </conditionalFormatting>
  <conditionalFormatting sqref="CA37">
    <cfRule type="cellIs" dxfId="1807" priority="2215" operator="lessThan">
      <formula>$C$4</formula>
    </cfRule>
  </conditionalFormatting>
  <conditionalFormatting sqref="CA38">
    <cfRule type="cellIs" dxfId="1806" priority="2216" operator="lessThan">
      <formula>$C$4</formula>
    </cfRule>
  </conditionalFormatting>
  <conditionalFormatting sqref="CA39">
    <cfRule type="cellIs" dxfId="1805" priority="2217" operator="lessThan">
      <formula>$C$4</formula>
    </cfRule>
  </conditionalFormatting>
  <conditionalFormatting sqref="CA40">
    <cfRule type="cellIs" dxfId="1804" priority="2218" operator="lessThan">
      <formula>$C$4</formula>
    </cfRule>
  </conditionalFormatting>
  <conditionalFormatting sqref="CA41">
    <cfRule type="cellIs" dxfId="1803" priority="2219" operator="lessThan">
      <formula>$C$4</formula>
    </cfRule>
  </conditionalFormatting>
  <conditionalFormatting sqref="CA42">
    <cfRule type="cellIs" dxfId="1802" priority="2220" operator="lessThan">
      <formula>$C$4</formula>
    </cfRule>
  </conditionalFormatting>
  <conditionalFormatting sqref="CA43">
    <cfRule type="cellIs" dxfId="1801" priority="2221" operator="lessThan">
      <formula>$C$4</formula>
    </cfRule>
  </conditionalFormatting>
  <conditionalFormatting sqref="CA44">
    <cfRule type="cellIs" dxfId="1800" priority="2222" operator="lessThan">
      <formula>$C$4</formula>
    </cfRule>
  </conditionalFormatting>
  <conditionalFormatting sqref="CA45">
    <cfRule type="cellIs" dxfId="1799" priority="2223" operator="lessThan">
      <formula>$C$4</formula>
    </cfRule>
  </conditionalFormatting>
  <conditionalFormatting sqref="CA46">
    <cfRule type="cellIs" dxfId="1798" priority="2224" operator="lessThan">
      <formula>$C$4</formula>
    </cfRule>
  </conditionalFormatting>
  <conditionalFormatting sqref="CA47">
    <cfRule type="cellIs" dxfId="1797" priority="2225" operator="lessThan">
      <formula>$C$4</formula>
    </cfRule>
  </conditionalFormatting>
  <conditionalFormatting sqref="CA48">
    <cfRule type="cellIs" dxfId="1796" priority="2226" operator="lessThan">
      <formula>$C$4</formula>
    </cfRule>
  </conditionalFormatting>
  <conditionalFormatting sqref="CA49">
    <cfRule type="cellIs" dxfId="1795" priority="2227" operator="lessThan">
      <formula>$C$4</formula>
    </cfRule>
  </conditionalFormatting>
  <conditionalFormatting sqref="CA50">
    <cfRule type="cellIs" dxfId="1794" priority="2228" operator="lessThan">
      <formula>$C$4</formula>
    </cfRule>
  </conditionalFormatting>
  <conditionalFormatting sqref="CA51">
    <cfRule type="cellIs" dxfId="1793" priority="2229" operator="lessThan">
      <formula>$C$4</formula>
    </cfRule>
  </conditionalFormatting>
  <conditionalFormatting sqref="CA52">
    <cfRule type="cellIs" dxfId="1792" priority="2230" operator="lessThan">
      <formula>$C$4</formula>
    </cfRule>
  </conditionalFormatting>
  <conditionalFormatting sqref="CA53">
    <cfRule type="cellIs" dxfId="1791" priority="2231" operator="lessThan">
      <formula>$C$4</formula>
    </cfRule>
  </conditionalFormatting>
  <conditionalFormatting sqref="CA54">
    <cfRule type="cellIs" dxfId="1790" priority="2232" operator="lessThan">
      <formula>$C$4</formula>
    </cfRule>
  </conditionalFormatting>
  <conditionalFormatting sqref="CA55">
    <cfRule type="cellIs" dxfId="1789" priority="2233" operator="lessThan">
      <formula>$C$4</formula>
    </cfRule>
  </conditionalFormatting>
  <conditionalFormatting sqref="CA56">
    <cfRule type="cellIs" dxfId="1788" priority="2234" operator="lessThan">
      <formula>$C$4</formula>
    </cfRule>
  </conditionalFormatting>
  <conditionalFormatting sqref="CA57">
    <cfRule type="cellIs" dxfId="1787" priority="2235" operator="lessThan">
      <formula>$C$4</formula>
    </cfRule>
  </conditionalFormatting>
  <conditionalFormatting sqref="CA58">
    <cfRule type="cellIs" dxfId="1786" priority="2236" operator="lessThan">
      <formula>$C$4</formula>
    </cfRule>
  </conditionalFormatting>
  <conditionalFormatting sqref="CA59">
    <cfRule type="cellIs" dxfId="1785" priority="2237" operator="lessThan">
      <formula>$C$4</formula>
    </cfRule>
  </conditionalFormatting>
  <conditionalFormatting sqref="CA60">
    <cfRule type="cellIs" dxfId="1784" priority="2238" operator="lessThan">
      <formula>$C$4</formula>
    </cfRule>
  </conditionalFormatting>
  <conditionalFormatting sqref="CB11">
    <cfRule type="cellIs" dxfId="1783" priority="2239" operator="lessThan">
      <formula>$C$4</formula>
    </cfRule>
  </conditionalFormatting>
  <conditionalFormatting sqref="CB12">
    <cfRule type="cellIs" dxfId="1782" priority="2240" operator="lessThan">
      <formula>$C$4</formula>
    </cfRule>
  </conditionalFormatting>
  <conditionalFormatting sqref="CB13">
    <cfRule type="cellIs" dxfId="1781" priority="2241" operator="lessThan">
      <formula>$C$4</formula>
    </cfRule>
  </conditionalFormatting>
  <conditionalFormatting sqref="CB14">
    <cfRule type="cellIs" dxfId="1780" priority="2242" operator="lessThan">
      <formula>$C$4</formula>
    </cfRule>
  </conditionalFormatting>
  <conditionalFormatting sqref="CB15">
    <cfRule type="cellIs" dxfId="1779" priority="2243" operator="lessThan">
      <formula>$C$4</formula>
    </cfRule>
  </conditionalFormatting>
  <conditionalFormatting sqref="CB16">
    <cfRule type="cellIs" dxfId="1778" priority="2244" operator="lessThan">
      <formula>$C$4</formula>
    </cfRule>
  </conditionalFormatting>
  <conditionalFormatting sqref="CB17">
    <cfRule type="cellIs" dxfId="1777" priority="2245" operator="lessThan">
      <formula>$C$4</formula>
    </cfRule>
  </conditionalFormatting>
  <conditionalFormatting sqref="CB18">
    <cfRule type="cellIs" dxfId="1776" priority="2246" operator="lessThan">
      <formula>$C$4</formula>
    </cfRule>
  </conditionalFormatting>
  <conditionalFormatting sqref="CB19">
    <cfRule type="cellIs" dxfId="1775" priority="2247" operator="lessThan">
      <formula>$C$4</formula>
    </cfRule>
  </conditionalFormatting>
  <conditionalFormatting sqref="CB20">
    <cfRule type="cellIs" dxfId="1774" priority="2248" operator="lessThan">
      <formula>$C$4</formula>
    </cfRule>
  </conditionalFormatting>
  <conditionalFormatting sqref="CB21">
    <cfRule type="cellIs" dxfId="1773" priority="2249" operator="lessThan">
      <formula>$C$4</formula>
    </cfRule>
  </conditionalFormatting>
  <conditionalFormatting sqref="CB22">
    <cfRule type="cellIs" dxfId="1772" priority="2250" operator="lessThan">
      <formula>$C$4</formula>
    </cfRule>
  </conditionalFormatting>
  <conditionalFormatting sqref="CB23">
    <cfRule type="cellIs" dxfId="1771" priority="2251" operator="lessThan">
      <formula>$C$4</formula>
    </cfRule>
  </conditionalFormatting>
  <conditionalFormatting sqref="CB24">
    <cfRule type="cellIs" dxfId="1770" priority="2252" operator="lessThan">
      <formula>$C$4</formula>
    </cfRule>
  </conditionalFormatting>
  <conditionalFormatting sqref="CB25">
    <cfRule type="cellIs" dxfId="1769" priority="2253" operator="lessThan">
      <formula>$C$4</formula>
    </cfRule>
  </conditionalFormatting>
  <conditionalFormatting sqref="CB26">
    <cfRule type="cellIs" dxfId="1768" priority="2254" operator="lessThan">
      <formula>$C$4</formula>
    </cfRule>
  </conditionalFormatting>
  <conditionalFormatting sqref="CB27">
    <cfRule type="cellIs" dxfId="1767" priority="2255" operator="lessThan">
      <formula>$C$4</formula>
    </cfRule>
  </conditionalFormatting>
  <conditionalFormatting sqref="CB28">
    <cfRule type="cellIs" dxfId="1766" priority="2256" operator="lessThan">
      <formula>$C$4</formula>
    </cfRule>
  </conditionalFormatting>
  <conditionalFormatting sqref="CB29">
    <cfRule type="cellIs" dxfId="1765" priority="2257" operator="lessThan">
      <formula>$C$4</formula>
    </cfRule>
  </conditionalFormatting>
  <conditionalFormatting sqref="CB30">
    <cfRule type="cellIs" dxfId="1764" priority="2258" operator="lessThan">
      <formula>$C$4</formula>
    </cfRule>
  </conditionalFormatting>
  <conditionalFormatting sqref="CB31">
    <cfRule type="cellIs" dxfId="1763" priority="2259" operator="lessThan">
      <formula>$C$4</formula>
    </cfRule>
  </conditionalFormatting>
  <conditionalFormatting sqref="CB32">
    <cfRule type="cellIs" dxfId="1762" priority="2260" operator="lessThan">
      <formula>$C$4</formula>
    </cfRule>
  </conditionalFormatting>
  <conditionalFormatting sqref="CB33">
    <cfRule type="cellIs" dxfId="1761" priority="2261" operator="lessThan">
      <formula>$C$4</formula>
    </cfRule>
  </conditionalFormatting>
  <conditionalFormatting sqref="CB34">
    <cfRule type="cellIs" dxfId="1760" priority="2262" operator="lessThan">
      <formula>$C$4</formula>
    </cfRule>
  </conditionalFormatting>
  <conditionalFormatting sqref="CB35">
    <cfRule type="cellIs" dxfId="1759" priority="2263" operator="lessThan">
      <formula>$C$4</formula>
    </cfRule>
  </conditionalFormatting>
  <conditionalFormatting sqref="CB36">
    <cfRule type="cellIs" dxfId="1758" priority="2264" operator="lessThan">
      <formula>$C$4</formula>
    </cfRule>
  </conditionalFormatting>
  <conditionalFormatting sqref="CB37">
    <cfRule type="cellIs" dxfId="1757" priority="2265" operator="lessThan">
      <formula>$C$4</formula>
    </cfRule>
  </conditionalFormatting>
  <conditionalFormatting sqref="CB38">
    <cfRule type="cellIs" dxfId="1756" priority="2266" operator="lessThan">
      <formula>$C$4</formula>
    </cfRule>
  </conditionalFormatting>
  <conditionalFormatting sqref="CB39">
    <cfRule type="cellIs" dxfId="1755" priority="2267" operator="lessThan">
      <formula>$C$4</formula>
    </cfRule>
  </conditionalFormatting>
  <conditionalFormatting sqref="CB40">
    <cfRule type="cellIs" dxfId="1754" priority="2268" operator="lessThan">
      <formula>$C$4</formula>
    </cfRule>
  </conditionalFormatting>
  <conditionalFormatting sqref="CB41">
    <cfRule type="cellIs" dxfId="1753" priority="2269" operator="lessThan">
      <formula>$C$4</formula>
    </cfRule>
  </conditionalFormatting>
  <conditionalFormatting sqref="CB42">
    <cfRule type="cellIs" dxfId="1752" priority="2270" operator="lessThan">
      <formula>$C$4</formula>
    </cfRule>
  </conditionalFormatting>
  <conditionalFormatting sqref="CB43">
    <cfRule type="cellIs" dxfId="1751" priority="2271" operator="lessThan">
      <formula>$C$4</formula>
    </cfRule>
  </conditionalFormatting>
  <conditionalFormatting sqref="CB44">
    <cfRule type="cellIs" dxfId="1750" priority="2272" operator="lessThan">
      <formula>$C$4</formula>
    </cfRule>
  </conditionalFormatting>
  <conditionalFormatting sqref="CB45">
    <cfRule type="cellIs" dxfId="1749" priority="2273" operator="lessThan">
      <formula>$C$4</formula>
    </cfRule>
  </conditionalFormatting>
  <conditionalFormatting sqref="CB46">
    <cfRule type="cellIs" dxfId="1748" priority="2274" operator="lessThan">
      <formula>$C$4</formula>
    </cfRule>
  </conditionalFormatting>
  <conditionalFormatting sqref="CB47">
    <cfRule type="cellIs" dxfId="1747" priority="2275" operator="lessThan">
      <formula>$C$4</formula>
    </cfRule>
  </conditionalFormatting>
  <conditionalFormatting sqref="CB48">
    <cfRule type="cellIs" dxfId="1746" priority="2276" operator="lessThan">
      <formula>$C$4</formula>
    </cfRule>
  </conditionalFormatting>
  <conditionalFormatting sqref="CB49">
    <cfRule type="cellIs" dxfId="1745" priority="2277" operator="lessThan">
      <formula>$C$4</formula>
    </cfRule>
  </conditionalFormatting>
  <conditionalFormatting sqref="CB50">
    <cfRule type="cellIs" dxfId="1744" priority="2278" operator="lessThan">
      <formula>$C$4</formula>
    </cfRule>
  </conditionalFormatting>
  <conditionalFormatting sqref="CB51">
    <cfRule type="cellIs" dxfId="1743" priority="2279" operator="lessThan">
      <formula>$C$4</formula>
    </cfRule>
  </conditionalFormatting>
  <conditionalFormatting sqref="CB52">
    <cfRule type="cellIs" dxfId="1742" priority="2280" operator="lessThan">
      <formula>$C$4</formula>
    </cfRule>
  </conditionalFormatting>
  <conditionalFormatting sqref="CB53">
    <cfRule type="cellIs" dxfId="1741" priority="2281" operator="lessThan">
      <formula>$C$4</formula>
    </cfRule>
  </conditionalFormatting>
  <conditionalFormatting sqref="CB54">
    <cfRule type="cellIs" dxfId="1740" priority="2282" operator="lessThan">
      <formula>$C$4</formula>
    </cfRule>
  </conditionalFormatting>
  <conditionalFormatting sqref="CB55">
    <cfRule type="cellIs" dxfId="1739" priority="2283" operator="lessThan">
      <formula>$C$4</formula>
    </cfRule>
  </conditionalFormatting>
  <conditionalFormatting sqref="CB56">
    <cfRule type="cellIs" dxfId="1738" priority="2284" operator="lessThan">
      <formula>$C$4</formula>
    </cfRule>
  </conditionalFormatting>
  <conditionalFormatting sqref="CB57">
    <cfRule type="cellIs" dxfId="1737" priority="2285" operator="lessThan">
      <formula>$C$4</formula>
    </cfRule>
  </conditionalFormatting>
  <conditionalFormatting sqref="CB58">
    <cfRule type="cellIs" dxfId="1736" priority="2286" operator="lessThan">
      <formula>$C$4</formula>
    </cfRule>
  </conditionalFormatting>
  <conditionalFormatting sqref="CB59">
    <cfRule type="cellIs" dxfId="1735" priority="2287" operator="lessThan">
      <formula>$C$4</formula>
    </cfRule>
  </conditionalFormatting>
  <conditionalFormatting sqref="CB60">
    <cfRule type="cellIs" dxfId="1734" priority="2288" operator="lessThan">
      <formula>$C$4</formula>
    </cfRule>
  </conditionalFormatting>
  <conditionalFormatting sqref="CC11">
    <cfRule type="cellIs" dxfId="1733" priority="2289" operator="lessThan">
      <formula>$C$4</formula>
    </cfRule>
  </conditionalFormatting>
  <conditionalFormatting sqref="CC12">
    <cfRule type="cellIs" dxfId="1732" priority="2290" operator="lessThan">
      <formula>$C$4</formula>
    </cfRule>
  </conditionalFormatting>
  <conditionalFormatting sqref="CC13">
    <cfRule type="cellIs" dxfId="1731" priority="2291" operator="lessThan">
      <formula>$C$4</formula>
    </cfRule>
  </conditionalFormatting>
  <conditionalFormatting sqref="CC14">
    <cfRule type="cellIs" dxfId="1730" priority="2292" operator="lessThan">
      <formula>$C$4</formula>
    </cfRule>
  </conditionalFormatting>
  <conditionalFormatting sqref="CC15">
    <cfRule type="cellIs" dxfId="1729" priority="2293" operator="lessThan">
      <formula>$C$4</formula>
    </cfRule>
  </conditionalFormatting>
  <conditionalFormatting sqref="CC16">
    <cfRule type="cellIs" dxfId="1728" priority="2294" operator="lessThan">
      <formula>$C$4</formula>
    </cfRule>
  </conditionalFormatting>
  <conditionalFormatting sqref="CC17">
    <cfRule type="cellIs" dxfId="1727" priority="2295" operator="lessThan">
      <formula>$C$4</formula>
    </cfRule>
  </conditionalFormatting>
  <conditionalFormatting sqref="CC18">
    <cfRule type="cellIs" dxfId="1726" priority="2296" operator="lessThan">
      <formula>$C$4</formula>
    </cfRule>
  </conditionalFormatting>
  <conditionalFormatting sqref="CC19">
    <cfRule type="cellIs" dxfId="1725" priority="2297" operator="lessThan">
      <formula>$C$4</formula>
    </cfRule>
  </conditionalFormatting>
  <conditionalFormatting sqref="CC20">
    <cfRule type="cellIs" dxfId="1724" priority="2298" operator="lessThan">
      <formula>$C$4</formula>
    </cfRule>
  </conditionalFormatting>
  <conditionalFormatting sqref="CC21">
    <cfRule type="cellIs" dxfId="1723" priority="2299" operator="lessThan">
      <formula>$C$4</formula>
    </cfRule>
  </conditionalFormatting>
  <conditionalFormatting sqref="CC22">
    <cfRule type="cellIs" dxfId="1722" priority="2300" operator="lessThan">
      <formula>$C$4</formula>
    </cfRule>
  </conditionalFormatting>
  <conditionalFormatting sqref="CC23">
    <cfRule type="cellIs" dxfId="1721" priority="2301" operator="lessThan">
      <formula>$C$4</formula>
    </cfRule>
  </conditionalFormatting>
  <conditionalFormatting sqref="CC24">
    <cfRule type="cellIs" dxfId="1720" priority="2302" operator="lessThan">
      <formula>$C$4</formula>
    </cfRule>
  </conditionalFormatting>
  <conditionalFormatting sqref="CC25">
    <cfRule type="cellIs" dxfId="1719" priority="2303" operator="lessThan">
      <formula>$C$4</formula>
    </cfRule>
  </conditionalFormatting>
  <conditionalFormatting sqref="CC26">
    <cfRule type="cellIs" dxfId="1718" priority="2304" operator="lessThan">
      <formula>$C$4</formula>
    </cfRule>
  </conditionalFormatting>
  <conditionalFormatting sqref="CC27">
    <cfRule type="cellIs" dxfId="1717" priority="2305" operator="lessThan">
      <formula>$C$4</formula>
    </cfRule>
  </conditionalFormatting>
  <conditionalFormatting sqref="CC28">
    <cfRule type="cellIs" dxfId="1716" priority="2306" operator="lessThan">
      <formula>$C$4</formula>
    </cfRule>
  </conditionalFormatting>
  <conditionalFormatting sqref="CC29">
    <cfRule type="cellIs" dxfId="1715" priority="2307" operator="lessThan">
      <formula>$C$4</formula>
    </cfRule>
  </conditionalFormatting>
  <conditionalFormatting sqref="CC30">
    <cfRule type="cellIs" dxfId="1714" priority="2308" operator="lessThan">
      <formula>$C$4</formula>
    </cfRule>
  </conditionalFormatting>
  <conditionalFormatting sqref="CC31">
    <cfRule type="cellIs" dxfId="1713" priority="2309" operator="lessThan">
      <formula>$C$4</formula>
    </cfRule>
  </conditionalFormatting>
  <conditionalFormatting sqref="CC32">
    <cfRule type="cellIs" dxfId="1712" priority="2310" operator="lessThan">
      <formula>$C$4</formula>
    </cfRule>
  </conditionalFormatting>
  <conditionalFormatting sqref="CC33">
    <cfRule type="cellIs" dxfId="1711" priority="2311" operator="lessThan">
      <formula>$C$4</formula>
    </cfRule>
  </conditionalFormatting>
  <conditionalFormatting sqref="CC34">
    <cfRule type="cellIs" dxfId="1710" priority="2312" operator="lessThan">
      <formula>$C$4</formula>
    </cfRule>
  </conditionalFormatting>
  <conditionalFormatting sqref="CC35">
    <cfRule type="cellIs" dxfId="1709" priority="2313" operator="lessThan">
      <formula>$C$4</formula>
    </cfRule>
  </conditionalFormatting>
  <conditionalFormatting sqref="CC36">
    <cfRule type="cellIs" dxfId="1708" priority="2314" operator="lessThan">
      <formula>$C$4</formula>
    </cfRule>
  </conditionalFormatting>
  <conditionalFormatting sqref="CC37">
    <cfRule type="cellIs" dxfId="1707" priority="2315" operator="lessThan">
      <formula>$C$4</formula>
    </cfRule>
  </conditionalFormatting>
  <conditionalFormatting sqref="CC38">
    <cfRule type="cellIs" dxfId="1706" priority="2316" operator="lessThan">
      <formula>$C$4</formula>
    </cfRule>
  </conditionalFormatting>
  <conditionalFormatting sqref="CC39">
    <cfRule type="cellIs" dxfId="1705" priority="2317" operator="lessThan">
      <formula>$C$4</formula>
    </cfRule>
  </conditionalFormatting>
  <conditionalFormatting sqref="CC40">
    <cfRule type="cellIs" dxfId="1704" priority="2318" operator="lessThan">
      <formula>$C$4</formula>
    </cfRule>
  </conditionalFormatting>
  <conditionalFormatting sqref="CC41">
    <cfRule type="cellIs" dxfId="1703" priority="2319" operator="lessThan">
      <formula>$C$4</formula>
    </cfRule>
  </conditionalFormatting>
  <conditionalFormatting sqref="CC42">
    <cfRule type="cellIs" dxfId="1702" priority="2320" operator="lessThan">
      <formula>$C$4</formula>
    </cfRule>
  </conditionalFormatting>
  <conditionalFormatting sqref="CC43">
    <cfRule type="cellIs" dxfId="1701" priority="2321" operator="lessThan">
      <formula>$C$4</formula>
    </cfRule>
  </conditionalFormatting>
  <conditionalFormatting sqref="CC44">
    <cfRule type="cellIs" dxfId="1700" priority="2322" operator="lessThan">
      <formula>$C$4</formula>
    </cfRule>
  </conditionalFormatting>
  <conditionalFormatting sqref="CC45">
    <cfRule type="cellIs" dxfId="1699" priority="2323" operator="lessThan">
      <formula>$C$4</formula>
    </cfRule>
  </conditionalFormatting>
  <conditionalFormatting sqref="CC46">
    <cfRule type="cellIs" dxfId="1698" priority="2324" operator="lessThan">
      <formula>$C$4</formula>
    </cfRule>
  </conditionalFormatting>
  <conditionalFormatting sqref="CC47">
    <cfRule type="cellIs" dxfId="1697" priority="2325" operator="lessThan">
      <formula>$C$4</formula>
    </cfRule>
  </conditionalFormatting>
  <conditionalFormatting sqref="CC48">
    <cfRule type="cellIs" dxfId="1696" priority="2326" operator="lessThan">
      <formula>$C$4</formula>
    </cfRule>
  </conditionalFormatting>
  <conditionalFormatting sqref="CC49">
    <cfRule type="cellIs" dxfId="1695" priority="2327" operator="lessThan">
      <formula>$C$4</formula>
    </cfRule>
  </conditionalFormatting>
  <conditionalFormatting sqref="CC50">
    <cfRule type="cellIs" dxfId="1694" priority="2328" operator="lessThan">
      <formula>$C$4</formula>
    </cfRule>
  </conditionalFormatting>
  <conditionalFormatting sqref="CC51">
    <cfRule type="cellIs" dxfId="1693" priority="2329" operator="lessThan">
      <formula>$C$4</formula>
    </cfRule>
  </conditionalFormatting>
  <conditionalFormatting sqref="CC52">
    <cfRule type="cellIs" dxfId="1692" priority="2330" operator="lessThan">
      <formula>$C$4</formula>
    </cfRule>
  </conditionalFormatting>
  <conditionalFormatting sqref="CC53">
    <cfRule type="cellIs" dxfId="1691" priority="2331" operator="lessThan">
      <formula>$C$4</formula>
    </cfRule>
  </conditionalFormatting>
  <conditionalFormatting sqref="CC54">
    <cfRule type="cellIs" dxfId="1690" priority="2332" operator="lessThan">
      <formula>$C$4</formula>
    </cfRule>
  </conditionalFormatting>
  <conditionalFormatting sqref="CC55">
    <cfRule type="cellIs" dxfId="1689" priority="2333" operator="lessThan">
      <formula>$C$4</formula>
    </cfRule>
  </conditionalFormatting>
  <conditionalFormatting sqref="CC56">
    <cfRule type="cellIs" dxfId="1688" priority="2334" operator="lessThan">
      <formula>$C$4</formula>
    </cfRule>
  </conditionalFormatting>
  <conditionalFormatting sqref="CC57">
    <cfRule type="cellIs" dxfId="1687" priority="2335" operator="lessThan">
      <formula>$C$4</formula>
    </cfRule>
  </conditionalFormatting>
  <conditionalFormatting sqref="CC58">
    <cfRule type="cellIs" dxfId="1686" priority="2336" operator="lessThan">
      <formula>$C$4</formula>
    </cfRule>
  </conditionalFormatting>
  <conditionalFormatting sqref="CC59">
    <cfRule type="cellIs" dxfId="1685" priority="2337" operator="lessThan">
      <formula>$C$4</formula>
    </cfRule>
  </conditionalFormatting>
  <conditionalFormatting sqref="CC60">
    <cfRule type="cellIs" dxfId="1684" priority="2338" operator="lessThan">
      <formula>$C$4</formula>
    </cfRule>
  </conditionalFormatting>
  <conditionalFormatting sqref="CD11">
    <cfRule type="cellIs" dxfId="1683" priority="2339" operator="lessThan">
      <formula>$C$4</formula>
    </cfRule>
  </conditionalFormatting>
  <conditionalFormatting sqref="CD12">
    <cfRule type="cellIs" dxfId="1682" priority="2340" operator="lessThan">
      <formula>$C$4</formula>
    </cfRule>
  </conditionalFormatting>
  <conditionalFormatting sqref="CD13">
    <cfRule type="cellIs" dxfId="1681" priority="2341" operator="lessThan">
      <formula>$C$4</formula>
    </cfRule>
  </conditionalFormatting>
  <conditionalFormatting sqref="CD14">
    <cfRule type="cellIs" dxfId="1680" priority="2342" operator="lessThan">
      <formula>$C$4</formula>
    </cfRule>
  </conditionalFormatting>
  <conditionalFormatting sqref="CD15">
    <cfRule type="cellIs" dxfId="1679" priority="2343" operator="lessThan">
      <formula>$C$4</formula>
    </cfRule>
  </conditionalFormatting>
  <conditionalFormatting sqref="CD16">
    <cfRule type="cellIs" dxfId="1678" priority="2344" operator="lessThan">
      <formula>$C$4</formula>
    </cfRule>
  </conditionalFormatting>
  <conditionalFormatting sqref="CD17">
    <cfRule type="cellIs" dxfId="1677" priority="2345" operator="lessThan">
      <formula>$C$4</formula>
    </cfRule>
  </conditionalFormatting>
  <conditionalFormatting sqref="CD18">
    <cfRule type="cellIs" dxfId="1676" priority="2346" operator="lessThan">
      <formula>$C$4</formula>
    </cfRule>
  </conditionalFormatting>
  <conditionalFormatting sqref="CD19">
    <cfRule type="cellIs" dxfId="1675" priority="2347" operator="lessThan">
      <formula>$C$4</formula>
    </cfRule>
  </conditionalFormatting>
  <conditionalFormatting sqref="CD20">
    <cfRule type="cellIs" dxfId="1674" priority="2348" operator="lessThan">
      <formula>$C$4</formula>
    </cfRule>
  </conditionalFormatting>
  <conditionalFormatting sqref="CD21">
    <cfRule type="cellIs" dxfId="1673" priority="2349" operator="lessThan">
      <formula>$C$4</formula>
    </cfRule>
  </conditionalFormatting>
  <conditionalFormatting sqref="CD22">
    <cfRule type="cellIs" dxfId="1672" priority="2350" operator="lessThan">
      <formula>$C$4</formula>
    </cfRule>
  </conditionalFormatting>
  <conditionalFormatting sqref="CD23">
    <cfRule type="cellIs" dxfId="1671" priority="2351" operator="lessThan">
      <formula>$C$4</formula>
    </cfRule>
  </conditionalFormatting>
  <conditionalFormatting sqref="CD24">
    <cfRule type="cellIs" dxfId="1670" priority="2352" operator="lessThan">
      <formula>$C$4</formula>
    </cfRule>
  </conditionalFormatting>
  <conditionalFormatting sqref="CD25">
    <cfRule type="cellIs" dxfId="1669" priority="2353" operator="lessThan">
      <formula>$C$4</formula>
    </cfRule>
  </conditionalFormatting>
  <conditionalFormatting sqref="CD26">
    <cfRule type="cellIs" dxfId="1668" priority="2354" operator="lessThan">
      <formula>$C$4</formula>
    </cfRule>
  </conditionalFormatting>
  <conditionalFormatting sqref="CD27">
    <cfRule type="cellIs" dxfId="1667" priority="2355" operator="lessThan">
      <formula>$C$4</formula>
    </cfRule>
  </conditionalFormatting>
  <conditionalFormatting sqref="CD28">
    <cfRule type="cellIs" dxfId="1666" priority="2356" operator="lessThan">
      <formula>$C$4</formula>
    </cfRule>
  </conditionalFormatting>
  <conditionalFormatting sqref="CD29">
    <cfRule type="cellIs" dxfId="1665" priority="2357" operator="lessThan">
      <formula>$C$4</formula>
    </cfRule>
  </conditionalFormatting>
  <conditionalFormatting sqref="CD30">
    <cfRule type="cellIs" dxfId="1664" priority="2358" operator="lessThan">
      <formula>$C$4</formula>
    </cfRule>
  </conditionalFormatting>
  <conditionalFormatting sqref="CD31">
    <cfRule type="cellIs" dxfId="1663" priority="2359" operator="lessThan">
      <formula>$C$4</formula>
    </cfRule>
  </conditionalFormatting>
  <conditionalFormatting sqref="CD32">
    <cfRule type="cellIs" dxfId="1662" priority="2360" operator="lessThan">
      <formula>$C$4</formula>
    </cfRule>
  </conditionalFormatting>
  <conditionalFormatting sqref="CD33">
    <cfRule type="cellIs" dxfId="1661" priority="2361" operator="lessThan">
      <formula>$C$4</formula>
    </cfRule>
  </conditionalFormatting>
  <conditionalFormatting sqref="CD34">
    <cfRule type="cellIs" dxfId="1660" priority="2362" operator="lessThan">
      <formula>$C$4</formula>
    </cfRule>
  </conditionalFormatting>
  <conditionalFormatting sqref="CD35">
    <cfRule type="cellIs" dxfId="1659" priority="2363" operator="lessThan">
      <formula>$C$4</formula>
    </cfRule>
  </conditionalFormatting>
  <conditionalFormatting sqref="CD36">
    <cfRule type="cellIs" dxfId="1658" priority="2364" operator="lessThan">
      <formula>$C$4</formula>
    </cfRule>
  </conditionalFormatting>
  <conditionalFormatting sqref="CD37">
    <cfRule type="cellIs" dxfId="1657" priority="2365" operator="lessThan">
      <formula>$C$4</formula>
    </cfRule>
  </conditionalFormatting>
  <conditionalFormatting sqref="CD38">
    <cfRule type="cellIs" dxfId="1656" priority="2366" operator="lessThan">
      <formula>$C$4</formula>
    </cfRule>
  </conditionalFormatting>
  <conditionalFormatting sqref="CD39">
    <cfRule type="cellIs" dxfId="1655" priority="2367" operator="lessThan">
      <formula>$C$4</formula>
    </cfRule>
  </conditionalFormatting>
  <conditionalFormatting sqref="CD40">
    <cfRule type="cellIs" dxfId="1654" priority="2368" operator="lessThan">
      <formula>$C$4</formula>
    </cfRule>
  </conditionalFormatting>
  <conditionalFormatting sqref="CD41">
    <cfRule type="cellIs" dxfId="1653" priority="2369" operator="lessThan">
      <formula>$C$4</formula>
    </cfRule>
  </conditionalFormatting>
  <conditionalFormatting sqref="CD42">
    <cfRule type="cellIs" dxfId="1652" priority="2370" operator="lessThan">
      <formula>$C$4</formula>
    </cfRule>
  </conditionalFormatting>
  <conditionalFormatting sqref="CD43">
    <cfRule type="cellIs" dxfId="1651" priority="2371" operator="lessThan">
      <formula>$C$4</formula>
    </cfRule>
  </conditionalFormatting>
  <conditionalFormatting sqref="CD44">
    <cfRule type="cellIs" dxfId="1650" priority="2372" operator="lessThan">
      <formula>$C$4</formula>
    </cfRule>
  </conditionalFormatting>
  <conditionalFormatting sqref="CD45">
    <cfRule type="cellIs" dxfId="1649" priority="2373" operator="lessThan">
      <formula>$C$4</formula>
    </cfRule>
  </conditionalFormatting>
  <conditionalFormatting sqref="CD46">
    <cfRule type="cellIs" dxfId="1648" priority="2374" operator="lessThan">
      <formula>$C$4</formula>
    </cfRule>
  </conditionalFormatting>
  <conditionalFormatting sqref="CD47">
    <cfRule type="cellIs" dxfId="1647" priority="2375" operator="lessThan">
      <formula>$C$4</formula>
    </cfRule>
  </conditionalFormatting>
  <conditionalFormatting sqref="CD48">
    <cfRule type="cellIs" dxfId="1646" priority="2376" operator="lessThan">
      <formula>$C$4</formula>
    </cfRule>
  </conditionalFormatting>
  <conditionalFormatting sqref="CD49">
    <cfRule type="cellIs" dxfId="1645" priority="2377" operator="lessThan">
      <formula>$C$4</formula>
    </cfRule>
  </conditionalFormatting>
  <conditionalFormatting sqref="CD50">
    <cfRule type="cellIs" dxfId="1644" priority="2378" operator="lessThan">
      <formula>$C$4</formula>
    </cfRule>
  </conditionalFormatting>
  <conditionalFormatting sqref="CD51">
    <cfRule type="cellIs" dxfId="1643" priority="2379" operator="lessThan">
      <formula>$C$4</formula>
    </cfRule>
  </conditionalFormatting>
  <conditionalFormatting sqref="CD52">
    <cfRule type="cellIs" dxfId="1642" priority="2380" operator="lessThan">
      <formula>$C$4</formula>
    </cfRule>
  </conditionalFormatting>
  <conditionalFormatting sqref="CD53">
    <cfRule type="cellIs" dxfId="1641" priority="2381" operator="lessThan">
      <formula>$C$4</formula>
    </cfRule>
  </conditionalFormatting>
  <conditionalFormatting sqref="CD54">
    <cfRule type="cellIs" dxfId="1640" priority="2382" operator="lessThan">
      <formula>$C$4</formula>
    </cfRule>
  </conditionalFormatting>
  <conditionalFormatting sqref="CD55">
    <cfRule type="cellIs" dxfId="1639" priority="2383" operator="lessThan">
      <formula>$C$4</formula>
    </cfRule>
  </conditionalFormatting>
  <conditionalFormatting sqref="CD56">
    <cfRule type="cellIs" dxfId="1638" priority="2384" operator="lessThan">
      <formula>$C$4</formula>
    </cfRule>
  </conditionalFormatting>
  <conditionalFormatting sqref="CD57">
    <cfRule type="cellIs" dxfId="1637" priority="2385" operator="lessThan">
      <formula>$C$4</formula>
    </cfRule>
  </conditionalFormatting>
  <conditionalFormatting sqref="CD58">
    <cfRule type="cellIs" dxfId="1636" priority="2386" operator="lessThan">
      <formula>$C$4</formula>
    </cfRule>
  </conditionalFormatting>
  <conditionalFormatting sqref="CD59">
    <cfRule type="cellIs" dxfId="1635" priority="2387" operator="lessThan">
      <formula>$C$4</formula>
    </cfRule>
  </conditionalFormatting>
  <conditionalFormatting sqref="CD60">
    <cfRule type="cellIs" dxfId="1634" priority="2388" operator="lessThan">
      <formula>$C$4</formula>
    </cfRule>
  </conditionalFormatting>
  <conditionalFormatting sqref="CE11">
    <cfRule type="cellIs" dxfId="1633" priority="2389" operator="lessThan">
      <formula>$C$4</formula>
    </cfRule>
  </conditionalFormatting>
  <conditionalFormatting sqref="CE12">
    <cfRule type="cellIs" dxfId="1632" priority="2390" operator="lessThan">
      <formula>$C$4</formula>
    </cfRule>
  </conditionalFormatting>
  <conditionalFormatting sqref="CE13">
    <cfRule type="cellIs" dxfId="1631" priority="2391" operator="lessThan">
      <formula>$C$4</formula>
    </cfRule>
  </conditionalFormatting>
  <conditionalFormatting sqref="CE14">
    <cfRule type="cellIs" dxfId="1630" priority="2392" operator="lessThan">
      <formula>$C$4</formula>
    </cfRule>
  </conditionalFormatting>
  <conditionalFormatting sqref="CE15">
    <cfRule type="cellIs" dxfId="1629" priority="2393" operator="lessThan">
      <formula>$C$4</formula>
    </cfRule>
  </conditionalFormatting>
  <conditionalFormatting sqref="CE16">
    <cfRule type="cellIs" dxfId="1628" priority="2394" operator="lessThan">
      <formula>$C$4</formula>
    </cfRule>
  </conditionalFormatting>
  <conditionalFormatting sqref="CE17">
    <cfRule type="cellIs" dxfId="1627" priority="2395" operator="lessThan">
      <formula>$C$4</formula>
    </cfRule>
  </conditionalFormatting>
  <conditionalFormatting sqref="CE18">
    <cfRule type="cellIs" dxfId="1626" priority="2396" operator="lessThan">
      <formula>$C$4</formula>
    </cfRule>
  </conditionalFormatting>
  <conditionalFormatting sqref="CE19">
    <cfRule type="cellIs" dxfId="1625" priority="2397" operator="lessThan">
      <formula>$C$4</formula>
    </cfRule>
  </conditionalFormatting>
  <conditionalFormatting sqref="CE20">
    <cfRule type="cellIs" dxfId="1624" priority="2398" operator="lessThan">
      <formula>$C$4</formula>
    </cfRule>
  </conditionalFormatting>
  <conditionalFormatting sqref="CE21">
    <cfRule type="cellIs" dxfId="1623" priority="2399" operator="lessThan">
      <formula>$C$4</formula>
    </cfRule>
  </conditionalFormatting>
  <conditionalFormatting sqref="CE22">
    <cfRule type="cellIs" dxfId="1622" priority="2400" operator="lessThan">
      <formula>$C$4</formula>
    </cfRule>
  </conditionalFormatting>
  <conditionalFormatting sqref="CE23">
    <cfRule type="cellIs" dxfId="1621" priority="2401" operator="lessThan">
      <formula>$C$4</formula>
    </cfRule>
  </conditionalFormatting>
  <conditionalFormatting sqref="CE24">
    <cfRule type="cellIs" dxfId="1620" priority="2402" operator="lessThan">
      <formula>$C$4</formula>
    </cfRule>
  </conditionalFormatting>
  <conditionalFormatting sqref="CE25">
    <cfRule type="cellIs" dxfId="1619" priority="2403" operator="lessThan">
      <formula>$C$4</formula>
    </cfRule>
  </conditionalFormatting>
  <conditionalFormatting sqref="CE26">
    <cfRule type="cellIs" dxfId="1618" priority="2404" operator="lessThan">
      <formula>$C$4</formula>
    </cfRule>
  </conditionalFormatting>
  <conditionalFormatting sqref="CE27">
    <cfRule type="cellIs" dxfId="1617" priority="2405" operator="lessThan">
      <formula>$C$4</formula>
    </cfRule>
  </conditionalFormatting>
  <conditionalFormatting sqref="CE28">
    <cfRule type="cellIs" dxfId="1616" priority="2406" operator="lessThan">
      <formula>$C$4</formula>
    </cfRule>
  </conditionalFormatting>
  <conditionalFormatting sqref="CE29">
    <cfRule type="cellIs" dxfId="1615" priority="2407" operator="lessThan">
      <formula>$C$4</formula>
    </cfRule>
  </conditionalFormatting>
  <conditionalFormatting sqref="CE30">
    <cfRule type="cellIs" dxfId="1614" priority="2408" operator="lessThan">
      <formula>$C$4</formula>
    </cfRule>
  </conditionalFormatting>
  <conditionalFormatting sqref="CE31">
    <cfRule type="cellIs" dxfId="1613" priority="2409" operator="lessThan">
      <formula>$C$4</formula>
    </cfRule>
  </conditionalFormatting>
  <conditionalFormatting sqref="CE32">
    <cfRule type="cellIs" dxfId="1612" priority="2410" operator="lessThan">
      <formula>$C$4</formula>
    </cfRule>
  </conditionalFormatting>
  <conditionalFormatting sqref="CE33">
    <cfRule type="cellIs" dxfId="1611" priority="2411" operator="lessThan">
      <formula>$C$4</formula>
    </cfRule>
  </conditionalFormatting>
  <conditionalFormatting sqref="CE34">
    <cfRule type="cellIs" dxfId="1610" priority="2412" operator="lessThan">
      <formula>$C$4</formula>
    </cfRule>
  </conditionalFormatting>
  <conditionalFormatting sqref="CE35">
    <cfRule type="cellIs" dxfId="1609" priority="2413" operator="lessThan">
      <formula>$C$4</formula>
    </cfRule>
  </conditionalFormatting>
  <conditionalFormatting sqref="CE36">
    <cfRule type="cellIs" dxfId="1608" priority="2414" operator="lessThan">
      <formula>$C$4</formula>
    </cfRule>
  </conditionalFormatting>
  <conditionalFormatting sqref="CE37">
    <cfRule type="cellIs" dxfId="1607" priority="2415" operator="lessThan">
      <formula>$C$4</formula>
    </cfRule>
  </conditionalFormatting>
  <conditionalFormatting sqref="CE38">
    <cfRule type="cellIs" dxfId="1606" priority="2416" operator="lessThan">
      <formula>$C$4</formula>
    </cfRule>
  </conditionalFormatting>
  <conditionalFormatting sqref="CE39">
    <cfRule type="cellIs" dxfId="1605" priority="2417" operator="lessThan">
      <formula>$C$4</formula>
    </cfRule>
  </conditionalFormatting>
  <conditionalFormatting sqref="CE40">
    <cfRule type="cellIs" dxfId="1604" priority="2418" operator="lessThan">
      <formula>$C$4</formula>
    </cfRule>
  </conditionalFormatting>
  <conditionalFormatting sqref="CE41">
    <cfRule type="cellIs" dxfId="1603" priority="2419" operator="lessThan">
      <formula>$C$4</formula>
    </cfRule>
  </conditionalFormatting>
  <conditionalFormatting sqref="CE42">
    <cfRule type="cellIs" dxfId="1602" priority="2420" operator="lessThan">
      <formula>$C$4</formula>
    </cfRule>
  </conditionalFormatting>
  <conditionalFormatting sqref="CE43">
    <cfRule type="cellIs" dxfId="1601" priority="2421" operator="lessThan">
      <formula>$C$4</formula>
    </cfRule>
  </conditionalFormatting>
  <conditionalFormatting sqref="CE44">
    <cfRule type="cellIs" dxfId="1600" priority="2422" operator="lessThan">
      <formula>$C$4</formula>
    </cfRule>
  </conditionalFormatting>
  <conditionalFormatting sqref="CE45">
    <cfRule type="cellIs" dxfId="1599" priority="2423" operator="lessThan">
      <formula>$C$4</formula>
    </cfRule>
  </conditionalFormatting>
  <conditionalFormatting sqref="CE46">
    <cfRule type="cellIs" dxfId="1598" priority="2424" operator="lessThan">
      <formula>$C$4</formula>
    </cfRule>
  </conditionalFormatting>
  <conditionalFormatting sqref="CE47">
    <cfRule type="cellIs" dxfId="1597" priority="2425" operator="lessThan">
      <formula>$C$4</formula>
    </cfRule>
  </conditionalFormatting>
  <conditionalFormatting sqref="CE48">
    <cfRule type="cellIs" dxfId="1596" priority="2426" operator="lessThan">
      <formula>$C$4</formula>
    </cfRule>
  </conditionalFormatting>
  <conditionalFormatting sqref="CE49">
    <cfRule type="cellIs" dxfId="1595" priority="2427" operator="lessThan">
      <formula>$C$4</formula>
    </cfRule>
  </conditionalFormatting>
  <conditionalFormatting sqref="CE50">
    <cfRule type="cellIs" dxfId="1594" priority="2428" operator="lessThan">
      <formula>$C$4</formula>
    </cfRule>
  </conditionalFormatting>
  <conditionalFormatting sqref="CE51">
    <cfRule type="cellIs" dxfId="1593" priority="2429" operator="lessThan">
      <formula>$C$4</formula>
    </cfRule>
  </conditionalFormatting>
  <conditionalFormatting sqref="CE52">
    <cfRule type="cellIs" dxfId="1592" priority="2430" operator="lessThan">
      <formula>$C$4</formula>
    </cfRule>
  </conditionalFormatting>
  <conditionalFormatting sqref="CE53">
    <cfRule type="cellIs" dxfId="1591" priority="2431" operator="lessThan">
      <formula>$C$4</formula>
    </cfRule>
  </conditionalFormatting>
  <conditionalFormatting sqref="CE54">
    <cfRule type="cellIs" dxfId="1590" priority="2432" operator="lessThan">
      <formula>$C$4</formula>
    </cfRule>
  </conditionalFormatting>
  <conditionalFormatting sqref="CE55">
    <cfRule type="cellIs" dxfId="1589" priority="2433" operator="lessThan">
      <formula>$C$4</formula>
    </cfRule>
  </conditionalFormatting>
  <conditionalFormatting sqref="CE56">
    <cfRule type="cellIs" dxfId="1588" priority="2434" operator="lessThan">
      <formula>$C$4</formula>
    </cfRule>
  </conditionalFormatting>
  <conditionalFormatting sqref="CE57">
    <cfRule type="cellIs" dxfId="1587" priority="2435" operator="lessThan">
      <formula>$C$4</formula>
    </cfRule>
  </conditionalFormatting>
  <conditionalFormatting sqref="CE58">
    <cfRule type="cellIs" dxfId="1586" priority="2436" operator="lessThan">
      <formula>$C$4</formula>
    </cfRule>
  </conditionalFormatting>
  <conditionalFormatting sqref="CE59">
    <cfRule type="cellIs" dxfId="1585" priority="2437" operator="lessThan">
      <formula>$C$4</formula>
    </cfRule>
  </conditionalFormatting>
  <conditionalFormatting sqref="CE60">
    <cfRule type="cellIs" dxfId="1584" priority="2438" operator="lessThan">
      <formula>$C$4</formula>
    </cfRule>
  </conditionalFormatting>
  <conditionalFormatting sqref="CF11">
    <cfRule type="cellIs" dxfId="1583" priority="2439" operator="lessThan">
      <formula>$C$4</formula>
    </cfRule>
  </conditionalFormatting>
  <conditionalFormatting sqref="CF12">
    <cfRule type="cellIs" dxfId="1582" priority="2440" operator="lessThan">
      <formula>$C$4</formula>
    </cfRule>
  </conditionalFormatting>
  <conditionalFormatting sqref="CF13">
    <cfRule type="cellIs" dxfId="1581" priority="2441" operator="lessThan">
      <formula>$C$4</formula>
    </cfRule>
  </conditionalFormatting>
  <conditionalFormatting sqref="CF14">
    <cfRule type="cellIs" dxfId="1580" priority="2442" operator="lessThan">
      <formula>$C$4</formula>
    </cfRule>
  </conditionalFormatting>
  <conditionalFormatting sqref="CF15">
    <cfRule type="cellIs" dxfId="1579" priority="2443" operator="lessThan">
      <formula>$C$4</formula>
    </cfRule>
  </conditionalFormatting>
  <conditionalFormatting sqref="CF16">
    <cfRule type="cellIs" dxfId="1578" priority="2444" operator="lessThan">
      <formula>$C$4</formula>
    </cfRule>
  </conditionalFormatting>
  <conditionalFormatting sqref="CF17">
    <cfRule type="cellIs" dxfId="1577" priority="2445" operator="lessThan">
      <formula>$C$4</formula>
    </cfRule>
  </conditionalFormatting>
  <conditionalFormatting sqref="CF18">
    <cfRule type="cellIs" dxfId="1576" priority="2446" operator="lessThan">
      <formula>$C$4</formula>
    </cfRule>
  </conditionalFormatting>
  <conditionalFormatting sqref="CF19">
    <cfRule type="cellIs" dxfId="1575" priority="2447" operator="lessThan">
      <formula>$C$4</formula>
    </cfRule>
  </conditionalFormatting>
  <conditionalFormatting sqref="CF20">
    <cfRule type="cellIs" dxfId="1574" priority="2448" operator="lessThan">
      <formula>$C$4</formula>
    </cfRule>
  </conditionalFormatting>
  <conditionalFormatting sqref="CF21">
    <cfRule type="cellIs" dxfId="1573" priority="2449" operator="lessThan">
      <formula>$C$4</formula>
    </cfRule>
  </conditionalFormatting>
  <conditionalFormatting sqref="CF22">
    <cfRule type="cellIs" dxfId="1572" priority="2450" operator="lessThan">
      <formula>$C$4</formula>
    </cfRule>
  </conditionalFormatting>
  <conditionalFormatting sqref="CF23">
    <cfRule type="cellIs" dxfId="1571" priority="2451" operator="lessThan">
      <formula>$C$4</formula>
    </cfRule>
  </conditionalFormatting>
  <conditionalFormatting sqref="CF24">
    <cfRule type="cellIs" dxfId="1570" priority="2452" operator="lessThan">
      <formula>$C$4</formula>
    </cfRule>
  </conditionalFormatting>
  <conditionalFormatting sqref="CF25">
    <cfRule type="cellIs" dxfId="1569" priority="2453" operator="lessThan">
      <formula>$C$4</formula>
    </cfRule>
  </conditionalFormatting>
  <conditionalFormatting sqref="CF26">
    <cfRule type="cellIs" dxfId="1568" priority="2454" operator="lessThan">
      <formula>$C$4</formula>
    </cfRule>
  </conditionalFormatting>
  <conditionalFormatting sqref="CF27">
    <cfRule type="cellIs" dxfId="1567" priority="2455" operator="lessThan">
      <formula>$C$4</formula>
    </cfRule>
  </conditionalFormatting>
  <conditionalFormatting sqref="CF28">
    <cfRule type="cellIs" dxfId="1566" priority="2456" operator="lessThan">
      <formula>$C$4</formula>
    </cfRule>
  </conditionalFormatting>
  <conditionalFormatting sqref="CF29">
    <cfRule type="cellIs" dxfId="1565" priority="2457" operator="lessThan">
      <formula>$C$4</formula>
    </cfRule>
  </conditionalFormatting>
  <conditionalFormatting sqref="CF30">
    <cfRule type="cellIs" dxfId="1564" priority="2458" operator="lessThan">
      <formula>$C$4</formula>
    </cfRule>
  </conditionalFormatting>
  <conditionalFormatting sqref="CF31">
    <cfRule type="cellIs" dxfId="1563" priority="2459" operator="lessThan">
      <formula>$C$4</formula>
    </cfRule>
  </conditionalFormatting>
  <conditionalFormatting sqref="CF32">
    <cfRule type="cellIs" dxfId="1562" priority="2460" operator="lessThan">
      <formula>$C$4</formula>
    </cfRule>
  </conditionalFormatting>
  <conditionalFormatting sqref="CF33">
    <cfRule type="cellIs" dxfId="1561" priority="2461" operator="lessThan">
      <formula>$C$4</formula>
    </cfRule>
  </conditionalFormatting>
  <conditionalFormatting sqref="CF34">
    <cfRule type="cellIs" dxfId="1560" priority="2462" operator="lessThan">
      <formula>$C$4</formula>
    </cfRule>
  </conditionalFormatting>
  <conditionalFormatting sqref="CF35">
    <cfRule type="cellIs" dxfId="1559" priority="2463" operator="lessThan">
      <formula>$C$4</formula>
    </cfRule>
  </conditionalFormatting>
  <conditionalFormatting sqref="CF36">
    <cfRule type="cellIs" dxfId="1558" priority="2464" operator="lessThan">
      <formula>$C$4</formula>
    </cfRule>
  </conditionalFormatting>
  <conditionalFormatting sqref="CF37">
    <cfRule type="cellIs" dxfId="1557" priority="2465" operator="lessThan">
      <formula>$C$4</formula>
    </cfRule>
  </conditionalFormatting>
  <conditionalFormatting sqref="CF38">
    <cfRule type="cellIs" dxfId="1556" priority="2466" operator="lessThan">
      <formula>$C$4</formula>
    </cfRule>
  </conditionalFormatting>
  <conditionalFormatting sqref="CF39">
    <cfRule type="cellIs" dxfId="1555" priority="2467" operator="lessThan">
      <formula>$C$4</formula>
    </cfRule>
  </conditionalFormatting>
  <conditionalFormatting sqref="CF40">
    <cfRule type="cellIs" dxfId="1554" priority="2468" operator="lessThan">
      <formula>$C$4</formula>
    </cfRule>
  </conditionalFormatting>
  <conditionalFormatting sqref="CF41">
    <cfRule type="cellIs" dxfId="1553" priority="2469" operator="lessThan">
      <formula>$C$4</formula>
    </cfRule>
  </conditionalFormatting>
  <conditionalFormatting sqref="CF42">
    <cfRule type="cellIs" dxfId="1552" priority="2470" operator="lessThan">
      <formula>$C$4</formula>
    </cfRule>
  </conditionalFormatting>
  <conditionalFormatting sqref="CF43">
    <cfRule type="cellIs" dxfId="1551" priority="2471" operator="lessThan">
      <formula>$C$4</formula>
    </cfRule>
  </conditionalFormatting>
  <conditionalFormatting sqref="CF44">
    <cfRule type="cellIs" dxfId="1550" priority="2472" operator="lessThan">
      <formula>$C$4</formula>
    </cfRule>
  </conditionalFormatting>
  <conditionalFormatting sqref="CF45">
    <cfRule type="cellIs" dxfId="1549" priority="2473" operator="lessThan">
      <formula>$C$4</formula>
    </cfRule>
  </conditionalFormatting>
  <conditionalFormatting sqref="CF46">
    <cfRule type="cellIs" dxfId="1548" priority="2474" operator="lessThan">
      <formula>$C$4</formula>
    </cfRule>
  </conditionalFormatting>
  <conditionalFormatting sqref="CF47">
    <cfRule type="cellIs" dxfId="1547" priority="2475" operator="lessThan">
      <formula>$C$4</formula>
    </cfRule>
  </conditionalFormatting>
  <conditionalFormatting sqref="CF48">
    <cfRule type="cellIs" dxfId="1546" priority="2476" operator="lessThan">
      <formula>$C$4</formula>
    </cfRule>
  </conditionalFormatting>
  <conditionalFormatting sqref="CF49">
    <cfRule type="cellIs" dxfId="1545" priority="2477" operator="lessThan">
      <formula>$C$4</formula>
    </cfRule>
  </conditionalFormatting>
  <conditionalFormatting sqref="CF50">
    <cfRule type="cellIs" dxfId="1544" priority="2478" operator="lessThan">
      <formula>$C$4</formula>
    </cfRule>
  </conditionalFormatting>
  <conditionalFormatting sqref="CF51">
    <cfRule type="cellIs" dxfId="1543" priority="2479" operator="lessThan">
      <formula>$C$4</formula>
    </cfRule>
  </conditionalFormatting>
  <conditionalFormatting sqref="CF52">
    <cfRule type="cellIs" dxfId="1542" priority="2480" operator="lessThan">
      <formula>$C$4</formula>
    </cfRule>
  </conditionalFormatting>
  <conditionalFormatting sqref="CF53">
    <cfRule type="cellIs" dxfId="1541" priority="2481" operator="lessThan">
      <formula>$C$4</formula>
    </cfRule>
  </conditionalFormatting>
  <conditionalFormatting sqref="CF54">
    <cfRule type="cellIs" dxfId="1540" priority="2482" operator="lessThan">
      <formula>$C$4</formula>
    </cfRule>
  </conditionalFormatting>
  <conditionalFormatting sqref="CF55">
    <cfRule type="cellIs" dxfId="1539" priority="2483" operator="lessThan">
      <formula>$C$4</formula>
    </cfRule>
  </conditionalFormatting>
  <conditionalFormatting sqref="CF56">
    <cfRule type="cellIs" dxfId="1538" priority="2484" operator="lessThan">
      <formula>$C$4</formula>
    </cfRule>
  </conditionalFormatting>
  <conditionalFormatting sqref="CF57">
    <cfRule type="cellIs" dxfId="1537" priority="2485" operator="lessThan">
      <formula>$C$4</formula>
    </cfRule>
  </conditionalFormatting>
  <conditionalFormatting sqref="CF58">
    <cfRule type="cellIs" dxfId="1536" priority="2486" operator="lessThan">
      <formula>$C$4</formula>
    </cfRule>
  </conditionalFormatting>
  <conditionalFormatting sqref="CF59">
    <cfRule type="cellIs" dxfId="1535" priority="2487" operator="lessThan">
      <formula>$C$4</formula>
    </cfRule>
  </conditionalFormatting>
  <conditionalFormatting sqref="CF60">
    <cfRule type="cellIs" dxfId="1534" priority="2488" operator="lessThan">
      <formula>$C$4</formula>
    </cfRule>
  </conditionalFormatting>
  <conditionalFormatting sqref="CG11">
    <cfRule type="cellIs" dxfId="1533" priority="2489" operator="lessThan">
      <formula>$C$4</formula>
    </cfRule>
  </conditionalFormatting>
  <conditionalFormatting sqref="CG12">
    <cfRule type="cellIs" dxfId="1532" priority="2490" operator="lessThan">
      <formula>$C$4</formula>
    </cfRule>
  </conditionalFormatting>
  <conditionalFormatting sqref="CG13">
    <cfRule type="cellIs" dxfId="1531" priority="2491" operator="lessThan">
      <formula>$C$4</formula>
    </cfRule>
  </conditionalFormatting>
  <conditionalFormatting sqref="CG14">
    <cfRule type="cellIs" dxfId="1530" priority="2492" operator="lessThan">
      <formula>$C$4</formula>
    </cfRule>
  </conditionalFormatting>
  <conditionalFormatting sqref="CG15">
    <cfRule type="cellIs" dxfId="1529" priority="2493" operator="lessThan">
      <formula>$C$4</formula>
    </cfRule>
  </conditionalFormatting>
  <conditionalFormatting sqref="CG16">
    <cfRule type="cellIs" dxfId="1528" priority="2494" operator="lessThan">
      <formula>$C$4</formula>
    </cfRule>
  </conditionalFormatting>
  <conditionalFormatting sqref="CG17">
    <cfRule type="cellIs" dxfId="1527" priority="2495" operator="lessThan">
      <formula>$C$4</formula>
    </cfRule>
  </conditionalFormatting>
  <conditionalFormatting sqref="CG18">
    <cfRule type="cellIs" dxfId="1526" priority="2496" operator="lessThan">
      <formula>$C$4</formula>
    </cfRule>
  </conditionalFormatting>
  <conditionalFormatting sqref="CG19">
    <cfRule type="cellIs" dxfId="1525" priority="2497" operator="lessThan">
      <formula>$C$4</formula>
    </cfRule>
  </conditionalFormatting>
  <conditionalFormatting sqref="CG20">
    <cfRule type="cellIs" dxfId="1524" priority="2498" operator="lessThan">
      <formula>$C$4</formula>
    </cfRule>
  </conditionalFormatting>
  <conditionalFormatting sqref="CG21">
    <cfRule type="cellIs" dxfId="1523" priority="2499" operator="lessThan">
      <formula>$C$4</formula>
    </cfRule>
  </conditionalFormatting>
  <conditionalFormatting sqref="CG22">
    <cfRule type="cellIs" dxfId="1522" priority="2500" operator="lessThan">
      <formula>$C$4</formula>
    </cfRule>
  </conditionalFormatting>
  <conditionalFormatting sqref="CG23">
    <cfRule type="cellIs" dxfId="1521" priority="2501" operator="lessThan">
      <formula>$C$4</formula>
    </cfRule>
  </conditionalFormatting>
  <conditionalFormatting sqref="CG24">
    <cfRule type="cellIs" dxfId="1520" priority="2502" operator="lessThan">
      <formula>$C$4</formula>
    </cfRule>
  </conditionalFormatting>
  <conditionalFormatting sqref="CG25">
    <cfRule type="cellIs" dxfId="1519" priority="2503" operator="lessThan">
      <formula>$C$4</formula>
    </cfRule>
  </conditionalFormatting>
  <conditionalFormatting sqref="CG26">
    <cfRule type="cellIs" dxfId="1518" priority="2504" operator="lessThan">
      <formula>$C$4</formula>
    </cfRule>
  </conditionalFormatting>
  <conditionalFormatting sqref="CG27">
    <cfRule type="cellIs" dxfId="1517" priority="2505" operator="lessThan">
      <formula>$C$4</formula>
    </cfRule>
  </conditionalFormatting>
  <conditionalFormatting sqref="CG28">
    <cfRule type="cellIs" dxfId="1516" priority="2506" operator="lessThan">
      <formula>$C$4</formula>
    </cfRule>
  </conditionalFormatting>
  <conditionalFormatting sqref="CG29">
    <cfRule type="cellIs" dxfId="1515" priority="2507" operator="lessThan">
      <formula>$C$4</formula>
    </cfRule>
  </conditionalFormatting>
  <conditionalFormatting sqref="CG30">
    <cfRule type="cellIs" dxfId="1514" priority="2508" operator="lessThan">
      <formula>$C$4</formula>
    </cfRule>
  </conditionalFormatting>
  <conditionalFormatting sqref="CG31">
    <cfRule type="cellIs" dxfId="1513" priority="2509" operator="lessThan">
      <formula>$C$4</formula>
    </cfRule>
  </conditionalFormatting>
  <conditionalFormatting sqref="CG32">
    <cfRule type="cellIs" dxfId="1512" priority="2510" operator="lessThan">
      <formula>$C$4</formula>
    </cfRule>
  </conditionalFormatting>
  <conditionalFormatting sqref="CG33">
    <cfRule type="cellIs" dxfId="1511" priority="2511" operator="lessThan">
      <formula>$C$4</formula>
    </cfRule>
  </conditionalFormatting>
  <conditionalFormatting sqref="CG34">
    <cfRule type="cellIs" dxfId="1510" priority="2512" operator="lessThan">
      <formula>$C$4</formula>
    </cfRule>
  </conditionalFormatting>
  <conditionalFormatting sqref="CG35">
    <cfRule type="cellIs" dxfId="1509" priority="2513" operator="lessThan">
      <formula>$C$4</formula>
    </cfRule>
  </conditionalFormatting>
  <conditionalFormatting sqref="CG36">
    <cfRule type="cellIs" dxfId="1508" priority="2514" operator="lessThan">
      <formula>$C$4</formula>
    </cfRule>
  </conditionalFormatting>
  <conditionalFormatting sqref="CG37">
    <cfRule type="cellIs" dxfId="1507" priority="2515" operator="lessThan">
      <formula>$C$4</formula>
    </cfRule>
  </conditionalFormatting>
  <conditionalFormatting sqref="CG38">
    <cfRule type="cellIs" dxfId="1506" priority="2516" operator="lessThan">
      <formula>$C$4</formula>
    </cfRule>
  </conditionalFormatting>
  <conditionalFormatting sqref="CG39">
    <cfRule type="cellIs" dxfId="1505" priority="2517" operator="lessThan">
      <formula>$C$4</formula>
    </cfRule>
  </conditionalFormatting>
  <conditionalFormatting sqref="CG40">
    <cfRule type="cellIs" dxfId="1504" priority="2518" operator="lessThan">
      <formula>$C$4</formula>
    </cfRule>
  </conditionalFormatting>
  <conditionalFormatting sqref="CG41">
    <cfRule type="cellIs" dxfId="1503" priority="2519" operator="lessThan">
      <formula>$C$4</formula>
    </cfRule>
  </conditionalFormatting>
  <conditionalFormatting sqref="CG42">
    <cfRule type="cellIs" dxfId="1502" priority="2520" operator="lessThan">
      <formula>$C$4</formula>
    </cfRule>
  </conditionalFormatting>
  <conditionalFormatting sqref="CG43">
    <cfRule type="cellIs" dxfId="1501" priority="2521" operator="lessThan">
      <formula>$C$4</formula>
    </cfRule>
  </conditionalFormatting>
  <conditionalFormatting sqref="CG44">
    <cfRule type="cellIs" dxfId="1500" priority="2522" operator="lessThan">
      <formula>$C$4</formula>
    </cfRule>
  </conditionalFormatting>
  <conditionalFormatting sqref="CG45">
    <cfRule type="cellIs" dxfId="1499" priority="2523" operator="lessThan">
      <formula>$C$4</formula>
    </cfRule>
  </conditionalFormatting>
  <conditionalFormatting sqref="CG46">
    <cfRule type="cellIs" dxfId="1498" priority="2524" operator="lessThan">
      <formula>$C$4</formula>
    </cfRule>
  </conditionalFormatting>
  <conditionalFormatting sqref="CG47">
    <cfRule type="cellIs" dxfId="1497" priority="2525" operator="lessThan">
      <formula>$C$4</formula>
    </cfRule>
  </conditionalFormatting>
  <conditionalFormatting sqref="CG48">
    <cfRule type="cellIs" dxfId="1496" priority="2526" operator="lessThan">
      <formula>$C$4</formula>
    </cfRule>
  </conditionalFormatting>
  <conditionalFormatting sqref="CG49">
    <cfRule type="cellIs" dxfId="1495" priority="2527" operator="lessThan">
      <formula>$C$4</formula>
    </cfRule>
  </conditionalFormatting>
  <conditionalFormatting sqref="CG50">
    <cfRule type="cellIs" dxfId="1494" priority="2528" operator="lessThan">
      <formula>$C$4</formula>
    </cfRule>
  </conditionalFormatting>
  <conditionalFormatting sqref="CG51">
    <cfRule type="cellIs" dxfId="1493" priority="2529" operator="lessThan">
      <formula>$C$4</formula>
    </cfRule>
  </conditionalFormatting>
  <conditionalFormatting sqref="CG52">
    <cfRule type="cellIs" dxfId="1492" priority="2530" operator="lessThan">
      <formula>$C$4</formula>
    </cfRule>
  </conditionalFormatting>
  <conditionalFormatting sqref="CG53">
    <cfRule type="cellIs" dxfId="1491" priority="2531" operator="lessThan">
      <formula>$C$4</formula>
    </cfRule>
  </conditionalFormatting>
  <conditionalFormatting sqref="CG54">
    <cfRule type="cellIs" dxfId="1490" priority="2532" operator="lessThan">
      <formula>$C$4</formula>
    </cfRule>
  </conditionalFormatting>
  <conditionalFormatting sqref="CG55">
    <cfRule type="cellIs" dxfId="1489" priority="2533" operator="lessThan">
      <formula>$C$4</formula>
    </cfRule>
  </conditionalFormatting>
  <conditionalFormatting sqref="CG56">
    <cfRule type="cellIs" dxfId="1488" priority="2534" operator="lessThan">
      <formula>$C$4</formula>
    </cfRule>
  </conditionalFormatting>
  <conditionalFormatting sqref="CG57">
    <cfRule type="cellIs" dxfId="1487" priority="2535" operator="lessThan">
      <formula>$C$4</formula>
    </cfRule>
  </conditionalFormatting>
  <conditionalFormatting sqref="CG58">
    <cfRule type="cellIs" dxfId="1486" priority="2536" operator="lessThan">
      <formula>$C$4</formula>
    </cfRule>
  </conditionalFormatting>
  <conditionalFormatting sqref="CG59">
    <cfRule type="cellIs" dxfId="1485" priority="2537" operator="lessThan">
      <formula>$C$4</formula>
    </cfRule>
  </conditionalFormatting>
  <conditionalFormatting sqref="CG60">
    <cfRule type="cellIs" dxfId="1484" priority="2538" operator="lessThan">
      <formula>$C$4</formula>
    </cfRule>
  </conditionalFormatting>
  <conditionalFormatting sqref="T11">
    <cfRule type="cellIs" dxfId="1483" priority="2539" operator="lessThan">
      <formula>$C$4</formula>
    </cfRule>
  </conditionalFormatting>
  <conditionalFormatting sqref="T12">
    <cfRule type="cellIs" dxfId="1482" priority="2540" operator="lessThan">
      <formula>$C$4</formula>
    </cfRule>
  </conditionalFormatting>
  <conditionalFormatting sqref="T13">
    <cfRule type="cellIs" dxfId="1481" priority="2541" operator="lessThan">
      <formula>$C$4</formula>
    </cfRule>
  </conditionalFormatting>
  <conditionalFormatting sqref="T14">
    <cfRule type="cellIs" dxfId="1480" priority="2542" operator="lessThan">
      <formula>$C$4</formula>
    </cfRule>
  </conditionalFormatting>
  <conditionalFormatting sqref="T15">
    <cfRule type="cellIs" dxfId="1479" priority="2543" operator="lessThan">
      <formula>$C$4</formula>
    </cfRule>
  </conditionalFormatting>
  <conditionalFormatting sqref="T16">
    <cfRule type="cellIs" dxfId="1478" priority="2544" operator="lessThan">
      <formula>$C$4</formula>
    </cfRule>
  </conditionalFormatting>
  <conditionalFormatting sqref="T17">
    <cfRule type="cellIs" dxfId="1477" priority="2545" operator="lessThan">
      <formula>$C$4</formula>
    </cfRule>
  </conditionalFormatting>
  <conditionalFormatting sqref="T18">
    <cfRule type="cellIs" dxfId="1476" priority="2546" operator="lessThan">
      <formula>$C$4</formula>
    </cfRule>
  </conditionalFormatting>
  <conditionalFormatting sqref="T19">
    <cfRule type="cellIs" dxfId="1475" priority="2547" operator="lessThan">
      <formula>$C$4</formula>
    </cfRule>
  </conditionalFormatting>
  <conditionalFormatting sqref="T20">
    <cfRule type="cellIs" dxfId="1474" priority="2548" operator="lessThan">
      <formula>$C$4</formula>
    </cfRule>
  </conditionalFormatting>
  <conditionalFormatting sqref="T21">
    <cfRule type="cellIs" dxfId="1473" priority="2549" operator="lessThan">
      <formula>$C$4</formula>
    </cfRule>
  </conditionalFormatting>
  <conditionalFormatting sqref="T22">
    <cfRule type="cellIs" dxfId="1472" priority="2550" operator="lessThan">
      <formula>$C$4</formula>
    </cfRule>
  </conditionalFormatting>
  <conditionalFormatting sqref="T23">
    <cfRule type="cellIs" dxfId="1471" priority="2551" operator="lessThan">
      <formula>$C$4</formula>
    </cfRule>
  </conditionalFormatting>
  <conditionalFormatting sqref="T24">
    <cfRule type="cellIs" dxfId="1470" priority="2552" operator="lessThan">
      <formula>$C$4</formula>
    </cfRule>
  </conditionalFormatting>
  <conditionalFormatting sqref="T25">
    <cfRule type="cellIs" dxfId="1469" priority="2553" operator="lessThan">
      <formula>$C$4</formula>
    </cfRule>
  </conditionalFormatting>
  <conditionalFormatting sqref="T26">
    <cfRule type="cellIs" dxfId="1468" priority="2554" operator="lessThan">
      <formula>$C$4</formula>
    </cfRule>
  </conditionalFormatting>
  <conditionalFormatting sqref="T27">
    <cfRule type="cellIs" dxfId="1467" priority="2555" operator="lessThan">
      <formula>$C$4</formula>
    </cfRule>
  </conditionalFormatting>
  <conditionalFormatting sqref="T28">
    <cfRule type="cellIs" dxfId="1466" priority="2556" operator="lessThan">
      <formula>$C$4</formula>
    </cfRule>
  </conditionalFormatting>
  <conditionalFormatting sqref="T29">
    <cfRule type="cellIs" dxfId="1465" priority="2557" operator="lessThan">
      <formula>$C$4</formula>
    </cfRule>
  </conditionalFormatting>
  <conditionalFormatting sqref="T30">
    <cfRule type="cellIs" dxfId="1464" priority="2558" operator="lessThan">
      <formula>$C$4</formula>
    </cfRule>
  </conditionalFormatting>
  <conditionalFormatting sqref="T31">
    <cfRule type="cellIs" dxfId="1463" priority="2559" operator="lessThan">
      <formula>$C$4</formula>
    </cfRule>
  </conditionalFormatting>
  <conditionalFormatting sqref="T32">
    <cfRule type="cellIs" dxfId="1462" priority="2560" operator="lessThan">
      <formula>$C$4</formula>
    </cfRule>
  </conditionalFormatting>
  <conditionalFormatting sqref="T33">
    <cfRule type="cellIs" dxfId="1461" priority="2561" operator="lessThan">
      <formula>$C$4</formula>
    </cfRule>
  </conditionalFormatting>
  <conditionalFormatting sqref="T34">
    <cfRule type="cellIs" dxfId="1460" priority="2562" operator="lessThan">
      <formula>$C$4</formula>
    </cfRule>
  </conditionalFormatting>
  <conditionalFormatting sqref="T35">
    <cfRule type="cellIs" dxfId="1459" priority="2563" operator="lessThan">
      <formula>$C$4</formula>
    </cfRule>
  </conditionalFormatting>
  <conditionalFormatting sqref="T36">
    <cfRule type="cellIs" dxfId="1458" priority="2564" operator="lessThan">
      <formula>$C$4</formula>
    </cfRule>
  </conditionalFormatting>
  <conditionalFormatting sqref="T37">
    <cfRule type="cellIs" dxfId="1457" priority="2565" operator="lessThan">
      <formula>$C$4</formula>
    </cfRule>
  </conditionalFormatting>
  <conditionalFormatting sqref="T38">
    <cfRule type="cellIs" dxfId="1456" priority="2566" operator="lessThan">
      <formula>$C$4</formula>
    </cfRule>
  </conditionalFormatting>
  <conditionalFormatting sqref="T39">
    <cfRule type="cellIs" dxfId="1455" priority="2567" operator="lessThan">
      <formula>$C$4</formula>
    </cfRule>
  </conditionalFormatting>
  <conditionalFormatting sqref="T40">
    <cfRule type="cellIs" dxfId="1454" priority="2568" operator="lessThan">
      <formula>$C$4</formula>
    </cfRule>
  </conditionalFormatting>
  <conditionalFormatting sqref="T41">
    <cfRule type="cellIs" dxfId="1453" priority="2569" operator="lessThan">
      <formula>$C$4</formula>
    </cfRule>
  </conditionalFormatting>
  <conditionalFormatting sqref="T42">
    <cfRule type="cellIs" dxfId="1452" priority="2570" operator="lessThan">
      <formula>$C$4</formula>
    </cfRule>
  </conditionalFormatting>
  <conditionalFormatting sqref="T43">
    <cfRule type="cellIs" dxfId="1451" priority="2571" operator="lessThan">
      <formula>$C$4</formula>
    </cfRule>
  </conditionalFormatting>
  <conditionalFormatting sqref="T44">
    <cfRule type="cellIs" dxfId="1450" priority="2572" operator="lessThan">
      <formula>$C$4</formula>
    </cfRule>
  </conditionalFormatting>
  <conditionalFormatting sqref="T45">
    <cfRule type="cellIs" dxfId="1449" priority="2573" operator="lessThan">
      <formula>$C$4</formula>
    </cfRule>
  </conditionalFormatting>
  <conditionalFormatting sqref="T46">
    <cfRule type="cellIs" dxfId="1448" priority="2574" operator="lessThan">
      <formula>$C$4</formula>
    </cfRule>
  </conditionalFormatting>
  <conditionalFormatting sqref="T47">
    <cfRule type="cellIs" dxfId="1447" priority="2575" operator="lessThan">
      <formula>$C$4</formula>
    </cfRule>
  </conditionalFormatting>
  <conditionalFormatting sqref="T48">
    <cfRule type="cellIs" dxfId="1446" priority="2576" operator="lessThan">
      <formula>$C$4</formula>
    </cfRule>
  </conditionalFormatting>
  <conditionalFormatting sqref="T49">
    <cfRule type="cellIs" dxfId="1445" priority="2577" operator="lessThan">
      <formula>$C$4</formula>
    </cfRule>
  </conditionalFormatting>
  <conditionalFormatting sqref="T50">
    <cfRule type="cellIs" dxfId="1444" priority="2578" operator="lessThan">
      <formula>$C$4</formula>
    </cfRule>
  </conditionalFormatting>
  <conditionalFormatting sqref="T51">
    <cfRule type="cellIs" dxfId="1443" priority="2579" operator="lessThan">
      <formula>$C$4</formula>
    </cfRule>
  </conditionalFormatting>
  <conditionalFormatting sqref="T52">
    <cfRule type="cellIs" dxfId="1442" priority="2580" operator="lessThan">
      <formula>$C$4</formula>
    </cfRule>
  </conditionalFormatting>
  <conditionalFormatting sqref="T53">
    <cfRule type="cellIs" dxfId="1441" priority="2581" operator="lessThan">
      <formula>$C$4</formula>
    </cfRule>
  </conditionalFormatting>
  <conditionalFormatting sqref="T54">
    <cfRule type="cellIs" dxfId="1440" priority="2582" operator="lessThan">
      <formula>$C$4</formula>
    </cfRule>
  </conditionalFormatting>
  <conditionalFormatting sqref="T55">
    <cfRule type="cellIs" dxfId="1439" priority="2583" operator="lessThan">
      <formula>$C$4</formula>
    </cfRule>
  </conditionalFormatting>
  <conditionalFormatting sqref="T56">
    <cfRule type="cellIs" dxfId="1438" priority="2584" operator="lessThan">
      <formula>$C$4</formula>
    </cfRule>
  </conditionalFormatting>
  <conditionalFormatting sqref="T57">
    <cfRule type="cellIs" dxfId="1437" priority="2585" operator="lessThan">
      <formula>$C$4</formula>
    </cfRule>
  </conditionalFormatting>
  <conditionalFormatting sqref="T58">
    <cfRule type="cellIs" dxfId="1436" priority="2586" operator="lessThan">
      <formula>$C$4</formula>
    </cfRule>
  </conditionalFormatting>
  <conditionalFormatting sqref="T59">
    <cfRule type="cellIs" dxfId="1435" priority="2587" operator="lessThan">
      <formula>$C$4</formula>
    </cfRule>
  </conditionalFormatting>
  <conditionalFormatting sqref="T60">
    <cfRule type="cellIs" dxfId="1434" priority="2588" operator="lessThan">
      <formula>$C$4</formula>
    </cfRule>
  </conditionalFormatting>
  <conditionalFormatting sqref="U11">
    <cfRule type="cellIs" dxfId="1433" priority="2589" operator="lessThan">
      <formula>$C$4</formula>
    </cfRule>
  </conditionalFormatting>
  <conditionalFormatting sqref="U12">
    <cfRule type="cellIs" dxfId="1432" priority="2590" operator="lessThan">
      <formula>$C$4</formula>
    </cfRule>
  </conditionalFormatting>
  <conditionalFormatting sqref="U13">
    <cfRule type="cellIs" dxfId="1431" priority="2591" operator="lessThan">
      <formula>$C$4</formula>
    </cfRule>
  </conditionalFormatting>
  <conditionalFormatting sqref="U14">
    <cfRule type="cellIs" dxfId="1430" priority="2592" operator="lessThan">
      <formula>$C$4</formula>
    </cfRule>
  </conditionalFormatting>
  <conditionalFormatting sqref="U15">
    <cfRule type="cellIs" dxfId="1429" priority="2593" operator="lessThan">
      <formula>$C$4</formula>
    </cfRule>
  </conditionalFormatting>
  <conditionalFormatting sqref="U16">
    <cfRule type="cellIs" dxfId="1428" priority="2594" operator="lessThan">
      <formula>$C$4</formula>
    </cfRule>
  </conditionalFormatting>
  <conditionalFormatting sqref="U17">
    <cfRule type="cellIs" dxfId="1427" priority="2595" operator="lessThan">
      <formula>$C$4</formula>
    </cfRule>
  </conditionalFormatting>
  <conditionalFormatting sqref="U18">
    <cfRule type="cellIs" dxfId="1426" priority="2596" operator="lessThan">
      <formula>$C$4</formula>
    </cfRule>
  </conditionalFormatting>
  <conditionalFormatting sqref="U19">
    <cfRule type="cellIs" dxfId="1425" priority="2597" operator="lessThan">
      <formula>$C$4</formula>
    </cfRule>
  </conditionalFormatting>
  <conditionalFormatting sqref="U20">
    <cfRule type="cellIs" dxfId="1424" priority="2598" operator="lessThan">
      <formula>$C$4</formula>
    </cfRule>
  </conditionalFormatting>
  <conditionalFormatting sqref="U21">
    <cfRule type="cellIs" dxfId="1423" priority="2599" operator="lessThan">
      <formula>$C$4</formula>
    </cfRule>
  </conditionalFormatting>
  <conditionalFormatting sqref="U22">
    <cfRule type="cellIs" dxfId="1422" priority="2600" operator="lessThan">
      <formula>$C$4</formula>
    </cfRule>
  </conditionalFormatting>
  <conditionalFormatting sqref="U23">
    <cfRule type="cellIs" dxfId="1421" priority="2601" operator="lessThan">
      <formula>$C$4</formula>
    </cfRule>
  </conditionalFormatting>
  <conditionalFormatting sqref="U24">
    <cfRule type="cellIs" dxfId="1420" priority="2602" operator="lessThan">
      <formula>$C$4</formula>
    </cfRule>
  </conditionalFormatting>
  <conditionalFormatting sqref="U25">
    <cfRule type="cellIs" dxfId="1419" priority="2603" operator="lessThan">
      <formula>$C$4</formula>
    </cfRule>
  </conditionalFormatting>
  <conditionalFormatting sqref="U26">
    <cfRule type="cellIs" dxfId="1418" priority="2604" operator="lessThan">
      <formula>$C$4</formula>
    </cfRule>
  </conditionalFormatting>
  <conditionalFormatting sqref="U27">
    <cfRule type="cellIs" dxfId="1417" priority="2605" operator="lessThan">
      <formula>$C$4</formula>
    </cfRule>
  </conditionalFormatting>
  <conditionalFormatting sqref="U28">
    <cfRule type="cellIs" dxfId="1416" priority="2606" operator="lessThan">
      <formula>$C$4</formula>
    </cfRule>
  </conditionalFormatting>
  <conditionalFormatting sqref="U29">
    <cfRule type="cellIs" dxfId="1415" priority="2607" operator="lessThan">
      <formula>$C$4</formula>
    </cfRule>
  </conditionalFormatting>
  <conditionalFormatting sqref="U30">
    <cfRule type="cellIs" dxfId="1414" priority="2608" operator="lessThan">
      <formula>$C$4</formula>
    </cfRule>
  </conditionalFormatting>
  <conditionalFormatting sqref="U31">
    <cfRule type="cellIs" dxfId="1413" priority="2609" operator="lessThan">
      <formula>$C$4</formula>
    </cfRule>
  </conditionalFormatting>
  <conditionalFormatting sqref="U32">
    <cfRule type="cellIs" dxfId="1412" priority="2610" operator="lessThan">
      <formula>$C$4</formula>
    </cfRule>
  </conditionalFormatting>
  <conditionalFormatting sqref="U33">
    <cfRule type="cellIs" dxfId="1411" priority="2611" operator="lessThan">
      <formula>$C$4</formula>
    </cfRule>
  </conditionalFormatting>
  <conditionalFormatting sqref="U34">
    <cfRule type="cellIs" dxfId="1410" priority="2612" operator="lessThan">
      <formula>$C$4</formula>
    </cfRule>
  </conditionalFormatting>
  <conditionalFormatting sqref="U35">
    <cfRule type="cellIs" dxfId="1409" priority="2613" operator="lessThan">
      <formula>$C$4</formula>
    </cfRule>
  </conditionalFormatting>
  <conditionalFormatting sqref="U36">
    <cfRule type="cellIs" dxfId="1408" priority="2614" operator="lessThan">
      <formula>$C$4</formula>
    </cfRule>
  </conditionalFormatting>
  <conditionalFormatting sqref="U37">
    <cfRule type="cellIs" dxfId="1407" priority="2615" operator="lessThan">
      <formula>$C$4</formula>
    </cfRule>
  </conditionalFormatting>
  <conditionalFormatting sqref="U38">
    <cfRule type="cellIs" dxfId="1406" priority="2616" operator="lessThan">
      <formula>$C$4</formula>
    </cfRule>
  </conditionalFormatting>
  <conditionalFormatting sqref="U39">
    <cfRule type="cellIs" dxfId="1405" priority="2617" operator="lessThan">
      <formula>$C$4</formula>
    </cfRule>
  </conditionalFormatting>
  <conditionalFormatting sqref="U40">
    <cfRule type="cellIs" dxfId="1404" priority="2618" operator="lessThan">
      <formula>$C$4</formula>
    </cfRule>
  </conditionalFormatting>
  <conditionalFormatting sqref="U41">
    <cfRule type="cellIs" dxfId="1403" priority="2619" operator="lessThan">
      <formula>$C$4</formula>
    </cfRule>
  </conditionalFormatting>
  <conditionalFormatting sqref="U42">
    <cfRule type="cellIs" dxfId="1402" priority="2620" operator="lessThan">
      <formula>$C$4</formula>
    </cfRule>
  </conditionalFormatting>
  <conditionalFormatting sqref="U43">
    <cfRule type="cellIs" dxfId="1401" priority="2621" operator="lessThan">
      <formula>$C$4</formula>
    </cfRule>
  </conditionalFormatting>
  <conditionalFormatting sqref="U44">
    <cfRule type="cellIs" dxfId="1400" priority="2622" operator="lessThan">
      <formula>$C$4</formula>
    </cfRule>
  </conditionalFormatting>
  <conditionalFormatting sqref="U45">
    <cfRule type="cellIs" dxfId="1399" priority="2623" operator="lessThan">
      <formula>$C$4</formula>
    </cfRule>
  </conditionalFormatting>
  <conditionalFormatting sqref="U46">
    <cfRule type="cellIs" dxfId="1398" priority="2624" operator="lessThan">
      <formula>$C$4</formula>
    </cfRule>
  </conditionalFormatting>
  <conditionalFormatting sqref="U47">
    <cfRule type="cellIs" dxfId="1397" priority="2625" operator="lessThan">
      <formula>$C$4</formula>
    </cfRule>
  </conditionalFormatting>
  <conditionalFormatting sqref="U48">
    <cfRule type="cellIs" dxfId="1396" priority="2626" operator="lessThan">
      <formula>$C$4</formula>
    </cfRule>
  </conditionalFormatting>
  <conditionalFormatting sqref="U49">
    <cfRule type="cellIs" dxfId="1395" priority="2627" operator="lessThan">
      <formula>$C$4</formula>
    </cfRule>
  </conditionalFormatting>
  <conditionalFormatting sqref="U50">
    <cfRule type="cellIs" dxfId="1394" priority="2628" operator="lessThan">
      <formula>$C$4</formula>
    </cfRule>
  </conditionalFormatting>
  <conditionalFormatting sqref="U51">
    <cfRule type="cellIs" dxfId="1393" priority="2629" operator="lessThan">
      <formula>$C$4</formula>
    </cfRule>
  </conditionalFormatting>
  <conditionalFormatting sqref="U52">
    <cfRule type="cellIs" dxfId="1392" priority="2630" operator="lessThan">
      <formula>$C$4</formula>
    </cfRule>
  </conditionalFormatting>
  <conditionalFormatting sqref="U53">
    <cfRule type="cellIs" dxfId="1391" priority="2631" operator="lessThan">
      <formula>$C$4</formula>
    </cfRule>
  </conditionalFormatting>
  <conditionalFormatting sqref="U54">
    <cfRule type="cellIs" dxfId="1390" priority="2632" operator="lessThan">
      <formula>$C$4</formula>
    </cfRule>
  </conditionalFormatting>
  <conditionalFormatting sqref="U55">
    <cfRule type="cellIs" dxfId="1389" priority="2633" operator="lessThan">
      <formula>$C$4</formula>
    </cfRule>
  </conditionalFormatting>
  <conditionalFormatting sqref="U56">
    <cfRule type="cellIs" dxfId="1388" priority="2634" operator="lessThan">
      <formula>$C$4</formula>
    </cfRule>
  </conditionalFormatting>
  <conditionalFormatting sqref="U57">
    <cfRule type="cellIs" dxfId="1387" priority="2635" operator="lessThan">
      <formula>$C$4</formula>
    </cfRule>
  </conditionalFormatting>
  <conditionalFormatting sqref="U58">
    <cfRule type="cellIs" dxfId="1386" priority="2636" operator="lessThan">
      <formula>$C$4</formula>
    </cfRule>
  </conditionalFormatting>
  <conditionalFormatting sqref="U59">
    <cfRule type="cellIs" dxfId="1385" priority="2637" operator="lessThan">
      <formula>$C$4</formula>
    </cfRule>
  </conditionalFormatting>
  <conditionalFormatting sqref="U60">
    <cfRule type="cellIs" dxfId="1384" priority="2638" operator="lessThan">
      <formula>$C$4</formula>
    </cfRule>
  </conditionalFormatting>
  <conditionalFormatting sqref="W11">
    <cfRule type="cellIs" dxfId="1383" priority="2639" operator="lessThan">
      <formula>$C$4</formula>
    </cfRule>
  </conditionalFormatting>
  <conditionalFormatting sqref="W12">
    <cfRule type="cellIs" dxfId="1382" priority="2640" operator="lessThan">
      <formula>$C$4</formula>
    </cfRule>
  </conditionalFormatting>
  <conditionalFormatting sqref="W13">
    <cfRule type="cellIs" dxfId="1381" priority="2641" operator="lessThan">
      <formula>$C$4</formula>
    </cfRule>
  </conditionalFormatting>
  <conditionalFormatting sqref="W14">
    <cfRule type="cellIs" dxfId="1380" priority="2642" operator="lessThan">
      <formula>$C$4</formula>
    </cfRule>
  </conditionalFormatting>
  <conditionalFormatting sqref="W15">
    <cfRule type="cellIs" dxfId="1379" priority="2643" operator="lessThan">
      <formula>$C$4</formula>
    </cfRule>
  </conditionalFormatting>
  <conditionalFormatting sqref="W16">
    <cfRule type="cellIs" dxfId="1378" priority="2644" operator="lessThan">
      <formula>$C$4</formula>
    </cfRule>
  </conditionalFormatting>
  <conditionalFormatting sqref="W17">
    <cfRule type="cellIs" dxfId="1377" priority="2645" operator="lessThan">
      <formula>$C$4</formula>
    </cfRule>
  </conditionalFormatting>
  <conditionalFormatting sqref="W18">
    <cfRule type="cellIs" dxfId="1376" priority="2646" operator="lessThan">
      <formula>$C$4</formula>
    </cfRule>
  </conditionalFormatting>
  <conditionalFormatting sqref="W19">
    <cfRule type="cellIs" dxfId="1375" priority="2647" operator="lessThan">
      <formula>$C$4</formula>
    </cfRule>
  </conditionalFormatting>
  <conditionalFormatting sqref="W20">
    <cfRule type="cellIs" dxfId="1374" priority="2648" operator="lessThan">
      <formula>$C$4</formula>
    </cfRule>
  </conditionalFormatting>
  <conditionalFormatting sqref="W21">
    <cfRule type="cellIs" dxfId="1373" priority="2649" operator="lessThan">
      <formula>$C$4</formula>
    </cfRule>
  </conditionalFormatting>
  <conditionalFormatting sqref="W22">
    <cfRule type="cellIs" dxfId="1372" priority="2650" operator="lessThan">
      <formula>$C$4</formula>
    </cfRule>
  </conditionalFormatting>
  <conditionalFormatting sqref="W23">
    <cfRule type="cellIs" dxfId="1371" priority="2651" operator="lessThan">
      <formula>$C$4</formula>
    </cfRule>
  </conditionalFormatting>
  <conditionalFormatting sqref="W24">
    <cfRule type="cellIs" dxfId="1370" priority="2652" operator="lessThan">
      <formula>$C$4</formula>
    </cfRule>
  </conditionalFormatting>
  <conditionalFormatting sqref="W25">
    <cfRule type="cellIs" dxfId="1369" priority="2653" operator="lessThan">
      <formula>$C$4</formula>
    </cfRule>
  </conditionalFormatting>
  <conditionalFormatting sqref="W26">
    <cfRule type="cellIs" dxfId="1368" priority="2654" operator="lessThan">
      <formula>$C$4</formula>
    </cfRule>
  </conditionalFormatting>
  <conditionalFormatting sqref="W27">
    <cfRule type="cellIs" dxfId="1367" priority="2655" operator="lessThan">
      <formula>$C$4</formula>
    </cfRule>
  </conditionalFormatting>
  <conditionalFormatting sqref="W28">
    <cfRule type="cellIs" dxfId="1366" priority="2656" operator="lessThan">
      <formula>$C$4</formula>
    </cfRule>
  </conditionalFormatting>
  <conditionalFormatting sqref="W29">
    <cfRule type="cellIs" dxfId="1365" priority="2657" operator="lessThan">
      <formula>$C$4</formula>
    </cfRule>
  </conditionalFormatting>
  <conditionalFormatting sqref="W30">
    <cfRule type="cellIs" dxfId="1364" priority="2658" operator="lessThan">
      <formula>$C$4</formula>
    </cfRule>
  </conditionalFormatting>
  <conditionalFormatting sqref="W31">
    <cfRule type="cellIs" dxfId="1363" priority="2659" operator="lessThan">
      <formula>$C$4</formula>
    </cfRule>
  </conditionalFormatting>
  <conditionalFormatting sqref="W32">
    <cfRule type="cellIs" dxfId="1362" priority="2660" operator="lessThan">
      <formula>$C$4</formula>
    </cfRule>
  </conditionalFormatting>
  <conditionalFormatting sqref="W33">
    <cfRule type="cellIs" dxfId="1361" priority="2661" operator="lessThan">
      <formula>$C$4</formula>
    </cfRule>
  </conditionalFormatting>
  <conditionalFormatting sqref="W34">
    <cfRule type="cellIs" dxfId="1360" priority="2662" operator="lessThan">
      <formula>$C$4</formula>
    </cfRule>
  </conditionalFormatting>
  <conditionalFormatting sqref="W35">
    <cfRule type="cellIs" dxfId="1359" priority="2663" operator="lessThan">
      <formula>$C$4</formula>
    </cfRule>
  </conditionalFormatting>
  <conditionalFormatting sqref="W36">
    <cfRule type="cellIs" dxfId="1358" priority="2664" operator="lessThan">
      <formula>$C$4</formula>
    </cfRule>
  </conditionalFormatting>
  <conditionalFormatting sqref="W37">
    <cfRule type="cellIs" dxfId="1357" priority="2665" operator="lessThan">
      <formula>$C$4</formula>
    </cfRule>
  </conditionalFormatting>
  <conditionalFormatting sqref="W38">
    <cfRule type="cellIs" dxfId="1356" priority="2666" operator="lessThan">
      <formula>$C$4</formula>
    </cfRule>
  </conditionalFormatting>
  <conditionalFormatting sqref="W39">
    <cfRule type="cellIs" dxfId="1355" priority="2667" operator="lessThan">
      <formula>$C$4</formula>
    </cfRule>
  </conditionalFormatting>
  <conditionalFormatting sqref="W40">
    <cfRule type="cellIs" dxfId="1354" priority="2668" operator="lessThan">
      <formula>$C$4</formula>
    </cfRule>
  </conditionalFormatting>
  <conditionalFormatting sqref="W41">
    <cfRule type="cellIs" dxfId="1353" priority="2669" operator="lessThan">
      <formula>$C$4</formula>
    </cfRule>
  </conditionalFormatting>
  <conditionalFormatting sqref="W42">
    <cfRule type="cellIs" dxfId="1352" priority="2670" operator="lessThan">
      <formula>$C$4</formula>
    </cfRule>
  </conditionalFormatting>
  <conditionalFormatting sqref="W43">
    <cfRule type="cellIs" dxfId="1351" priority="2671" operator="lessThan">
      <formula>$C$4</formula>
    </cfRule>
  </conditionalFormatting>
  <conditionalFormatting sqref="W44">
    <cfRule type="cellIs" dxfId="1350" priority="2672" operator="lessThan">
      <formula>$C$4</formula>
    </cfRule>
  </conditionalFormatting>
  <conditionalFormatting sqref="W45">
    <cfRule type="cellIs" dxfId="1349" priority="2673" operator="lessThan">
      <formula>$C$4</formula>
    </cfRule>
  </conditionalFormatting>
  <conditionalFormatting sqref="W46">
    <cfRule type="cellIs" dxfId="1348" priority="2674" operator="lessThan">
      <formula>$C$4</formula>
    </cfRule>
  </conditionalFormatting>
  <conditionalFormatting sqref="W47">
    <cfRule type="cellIs" dxfId="1347" priority="2675" operator="lessThan">
      <formula>$C$4</formula>
    </cfRule>
  </conditionalFormatting>
  <conditionalFormatting sqref="W48">
    <cfRule type="cellIs" dxfId="1346" priority="2676" operator="lessThan">
      <formula>$C$4</formula>
    </cfRule>
  </conditionalFormatting>
  <conditionalFormatting sqref="W49">
    <cfRule type="cellIs" dxfId="1345" priority="2677" operator="lessThan">
      <formula>$C$4</formula>
    </cfRule>
  </conditionalFormatting>
  <conditionalFormatting sqref="W50">
    <cfRule type="cellIs" dxfId="1344" priority="2678" operator="lessThan">
      <formula>$C$4</formula>
    </cfRule>
  </conditionalFormatting>
  <conditionalFormatting sqref="W51">
    <cfRule type="cellIs" dxfId="1343" priority="2679" operator="lessThan">
      <formula>$C$4</formula>
    </cfRule>
  </conditionalFormatting>
  <conditionalFormatting sqref="W52">
    <cfRule type="cellIs" dxfId="1342" priority="2680" operator="lessThan">
      <formula>$C$4</formula>
    </cfRule>
  </conditionalFormatting>
  <conditionalFormatting sqref="W53">
    <cfRule type="cellIs" dxfId="1341" priority="2681" operator="lessThan">
      <formula>$C$4</formula>
    </cfRule>
  </conditionalFormatting>
  <conditionalFormatting sqref="W54">
    <cfRule type="cellIs" dxfId="1340" priority="2682" operator="lessThan">
      <formula>$C$4</formula>
    </cfRule>
  </conditionalFormatting>
  <conditionalFormatting sqref="W55">
    <cfRule type="cellIs" dxfId="1339" priority="2683" operator="lessThan">
      <formula>$C$4</formula>
    </cfRule>
  </conditionalFormatting>
  <conditionalFormatting sqref="W56">
    <cfRule type="cellIs" dxfId="1338" priority="2684" operator="lessThan">
      <formula>$C$4</formula>
    </cfRule>
  </conditionalFormatting>
  <conditionalFormatting sqref="W57">
    <cfRule type="cellIs" dxfId="1337" priority="2685" operator="lessThan">
      <formula>$C$4</formula>
    </cfRule>
  </conditionalFormatting>
  <conditionalFormatting sqref="W58">
    <cfRule type="cellIs" dxfId="1336" priority="2686" operator="lessThan">
      <formula>$C$4</formula>
    </cfRule>
  </conditionalFormatting>
  <conditionalFormatting sqref="W59">
    <cfRule type="cellIs" dxfId="1335" priority="2687" operator="lessThan">
      <formula>$C$4</formula>
    </cfRule>
  </conditionalFormatting>
  <conditionalFormatting sqref="W60">
    <cfRule type="cellIs" dxfId="1334" priority="2688" operator="lessThan">
      <formula>$C$4</formula>
    </cfRule>
  </conditionalFormatting>
  <conditionalFormatting sqref="X11">
    <cfRule type="cellIs" dxfId="1333" priority="2689" operator="lessThan">
      <formula>$C$4</formula>
    </cfRule>
  </conditionalFormatting>
  <conditionalFormatting sqref="X12">
    <cfRule type="cellIs" dxfId="1332" priority="2690" operator="lessThan">
      <formula>$C$4</formula>
    </cfRule>
  </conditionalFormatting>
  <conditionalFormatting sqref="X13">
    <cfRule type="cellIs" dxfId="1331" priority="2691" operator="lessThan">
      <formula>$C$4</formula>
    </cfRule>
  </conditionalFormatting>
  <conditionalFormatting sqref="X14">
    <cfRule type="cellIs" dxfId="1330" priority="2692" operator="lessThan">
      <formula>$C$4</formula>
    </cfRule>
  </conditionalFormatting>
  <conditionalFormatting sqref="X15">
    <cfRule type="cellIs" dxfId="1329" priority="2693" operator="lessThan">
      <formula>$C$4</formula>
    </cfRule>
  </conditionalFormatting>
  <conditionalFormatting sqref="X16">
    <cfRule type="cellIs" dxfId="1328" priority="2694" operator="lessThan">
      <formula>$C$4</formula>
    </cfRule>
  </conditionalFormatting>
  <conditionalFormatting sqref="X17">
    <cfRule type="cellIs" dxfId="1327" priority="2695" operator="lessThan">
      <formula>$C$4</formula>
    </cfRule>
  </conditionalFormatting>
  <conditionalFormatting sqref="X18">
    <cfRule type="cellIs" dxfId="1326" priority="2696" operator="lessThan">
      <formula>$C$4</formula>
    </cfRule>
  </conditionalFormatting>
  <conditionalFormatting sqref="X19">
    <cfRule type="cellIs" dxfId="1325" priority="2697" operator="lessThan">
      <formula>$C$4</formula>
    </cfRule>
  </conditionalFormatting>
  <conditionalFormatting sqref="X20">
    <cfRule type="cellIs" dxfId="1324" priority="2698" operator="lessThan">
      <formula>$C$4</formula>
    </cfRule>
  </conditionalFormatting>
  <conditionalFormatting sqref="X21">
    <cfRule type="cellIs" dxfId="1323" priority="2699" operator="lessThan">
      <formula>$C$4</formula>
    </cfRule>
  </conditionalFormatting>
  <conditionalFormatting sqref="X22">
    <cfRule type="cellIs" dxfId="1322" priority="2700" operator="lessThan">
      <formula>$C$4</formula>
    </cfRule>
  </conditionalFormatting>
  <conditionalFormatting sqref="X23">
    <cfRule type="cellIs" dxfId="1321" priority="2701" operator="lessThan">
      <formula>$C$4</formula>
    </cfRule>
  </conditionalFormatting>
  <conditionalFormatting sqref="X24">
    <cfRule type="cellIs" dxfId="1320" priority="2702" operator="lessThan">
      <formula>$C$4</formula>
    </cfRule>
  </conditionalFormatting>
  <conditionalFormatting sqref="X25">
    <cfRule type="cellIs" dxfId="1319" priority="2703" operator="lessThan">
      <formula>$C$4</formula>
    </cfRule>
  </conditionalFormatting>
  <conditionalFormatting sqref="X26">
    <cfRule type="cellIs" dxfId="1318" priority="2704" operator="lessThan">
      <formula>$C$4</formula>
    </cfRule>
  </conditionalFormatting>
  <conditionalFormatting sqref="X27">
    <cfRule type="cellIs" dxfId="1317" priority="2705" operator="lessThan">
      <formula>$C$4</formula>
    </cfRule>
  </conditionalFormatting>
  <conditionalFormatting sqref="X28">
    <cfRule type="cellIs" dxfId="1316" priority="2706" operator="lessThan">
      <formula>$C$4</formula>
    </cfRule>
  </conditionalFormatting>
  <conditionalFormatting sqref="X29">
    <cfRule type="cellIs" dxfId="1315" priority="2707" operator="lessThan">
      <formula>$C$4</formula>
    </cfRule>
  </conditionalFormatting>
  <conditionalFormatting sqref="X30">
    <cfRule type="cellIs" dxfId="1314" priority="2708" operator="lessThan">
      <formula>$C$4</formula>
    </cfRule>
  </conditionalFormatting>
  <conditionalFormatting sqref="X31">
    <cfRule type="cellIs" dxfId="1313" priority="2709" operator="lessThan">
      <formula>$C$4</formula>
    </cfRule>
  </conditionalFormatting>
  <conditionalFormatting sqref="X32">
    <cfRule type="cellIs" dxfId="1312" priority="2710" operator="lessThan">
      <formula>$C$4</formula>
    </cfRule>
  </conditionalFormatting>
  <conditionalFormatting sqref="X33">
    <cfRule type="cellIs" dxfId="1311" priority="2711" operator="lessThan">
      <formula>$C$4</formula>
    </cfRule>
  </conditionalFormatting>
  <conditionalFormatting sqref="X34">
    <cfRule type="cellIs" dxfId="1310" priority="2712" operator="lessThan">
      <formula>$C$4</formula>
    </cfRule>
  </conditionalFormatting>
  <conditionalFormatting sqref="X35">
    <cfRule type="cellIs" dxfId="1309" priority="2713" operator="lessThan">
      <formula>$C$4</formula>
    </cfRule>
  </conditionalFormatting>
  <conditionalFormatting sqref="X36">
    <cfRule type="cellIs" dxfId="1308" priority="2714" operator="lessThan">
      <formula>$C$4</formula>
    </cfRule>
  </conditionalFormatting>
  <conditionalFormatting sqref="X37">
    <cfRule type="cellIs" dxfId="1307" priority="2715" operator="lessThan">
      <formula>$C$4</formula>
    </cfRule>
  </conditionalFormatting>
  <conditionalFormatting sqref="X38">
    <cfRule type="cellIs" dxfId="1306" priority="2716" operator="lessThan">
      <formula>$C$4</formula>
    </cfRule>
  </conditionalFormatting>
  <conditionalFormatting sqref="X39">
    <cfRule type="cellIs" dxfId="1305" priority="2717" operator="lessThan">
      <formula>$C$4</formula>
    </cfRule>
  </conditionalFormatting>
  <conditionalFormatting sqref="X40">
    <cfRule type="cellIs" dxfId="1304" priority="2718" operator="lessThan">
      <formula>$C$4</formula>
    </cfRule>
  </conditionalFormatting>
  <conditionalFormatting sqref="X41">
    <cfRule type="cellIs" dxfId="1303" priority="2719" operator="lessThan">
      <formula>$C$4</formula>
    </cfRule>
  </conditionalFormatting>
  <conditionalFormatting sqref="X42">
    <cfRule type="cellIs" dxfId="1302" priority="2720" operator="lessThan">
      <formula>$C$4</formula>
    </cfRule>
  </conditionalFormatting>
  <conditionalFormatting sqref="X43">
    <cfRule type="cellIs" dxfId="1301" priority="2721" operator="lessThan">
      <formula>$C$4</formula>
    </cfRule>
  </conditionalFormatting>
  <conditionalFormatting sqref="X44">
    <cfRule type="cellIs" dxfId="1300" priority="2722" operator="lessThan">
      <formula>$C$4</formula>
    </cfRule>
  </conditionalFormatting>
  <conditionalFormatting sqref="X45">
    <cfRule type="cellIs" dxfId="1299" priority="2723" operator="lessThan">
      <formula>$C$4</formula>
    </cfRule>
  </conditionalFormatting>
  <conditionalFormatting sqref="X46">
    <cfRule type="cellIs" dxfId="1298" priority="2724" operator="lessThan">
      <formula>$C$4</formula>
    </cfRule>
  </conditionalFormatting>
  <conditionalFormatting sqref="X47">
    <cfRule type="cellIs" dxfId="1297" priority="2725" operator="lessThan">
      <formula>$C$4</formula>
    </cfRule>
  </conditionalFormatting>
  <conditionalFormatting sqref="X48">
    <cfRule type="cellIs" dxfId="1296" priority="2726" operator="lessThan">
      <formula>$C$4</formula>
    </cfRule>
  </conditionalFormatting>
  <conditionalFormatting sqref="X49">
    <cfRule type="cellIs" dxfId="1295" priority="2727" operator="lessThan">
      <formula>$C$4</formula>
    </cfRule>
  </conditionalFormatting>
  <conditionalFormatting sqref="X50">
    <cfRule type="cellIs" dxfId="1294" priority="2728" operator="lessThan">
      <formula>$C$4</formula>
    </cfRule>
  </conditionalFormatting>
  <conditionalFormatting sqref="X51">
    <cfRule type="cellIs" dxfId="1293" priority="2729" operator="lessThan">
      <formula>$C$4</formula>
    </cfRule>
  </conditionalFormatting>
  <conditionalFormatting sqref="X52">
    <cfRule type="cellIs" dxfId="1292" priority="2730" operator="lessThan">
      <formula>$C$4</formula>
    </cfRule>
  </conditionalFormatting>
  <conditionalFormatting sqref="X53">
    <cfRule type="cellIs" dxfId="1291" priority="2731" operator="lessThan">
      <formula>$C$4</formula>
    </cfRule>
  </conditionalFormatting>
  <conditionalFormatting sqref="X54">
    <cfRule type="cellIs" dxfId="1290" priority="2732" operator="lessThan">
      <formula>$C$4</formula>
    </cfRule>
  </conditionalFormatting>
  <conditionalFormatting sqref="X55">
    <cfRule type="cellIs" dxfId="1289" priority="2733" operator="lessThan">
      <formula>$C$4</formula>
    </cfRule>
  </conditionalFormatting>
  <conditionalFormatting sqref="X56">
    <cfRule type="cellIs" dxfId="1288" priority="2734" operator="lessThan">
      <formula>$C$4</formula>
    </cfRule>
  </conditionalFormatting>
  <conditionalFormatting sqref="X57">
    <cfRule type="cellIs" dxfId="1287" priority="2735" operator="lessThan">
      <formula>$C$4</formula>
    </cfRule>
  </conditionalFormatting>
  <conditionalFormatting sqref="X58">
    <cfRule type="cellIs" dxfId="1286" priority="2736" operator="lessThan">
      <formula>$C$4</formula>
    </cfRule>
  </conditionalFormatting>
  <conditionalFormatting sqref="X59">
    <cfRule type="cellIs" dxfId="1285" priority="2737" operator="lessThan">
      <formula>$C$4</formula>
    </cfRule>
  </conditionalFormatting>
  <conditionalFormatting sqref="X60">
    <cfRule type="cellIs" dxfId="1284" priority="2738" operator="lessThan">
      <formula>$C$4</formula>
    </cfRule>
  </conditionalFormatting>
  <conditionalFormatting sqref="CJ11">
    <cfRule type="cellIs" dxfId="1283" priority="2739" operator="lessThan">
      <formula>$C$4</formula>
    </cfRule>
  </conditionalFormatting>
  <conditionalFormatting sqref="CJ11">
    <cfRule type="cellIs" dxfId="1282" priority="2740" operator="lessThan">
      <formula>$C$4</formula>
    </cfRule>
  </conditionalFormatting>
  <conditionalFormatting sqref="CJ12">
    <cfRule type="cellIs" dxfId="1281" priority="2741" operator="lessThan">
      <formula>$C$4</formula>
    </cfRule>
  </conditionalFormatting>
  <conditionalFormatting sqref="CJ12">
    <cfRule type="cellIs" dxfId="1280" priority="2742" operator="lessThan">
      <formula>$C$4</formula>
    </cfRule>
  </conditionalFormatting>
  <conditionalFormatting sqref="CJ13">
    <cfRule type="cellIs" dxfId="1279" priority="2743" operator="lessThan">
      <formula>$C$4</formula>
    </cfRule>
  </conditionalFormatting>
  <conditionalFormatting sqref="CJ13">
    <cfRule type="cellIs" dxfId="1278" priority="2744" operator="lessThan">
      <formula>$C$4</formula>
    </cfRule>
  </conditionalFormatting>
  <conditionalFormatting sqref="CJ14">
    <cfRule type="cellIs" dxfId="1277" priority="2745" operator="lessThan">
      <formula>$C$4</formula>
    </cfRule>
  </conditionalFormatting>
  <conditionalFormatting sqref="CJ14">
    <cfRule type="cellIs" dxfId="1276" priority="2746" operator="lessThan">
      <formula>$C$4</formula>
    </cfRule>
  </conditionalFormatting>
  <conditionalFormatting sqref="CJ15">
    <cfRule type="cellIs" dxfId="1275" priority="2747" operator="lessThan">
      <formula>$C$4</formula>
    </cfRule>
  </conditionalFormatting>
  <conditionalFormatting sqref="CJ15">
    <cfRule type="cellIs" dxfId="1274" priority="2748" operator="lessThan">
      <formula>$C$4</formula>
    </cfRule>
  </conditionalFormatting>
  <conditionalFormatting sqref="CJ16">
    <cfRule type="cellIs" dxfId="1273" priority="2749" operator="lessThan">
      <formula>$C$4</formula>
    </cfRule>
  </conditionalFormatting>
  <conditionalFormatting sqref="CJ16">
    <cfRule type="cellIs" dxfId="1272" priority="2750" operator="lessThan">
      <formula>$C$4</formula>
    </cfRule>
  </conditionalFormatting>
  <conditionalFormatting sqref="CJ17">
    <cfRule type="cellIs" dxfId="1271" priority="2751" operator="lessThan">
      <formula>$C$4</formula>
    </cfRule>
  </conditionalFormatting>
  <conditionalFormatting sqref="CJ17">
    <cfRule type="cellIs" dxfId="1270" priority="2752" operator="lessThan">
      <formula>$C$4</formula>
    </cfRule>
  </conditionalFormatting>
  <conditionalFormatting sqref="CJ18">
    <cfRule type="cellIs" dxfId="1269" priority="2753" operator="lessThan">
      <formula>$C$4</formula>
    </cfRule>
  </conditionalFormatting>
  <conditionalFormatting sqref="CJ18">
    <cfRule type="cellIs" dxfId="1268" priority="2754" operator="lessThan">
      <formula>$C$4</formula>
    </cfRule>
  </conditionalFormatting>
  <conditionalFormatting sqref="CJ19">
    <cfRule type="cellIs" dxfId="1267" priority="2755" operator="lessThan">
      <formula>$C$4</formula>
    </cfRule>
  </conditionalFormatting>
  <conditionalFormatting sqref="CJ19">
    <cfRule type="cellIs" dxfId="1266" priority="2756" operator="lessThan">
      <formula>$C$4</formula>
    </cfRule>
  </conditionalFormatting>
  <conditionalFormatting sqref="CJ20">
    <cfRule type="cellIs" dxfId="1265" priority="2757" operator="lessThan">
      <formula>$C$4</formula>
    </cfRule>
  </conditionalFormatting>
  <conditionalFormatting sqref="CJ20">
    <cfRule type="cellIs" dxfId="1264" priority="2758" operator="lessThan">
      <formula>$C$4</formula>
    </cfRule>
  </conditionalFormatting>
  <conditionalFormatting sqref="CJ21">
    <cfRule type="cellIs" dxfId="1263" priority="2759" operator="lessThan">
      <formula>$C$4</formula>
    </cfRule>
  </conditionalFormatting>
  <conditionalFormatting sqref="CJ21">
    <cfRule type="cellIs" dxfId="1262" priority="2760" operator="lessThan">
      <formula>$C$4</formula>
    </cfRule>
  </conditionalFormatting>
  <conditionalFormatting sqref="CJ22">
    <cfRule type="cellIs" dxfId="1261" priority="2761" operator="lessThan">
      <formula>$C$4</formula>
    </cfRule>
  </conditionalFormatting>
  <conditionalFormatting sqref="CJ22">
    <cfRule type="cellIs" dxfId="1260" priority="2762" operator="lessThan">
      <formula>$C$4</formula>
    </cfRule>
  </conditionalFormatting>
  <conditionalFormatting sqref="CJ23">
    <cfRule type="cellIs" dxfId="1259" priority="2763" operator="lessThan">
      <formula>$C$4</formula>
    </cfRule>
  </conditionalFormatting>
  <conditionalFormatting sqref="CJ23">
    <cfRule type="cellIs" dxfId="1258" priority="2764" operator="lessThan">
      <formula>$C$4</formula>
    </cfRule>
  </conditionalFormatting>
  <conditionalFormatting sqref="CJ24">
    <cfRule type="cellIs" dxfId="1257" priority="2765" operator="lessThan">
      <formula>$C$4</formula>
    </cfRule>
  </conditionalFormatting>
  <conditionalFormatting sqref="CJ24">
    <cfRule type="cellIs" dxfId="1256" priority="2766" operator="lessThan">
      <formula>$C$4</formula>
    </cfRule>
  </conditionalFormatting>
  <conditionalFormatting sqref="CJ25">
    <cfRule type="cellIs" dxfId="1255" priority="2767" operator="lessThan">
      <formula>$C$4</formula>
    </cfRule>
  </conditionalFormatting>
  <conditionalFormatting sqref="CJ25">
    <cfRule type="cellIs" dxfId="1254" priority="2768" operator="lessThan">
      <formula>$C$4</formula>
    </cfRule>
  </conditionalFormatting>
  <conditionalFormatting sqref="CJ26">
    <cfRule type="cellIs" dxfId="1253" priority="2769" operator="lessThan">
      <formula>$C$4</formula>
    </cfRule>
  </conditionalFormatting>
  <conditionalFormatting sqref="CJ26">
    <cfRule type="cellIs" dxfId="1252" priority="2770" operator="lessThan">
      <formula>$C$4</formula>
    </cfRule>
  </conditionalFormatting>
  <conditionalFormatting sqref="CJ27">
    <cfRule type="cellIs" dxfId="1251" priority="2771" operator="lessThan">
      <formula>$C$4</formula>
    </cfRule>
  </conditionalFormatting>
  <conditionalFormatting sqref="CJ27">
    <cfRule type="cellIs" dxfId="1250" priority="2772" operator="lessThan">
      <formula>$C$4</formula>
    </cfRule>
  </conditionalFormatting>
  <conditionalFormatting sqref="CJ28">
    <cfRule type="cellIs" dxfId="1249" priority="2773" operator="lessThan">
      <formula>$C$4</formula>
    </cfRule>
  </conditionalFormatting>
  <conditionalFormatting sqref="CJ28">
    <cfRule type="cellIs" dxfId="1248" priority="2774" operator="lessThan">
      <formula>$C$4</formula>
    </cfRule>
  </conditionalFormatting>
  <conditionalFormatting sqref="CJ29">
    <cfRule type="cellIs" dxfId="1247" priority="2775" operator="lessThan">
      <formula>$C$4</formula>
    </cfRule>
  </conditionalFormatting>
  <conditionalFormatting sqref="CJ29">
    <cfRule type="cellIs" dxfId="1246" priority="2776" operator="lessThan">
      <formula>$C$4</formula>
    </cfRule>
  </conditionalFormatting>
  <conditionalFormatting sqref="CJ30">
    <cfRule type="cellIs" dxfId="1245" priority="2777" operator="lessThan">
      <formula>$C$4</formula>
    </cfRule>
  </conditionalFormatting>
  <conditionalFormatting sqref="CJ30">
    <cfRule type="cellIs" dxfId="1244" priority="2778" operator="lessThan">
      <formula>$C$4</formula>
    </cfRule>
  </conditionalFormatting>
  <conditionalFormatting sqref="CJ31">
    <cfRule type="cellIs" dxfId="1243" priority="2779" operator="lessThan">
      <formula>$C$4</formula>
    </cfRule>
  </conditionalFormatting>
  <conditionalFormatting sqref="CJ31">
    <cfRule type="cellIs" dxfId="1242" priority="2780" operator="lessThan">
      <formula>$C$4</formula>
    </cfRule>
  </conditionalFormatting>
  <conditionalFormatting sqref="CJ32">
    <cfRule type="cellIs" dxfId="1241" priority="2781" operator="lessThan">
      <formula>$C$4</formula>
    </cfRule>
  </conditionalFormatting>
  <conditionalFormatting sqref="CJ32">
    <cfRule type="cellIs" dxfId="1240" priority="2782" operator="lessThan">
      <formula>$C$4</formula>
    </cfRule>
  </conditionalFormatting>
  <conditionalFormatting sqref="CJ33">
    <cfRule type="cellIs" dxfId="1239" priority="2783" operator="lessThan">
      <formula>$C$4</formula>
    </cfRule>
  </conditionalFormatting>
  <conditionalFormatting sqref="CJ33">
    <cfRule type="cellIs" dxfId="1238" priority="2784" operator="lessThan">
      <formula>$C$4</formula>
    </cfRule>
  </conditionalFormatting>
  <conditionalFormatting sqref="CJ34">
    <cfRule type="cellIs" dxfId="1237" priority="2785" operator="lessThan">
      <formula>$C$4</formula>
    </cfRule>
  </conditionalFormatting>
  <conditionalFormatting sqref="CJ34">
    <cfRule type="cellIs" dxfId="1236" priority="2786" operator="lessThan">
      <formula>$C$4</formula>
    </cfRule>
  </conditionalFormatting>
  <conditionalFormatting sqref="CJ35">
    <cfRule type="cellIs" dxfId="1235" priority="2787" operator="lessThan">
      <formula>$C$4</formula>
    </cfRule>
  </conditionalFormatting>
  <conditionalFormatting sqref="CJ35">
    <cfRule type="cellIs" dxfId="1234" priority="2788" operator="lessThan">
      <formula>$C$4</formula>
    </cfRule>
  </conditionalFormatting>
  <conditionalFormatting sqref="CJ36">
    <cfRule type="cellIs" dxfId="1233" priority="2789" operator="lessThan">
      <formula>$C$4</formula>
    </cfRule>
  </conditionalFormatting>
  <conditionalFormatting sqref="CJ36">
    <cfRule type="cellIs" dxfId="1232" priority="2790" operator="lessThan">
      <formula>$C$4</formula>
    </cfRule>
  </conditionalFormatting>
  <conditionalFormatting sqref="CJ37">
    <cfRule type="cellIs" dxfId="1231" priority="2791" operator="lessThan">
      <formula>$C$4</formula>
    </cfRule>
  </conditionalFormatting>
  <conditionalFormatting sqref="CJ37">
    <cfRule type="cellIs" dxfId="1230" priority="2792" operator="lessThan">
      <formula>$C$4</formula>
    </cfRule>
  </conditionalFormatting>
  <conditionalFormatting sqref="CJ38">
    <cfRule type="cellIs" dxfId="1229" priority="2793" operator="lessThan">
      <formula>$C$4</formula>
    </cfRule>
  </conditionalFormatting>
  <conditionalFormatting sqref="CJ38">
    <cfRule type="cellIs" dxfId="1228" priority="2794" operator="lessThan">
      <formula>$C$4</formula>
    </cfRule>
  </conditionalFormatting>
  <conditionalFormatting sqref="CJ39">
    <cfRule type="cellIs" dxfId="1227" priority="2795" operator="lessThan">
      <formula>$C$4</formula>
    </cfRule>
  </conditionalFormatting>
  <conditionalFormatting sqref="CJ39">
    <cfRule type="cellIs" dxfId="1226" priority="2796" operator="lessThan">
      <formula>$C$4</formula>
    </cfRule>
  </conditionalFormatting>
  <conditionalFormatting sqref="CJ40">
    <cfRule type="cellIs" dxfId="1225" priority="2797" operator="lessThan">
      <formula>$C$4</formula>
    </cfRule>
  </conditionalFormatting>
  <conditionalFormatting sqref="CJ40">
    <cfRule type="cellIs" dxfId="1224" priority="2798" operator="lessThan">
      <formula>$C$4</formula>
    </cfRule>
  </conditionalFormatting>
  <conditionalFormatting sqref="CJ41">
    <cfRule type="cellIs" dxfId="1223" priority="2799" operator="lessThan">
      <formula>$C$4</formula>
    </cfRule>
  </conditionalFormatting>
  <conditionalFormatting sqref="CJ41">
    <cfRule type="cellIs" dxfId="1222" priority="2800" operator="lessThan">
      <formula>$C$4</formula>
    </cfRule>
  </conditionalFormatting>
  <conditionalFormatting sqref="CJ42">
    <cfRule type="cellIs" dxfId="1221" priority="2801" operator="lessThan">
      <formula>$C$4</formula>
    </cfRule>
  </conditionalFormatting>
  <conditionalFormatting sqref="CJ42">
    <cfRule type="cellIs" dxfId="1220" priority="2802" operator="lessThan">
      <formula>$C$4</formula>
    </cfRule>
  </conditionalFormatting>
  <conditionalFormatting sqref="CJ43">
    <cfRule type="cellIs" dxfId="1219" priority="2803" operator="lessThan">
      <formula>$C$4</formula>
    </cfRule>
  </conditionalFormatting>
  <conditionalFormatting sqref="CJ43">
    <cfRule type="cellIs" dxfId="1218" priority="2804" operator="lessThan">
      <formula>$C$4</formula>
    </cfRule>
  </conditionalFormatting>
  <conditionalFormatting sqref="CJ44">
    <cfRule type="cellIs" dxfId="1217" priority="2805" operator="lessThan">
      <formula>$C$4</formula>
    </cfRule>
  </conditionalFormatting>
  <conditionalFormatting sqref="CJ44">
    <cfRule type="cellIs" dxfId="1216" priority="2806" operator="lessThan">
      <formula>$C$4</formula>
    </cfRule>
  </conditionalFormatting>
  <conditionalFormatting sqref="CJ45">
    <cfRule type="cellIs" dxfId="1215" priority="2807" operator="lessThan">
      <formula>$C$4</formula>
    </cfRule>
  </conditionalFormatting>
  <conditionalFormatting sqref="CJ45">
    <cfRule type="cellIs" dxfId="1214" priority="2808" operator="lessThan">
      <formula>$C$4</formula>
    </cfRule>
  </conditionalFormatting>
  <conditionalFormatting sqref="CJ46">
    <cfRule type="cellIs" dxfId="1213" priority="2809" operator="lessThan">
      <formula>$C$4</formula>
    </cfRule>
  </conditionalFormatting>
  <conditionalFormatting sqref="CJ46">
    <cfRule type="cellIs" dxfId="1212" priority="2810" operator="lessThan">
      <formula>$C$4</formula>
    </cfRule>
  </conditionalFormatting>
  <conditionalFormatting sqref="CJ47">
    <cfRule type="cellIs" dxfId="1211" priority="2811" operator="lessThan">
      <formula>$C$4</formula>
    </cfRule>
  </conditionalFormatting>
  <conditionalFormatting sqref="CJ47">
    <cfRule type="cellIs" dxfId="1210" priority="2812" operator="lessThan">
      <formula>$C$4</formula>
    </cfRule>
  </conditionalFormatting>
  <conditionalFormatting sqref="CJ48">
    <cfRule type="cellIs" dxfId="1209" priority="2813" operator="lessThan">
      <formula>$C$4</formula>
    </cfRule>
  </conditionalFormatting>
  <conditionalFormatting sqref="CJ48">
    <cfRule type="cellIs" dxfId="1208" priority="2814" operator="lessThan">
      <formula>$C$4</formula>
    </cfRule>
  </conditionalFormatting>
  <conditionalFormatting sqref="CJ49">
    <cfRule type="cellIs" dxfId="1207" priority="2815" operator="lessThan">
      <formula>$C$4</formula>
    </cfRule>
  </conditionalFormatting>
  <conditionalFormatting sqref="CJ49">
    <cfRule type="cellIs" dxfId="1206" priority="2816" operator="lessThan">
      <formula>$C$4</formula>
    </cfRule>
  </conditionalFormatting>
  <conditionalFormatting sqref="CJ50">
    <cfRule type="cellIs" dxfId="1205" priority="2817" operator="lessThan">
      <formula>$C$4</formula>
    </cfRule>
  </conditionalFormatting>
  <conditionalFormatting sqref="CJ50">
    <cfRule type="cellIs" dxfId="1204" priority="2818" operator="lessThan">
      <formula>$C$4</formula>
    </cfRule>
  </conditionalFormatting>
  <conditionalFormatting sqref="CJ51">
    <cfRule type="cellIs" dxfId="1203" priority="2819" operator="lessThan">
      <formula>$C$4</formula>
    </cfRule>
  </conditionalFormatting>
  <conditionalFormatting sqref="CJ51">
    <cfRule type="cellIs" dxfId="1202" priority="2820" operator="lessThan">
      <formula>$C$4</formula>
    </cfRule>
  </conditionalFormatting>
  <conditionalFormatting sqref="CJ52">
    <cfRule type="cellIs" dxfId="1201" priority="2821" operator="lessThan">
      <formula>$C$4</formula>
    </cfRule>
  </conditionalFormatting>
  <conditionalFormatting sqref="CJ52">
    <cfRule type="cellIs" dxfId="1200" priority="2822" operator="lessThan">
      <formula>$C$4</formula>
    </cfRule>
  </conditionalFormatting>
  <conditionalFormatting sqref="CJ53">
    <cfRule type="cellIs" dxfId="1199" priority="2823" operator="lessThan">
      <formula>$C$4</formula>
    </cfRule>
  </conditionalFormatting>
  <conditionalFormatting sqref="CJ53">
    <cfRule type="cellIs" dxfId="1198" priority="2824" operator="lessThan">
      <formula>$C$4</formula>
    </cfRule>
  </conditionalFormatting>
  <conditionalFormatting sqref="CJ54">
    <cfRule type="cellIs" dxfId="1197" priority="2825" operator="lessThan">
      <formula>$C$4</formula>
    </cfRule>
  </conditionalFormatting>
  <conditionalFormatting sqref="CJ54">
    <cfRule type="cellIs" dxfId="1196" priority="2826" operator="lessThan">
      <formula>$C$4</formula>
    </cfRule>
  </conditionalFormatting>
  <conditionalFormatting sqref="CJ55">
    <cfRule type="cellIs" dxfId="1195" priority="2827" operator="lessThan">
      <formula>$C$4</formula>
    </cfRule>
  </conditionalFormatting>
  <conditionalFormatting sqref="CJ55">
    <cfRule type="cellIs" dxfId="1194" priority="2828" operator="lessThan">
      <formula>$C$4</formula>
    </cfRule>
  </conditionalFormatting>
  <conditionalFormatting sqref="CJ56">
    <cfRule type="cellIs" dxfId="1193" priority="2829" operator="lessThan">
      <formula>$C$4</formula>
    </cfRule>
  </conditionalFormatting>
  <conditionalFormatting sqref="CJ56">
    <cfRule type="cellIs" dxfId="1192" priority="2830" operator="lessThan">
      <formula>$C$4</formula>
    </cfRule>
  </conditionalFormatting>
  <conditionalFormatting sqref="CJ57">
    <cfRule type="cellIs" dxfId="1191" priority="2831" operator="lessThan">
      <formula>$C$4</formula>
    </cfRule>
  </conditionalFormatting>
  <conditionalFormatting sqref="CJ57">
    <cfRule type="cellIs" dxfId="1190" priority="2832" operator="lessThan">
      <formula>$C$4</formula>
    </cfRule>
  </conditionalFormatting>
  <conditionalFormatting sqref="CJ58">
    <cfRule type="cellIs" dxfId="1189" priority="2833" operator="lessThan">
      <formula>$C$4</formula>
    </cfRule>
  </conditionalFormatting>
  <conditionalFormatting sqref="CJ58">
    <cfRule type="cellIs" dxfId="1188" priority="2834" operator="lessThan">
      <formula>$C$4</formula>
    </cfRule>
  </conditionalFormatting>
  <conditionalFormatting sqref="CJ59">
    <cfRule type="cellIs" dxfId="1187" priority="2835" operator="lessThan">
      <formula>$C$4</formula>
    </cfRule>
  </conditionalFormatting>
  <conditionalFormatting sqref="CJ59">
    <cfRule type="cellIs" dxfId="1186" priority="2836" operator="lessThan">
      <formula>$C$4</formula>
    </cfRule>
  </conditionalFormatting>
  <conditionalFormatting sqref="CJ60">
    <cfRule type="cellIs" dxfId="1185" priority="2837" operator="lessThan">
      <formula>$C$4</formula>
    </cfRule>
  </conditionalFormatting>
  <conditionalFormatting sqref="CJ60">
    <cfRule type="cellIs" dxfId="1184" priority="2838" operator="lessThan">
      <formula>$C$4</formula>
    </cfRule>
  </conditionalFormatting>
  <conditionalFormatting sqref="N11">
    <cfRule type="cellIs" dxfId="1183" priority="2839" operator="lessThan">
      <formula>$C$4</formula>
    </cfRule>
  </conditionalFormatting>
  <conditionalFormatting sqref="N11">
    <cfRule type="cellIs" dxfId="1182" priority="2840" operator="lessThan">
      <formula>$C$4</formula>
    </cfRule>
  </conditionalFormatting>
  <conditionalFormatting sqref="N12">
    <cfRule type="cellIs" dxfId="1181" priority="2841" operator="lessThan">
      <formula>$C$4</formula>
    </cfRule>
  </conditionalFormatting>
  <conditionalFormatting sqref="N12">
    <cfRule type="cellIs" dxfId="1180" priority="2842" operator="lessThan">
      <formula>$C$4</formula>
    </cfRule>
  </conditionalFormatting>
  <conditionalFormatting sqref="N13">
    <cfRule type="cellIs" dxfId="1179" priority="2843" operator="lessThan">
      <formula>$C$4</formula>
    </cfRule>
  </conditionalFormatting>
  <conditionalFormatting sqref="N13">
    <cfRule type="cellIs" dxfId="1178" priority="2844" operator="lessThan">
      <formula>$C$4</formula>
    </cfRule>
  </conditionalFormatting>
  <conditionalFormatting sqref="N14">
    <cfRule type="cellIs" dxfId="1177" priority="2845" operator="lessThan">
      <formula>$C$4</formula>
    </cfRule>
  </conditionalFormatting>
  <conditionalFormatting sqref="N14">
    <cfRule type="cellIs" dxfId="1176" priority="2846" operator="lessThan">
      <formula>$C$4</formula>
    </cfRule>
  </conditionalFormatting>
  <conditionalFormatting sqref="N15">
    <cfRule type="cellIs" dxfId="1175" priority="2847" operator="lessThan">
      <formula>$C$4</formula>
    </cfRule>
  </conditionalFormatting>
  <conditionalFormatting sqref="N15">
    <cfRule type="cellIs" dxfId="1174" priority="2848" operator="lessThan">
      <formula>$C$4</formula>
    </cfRule>
  </conditionalFormatting>
  <conditionalFormatting sqref="N16">
    <cfRule type="cellIs" dxfId="1173" priority="2849" operator="lessThan">
      <formula>$C$4</formula>
    </cfRule>
  </conditionalFormatting>
  <conditionalFormatting sqref="N16">
    <cfRule type="cellIs" dxfId="1172" priority="2850" operator="lessThan">
      <formula>$C$4</formula>
    </cfRule>
  </conditionalFormatting>
  <conditionalFormatting sqref="N17">
    <cfRule type="cellIs" dxfId="1171" priority="2851" operator="lessThan">
      <formula>$C$4</formula>
    </cfRule>
  </conditionalFormatting>
  <conditionalFormatting sqref="N17">
    <cfRule type="cellIs" dxfId="1170" priority="2852" operator="lessThan">
      <formula>$C$4</formula>
    </cfRule>
  </conditionalFormatting>
  <conditionalFormatting sqref="N18">
    <cfRule type="cellIs" dxfId="1169" priority="2853" operator="lessThan">
      <formula>$C$4</formula>
    </cfRule>
  </conditionalFormatting>
  <conditionalFormatting sqref="N18">
    <cfRule type="cellIs" dxfId="1168" priority="2854" operator="lessThan">
      <formula>$C$4</formula>
    </cfRule>
  </conditionalFormatting>
  <conditionalFormatting sqref="N19">
    <cfRule type="cellIs" dxfId="1167" priority="2855" operator="lessThan">
      <formula>$C$4</formula>
    </cfRule>
  </conditionalFormatting>
  <conditionalFormatting sqref="N19">
    <cfRule type="cellIs" dxfId="1166" priority="2856" operator="lessThan">
      <formula>$C$4</formula>
    </cfRule>
  </conditionalFormatting>
  <conditionalFormatting sqref="N20">
    <cfRule type="cellIs" dxfId="1165" priority="2857" operator="lessThan">
      <formula>$C$4</formula>
    </cfRule>
  </conditionalFormatting>
  <conditionalFormatting sqref="N20">
    <cfRule type="cellIs" dxfId="1164" priority="2858" operator="lessThan">
      <formula>$C$4</formula>
    </cfRule>
  </conditionalFormatting>
  <conditionalFormatting sqref="N21">
    <cfRule type="cellIs" dxfId="1163" priority="2859" operator="lessThan">
      <formula>$C$4</formula>
    </cfRule>
  </conditionalFormatting>
  <conditionalFormatting sqref="N21">
    <cfRule type="cellIs" dxfId="1162" priority="2860" operator="lessThan">
      <formula>$C$4</formula>
    </cfRule>
  </conditionalFormatting>
  <conditionalFormatting sqref="N22">
    <cfRule type="cellIs" dxfId="1161" priority="2861" operator="lessThan">
      <formula>$C$4</formula>
    </cfRule>
  </conditionalFormatting>
  <conditionalFormatting sqref="N22">
    <cfRule type="cellIs" dxfId="1160" priority="2862" operator="lessThan">
      <formula>$C$4</formula>
    </cfRule>
  </conditionalFormatting>
  <conditionalFormatting sqref="N23">
    <cfRule type="cellIs" dxfId="1159" priority="2863" operator="lessThan">
      <formula>$C$4</formula>
    </cfRule>
  </conditionalFormatting>
  <conditionalFormatting sqref="N23">
    <cfRule type="cellIs" dxfId="1158" priority="2864" operator="lessThan">
      <formula>$C$4</formula>
    </cfRule>
  </conditionalFormatting>
  <conditionalFormatting sqref="N24">
    <cfRule type="cellIs" dxfId="1157" priority="2865" operator="lessThan">
      <formula>$C$4</formula>
    </cfRule>
  </conditionalFormatting>
  <conditionalFormatting sqref="N24">
    <cfRule type="cellIs" dxfId="1156" priority="2866" operator="lessThan">
      <formula>$C$4</formula>
    </cfRule>
  </conditionalFormatting>
  <conditionalFormatting sqref="N25">
    <cfRule type="cellIs" dxfId="1155" priority="2867" operator="lessThan">
      <formula>$C$4</formula>
    </cfRule>
  </conditionalFormatting>
  <conditionalFormatting sqref="N25">
    <cfRule type="cellIs" dxfId="1154" priority="2868" operator="lessThan">
      <formula>$C$4</formula>
    </cfRule>
  </conditionalFormatting>
  <conditionalFormatting sqref="N26">
    <cfRule type="cellIs" dxfId="1153" priority="2869" operator="lessThan">
      <formula>$C$4</formula>
    </cfRule>
  </conditionalFormatting>
  <conditionalFormatting sqref="N26">
    <cfRule type="cellIs" dxfId="1152" priority="2870" operator="lessThan">
      <formula>$C$4</formula>
    </cfRule>
  </conditionalFormatting>
  <conditionalFormatting sqref="N27">
    <cfRule type="cellIs" dxfId="1151" priority="2871" operator="lessThan">
      <formula>$C$4</formula>
    </cfRule>
  </conditionalFormatting>
  <conditionalFormatting sqref="N27">
    <cfRule type="cellIs" dxfId="1150" priority="2872" operator="lessThan">
      <formula>$C$4</formula>
    </cfRule>
  </conditionalFormatting>
  <conditionalFormatting sqref="N28">
    <cfRule type="cellIs" dxfId="1149" priority="2873" operator="lessThan">
      <formula>$C$4</formula>
    </cfRule>
  </conditionalFormatting>
  <conditionalFormatting sqref="N28">
    <cfRule type="cellIs" dxfId="1148" priority="2874" operator="lessThan">
      <formula>$C$4</formula>
    </cfRule>
  </conditionalFormatting>
  <conditionalFormatting sqref="N29">
    <cfRule type="cellIs" dxfId="1147" priority="2875" operator="lessThan">
      <formula>$C$4</formula>
    </cfRule>
  </conditionalFormatting>
  <conditionalFormatting sqref="N29">
    <cfRule type="cellIs" dxfId="1146" priority="2876" operator="lessThan">
      <formula>$C$4</formula>
    </cfRule>
  </conditionalFormatting>
  <conditionalFormatting sqref="N30">
    <cfRule type="cellIs" dxfId="1145" priority="2877" operator="lessThan">
      <formula>$C$4</formula>
    </cfRule>
  </conditionalFormatting>
  <conditionalFormatting sqref="N30">
    <cfRule type="cellIs" dxfId="1144" priority="2878" operator="lessThan">
      <formula>$C$4</formula>
    </cfRule>
  </conditionalFormatting>
  <conditionalFormatting sqref="N31">
    <cfRule type="cellIs" dxfId="1143" priority="2879" operator="lessThan">
      <formula>$C$4</formula>
    </cfRule>
  </conditionalFormatting>
  <conditionalFormatting sqref="N31">
    <cfRule type="cellIs" dxfId="1142" priority="2880" operator="lessThan">
      <formula>$C$4</formula>
    </cfRule>
  </conditionalFormatting>
  <conditionalFormatting sqref="N32">
    <cfRule type="cellIs" dxfId="1141" priority="2881" operator="lessThan">
      <formula>$C$4</formula>
    </cfRule>
  </conditionalFormatting>
  <conditionalFormatting sqref="N32">
    <cfRule type="cellIs" dxfId="1140" priority="2882" operator="lessThan">
      <formula>$C$4</formula>
    </cfRule>
  </conditionalFormatting>
  <conditionalFormatting sqref="N33">
    <cfRule type="cellIs" dxfId="1139" priority="2883" operator="lessThan">
      <formula>$C$4</formula>
    </cfRule>
  </conditionalFormatting>
  <conditionalFormatting sqref="N33">
    <cfRule type="cellIs" dxfId="1138" priority="2884" operator="lessThan">
      <formula>$C$4</formula>
    </cfRule>
  </conditionalFormatting>
  <conditionalFormatting sqref="N34">
    <cfRule type="cellIs" dxfId="1137" priority="2885" operator="lessThan">
      <formula>$C$4</formula>
    </cfRule>
  </conditionalFormatting>
  <conditionalFormatting sqref="N34">
    <cfRule type="cellIs" dxfId="1136" priority="2886" operator="lessThan">
      <formula>$C$4</formula>
    </cfRule>
  </conditionalFormatting>
  <conditionalFormatting sqref="N35">
    <cfRule type="cellIs" dxfId="1135" priority="2887" operator="lessThan">
      <formula>$C$4</formula>
    </cfRule>
  </conditionalFormatting>
  <conditionalFormatting sqref="N35">
    <cfRule type="cellIs" dxfId="1134" priority="2888" operator="lessThan">
      <formula>$C$4</formula>
    </cfRule>
  </conditionalFormatting>
  <conditionalFormatting sqref="N36">
    <cfRule type="cellIs" dxfId="1133" priority="2889" operator="lessThan">
      <formula>$C$4</formula>
    </cfRule>
  </conditionalFormatting>
  <conditionalFormatting sqref="N36">
    <cfRule type="cellIs" dxfId="1132" priority="2890" operator="lessThan">
      <formula>$C$4</formula>
    </cfRule>
  </conditionalFormatting>
  <conditionalFormatting sqref="N37">
    <cfRule type="cellIs" dxfId="1131" priority="2891" operator="lessThan">
      <formula>$C$4</formula>
    </cfRule>
  </conditionalFormatting>
  <conditionalFormatting sqref="N37">
    <cfRule type="cellIs" dxfId="1130" priority="2892" operator="lessThan">
      <formula>$C$4</formula>
    </cfRule>
  </conditionalFormatting>
  <conditionalFormatting sqref="N38">
    <cfRule type="cellIs" dxfId="1129" priority="2893" operator="lessThan">
      <formula>$C$4</formula>
    </cfRule>
  </conditionalFormatting>
  <conditionalFormatting sqref="N38">
    <cfRule type="cellIs" dxfId="1128" priority="2894" operator="lessThan">
      <formula>$C$4</formula>
    </cfRule>
  </conditionalFormatting>
  <conditionalFormatting sqref="N39">
    <cfRule type="cellIs" dxfId="1127" priority="2895" operator="lessThan">
      <formula>$C$4</formula>
    </cfRule>
  </conditionalFormatting>
  <conditionalFormatting sqref="N39">
    <cfRule type="cellIs" dxfId="1126" priority="2896" operator="lessThan">
      <formula>$C$4</formula>
    </cfRule>
  </conditionalFormatting>
  <conditionalFormatting sqref="N40">
    <cfRule type="cellIs" dxfId="1125" priority="2897" operator="lessThan">
      <formula>$C$4</formula>
    </cfRule>
  </conditionalFormatting>
  <conditionalFormatting sqref="N40">
    <cfRule type="cellIs" dxfId="1124" priority="2898" operator="lessThan">
      <formula>$C$4</formula>
    </cfRule>
  </conditionalFormatting>
  <conditionalFormatting sqref="N41">
    <cfRule type="cellIs" dxfId="1123" priority="2899" operator="lessThan">
      <formula>$C$4</formula>
    </cfRule>
  </conditionalFormatting>
  <conditionalFormatting sqref="N41">
    <cfRule type="cellIs" dxfId="1122" priority="2900" operator="lessThan">
      <formula>$C$4</formula>
    </cfRule>
  </conditionalFormatting>
  <conditionalFormatting sqref="N42">
    <cfRule type="cellIs" dxfId="1121" priority="2901" operator="lessThan">
      <formula>$C$4</formula>
    </cfRule>
  </conditionalFormatting>
  <conditionalFormatting sqref="N42">
    <cfRule type="cellIs" dxfId="1120" priority="2902" operator="lessThan">
      <formula>$C$4</formula>
    </cfRule>
  </conditionalFormatting>
  <conditionalFormatting sqref="N43">
    <cfRule type="cellIs" dxfId="1119" priority="2903" operator="lessThan">
      <formula>$C$4</formula>
    </cfRule>
  </conditionalFormatting>
  <conditionalFormatting sqref="N43">
    <cfRule type="cellIs" dxfId="1118" priority="2904" operator="lessThan">
      <formula>$C$4</formula>
    </cfRule>
  </conditionalFormatting>
  <conditionalFormatting sqref="N44">
    <cfRule type="cellIs" dxfId="1117" priority="2905" operator="lessThan">
      <formula>$C$4</formula>
    </cfRule>
  </conditionalFormatting>
  <conditionalFormatting sqref="N44">
    <cfRule type="cellIs" dxfId="1116" priority="2906" operator="lessThan">
      <formula>$C$4</formula>
    </cfRule>
  </conditionalFormatting>
  <conditionalFormatting sqref="N45">
    <cfRule type="cellIs" dxfId="1115" priority="2907" operator="lessThan">
      <formula>$C$4</formula>
    </cfRule>
  </conditionalFormatting>
  <conditionalFormatting sqref="N45">
    <cfRule type="cellIs" dxfId="1114" priority="2908" operator="lessThan">
      <formula>$C$4</formula>
    </cfRule>
  </conditionalFormatting>
  <conditionalFormatting sqref="N46">
    <cfRule type="cellIs" dxfId="1113" priority="2909" operator="lessThan">
      <formula>$C$4</formula>
    </cfRule>
  </conditionalFormatting>
  <conditionalFormatting sqref="N46">
    <cfRule type="cellIs" dxfId="1112" priority="2910" operator="lessThan">
      <formula>$C$4</formula>
    </cfRule>
  </conditionalFormatting>
  <conditionalFormatting sqref="N47">
    <cfRule type="cellIs" dxfId="1111" priority="2911" operator="lessThan">
      <formula>$C$4</formula>
    </cfRule>
  </conditionalFormatting>
  <conditionalFormatting sqref="N47">
    <cfRule type="cellIs" dxfId="1110" priority="2912" operator="lessThan">
      <formula>$C$4</formula>
    </cfRule>
  </conditionalFormatting>
  <conditionalFormatting sqref="N48">
    <cfRule type="cellIs" dxfId="1109" priority="2913" operator="lessThan">
      <formula>$C$4</formula>
    </cfRule>
  </conditionalFormatting>
  <conditionalFormatting sqref="N48">
    <cfRule type="cellIs" dxfId="1108" priority="2914" operator="lessThan">
      <formula>$C$4</formula>
    </cfRule>
  </conditionalFormatting>
  <conditionalFormatting sqref="N49">
    <cfRule type="cellIs" dxfId="1107" priority="2915" operator="lessThan">
      <formula>$C$4</formula>
    </cfRule>
  </conditionalFormatting>
  <conditionalFormatting sqref="N49">
    <cfRule type="cellIs" dxfId="1106" priority="2916" operator="lessThan">
      <formula>$C$4</formula>
    </cfRule>
  </conditionalFormatting>
  <conditionalFormatting sqref="N50">
    <cfRule type="cellIs" dxfId="1105" priority="2917" operator="lessThan">
      <formula>$C$4</formula>
    </cfRule>
  </conditionalFormatting>
  <conditionalFormatting sqref="N50">
    <cfRule type="cellIs" dxfId="1104" priority="2918" operator="lessThan">
      <formula>$C$4</formula>
    </cfRule>
  </conditionalFormatting>
  <conditionalFormatting sqref="N51">
    <cfRule type="cellIs" dxfId="1103" priority="2919" operator="lessThan">
      <formula>$C$4</formula>
    </cfRule>
  </conditionalFormatting>
  <conditionalFormatting sqref="N51">
    <cfRule type="cellIs" dxfId="1102" priority="2920" operator="lessThan">
      <formula>$C$4</formula>
    </cfRule>
  </conditionalFormatting>
  <conditionalFormatting sqref="N52">
    <cfRule type="cellIs" dxfId="1101" priority="2921" operator="lessThan">
      <formula>$C$4</formula>
    </cfRule>
  </conditionalFormatting>
  <conditionalFormatting sqref="N52">
    <cfRule type="cellIs" dxfId="1100" priority="2922" operator="lessThan">
      <formula>$C$4</formula>
    </cfRule>
  </conditionalFormatting>
  <conditionalFormatting sqref="N53">
    <cfRule type="cellIs" dxfId="1099" priority="2923" operator="lessThan">
      <formula>$C$4</formula>
    </cfRule>
  </conditionalFormatting>
  <conditionalFormatting sqref="N53">
    <cfRule type="cellIs" dxfId="1098" priority="2924" operator="lessThan">
      <formula>$C$4</formula>
    </cfRule>
  </conditionalFormatting>
  <conditionalFormatting sqref="N54">
    <cfRule type="cellIs" dxfId="1097" priority="2925" operator="lessThan">
      <formula>$C$4</formula>
    </cfRule>
  </conditionalFormatting>
  <conditionalFormatting sqref="N54">
    <cfRule type="cellIs" dxfId="1096" priority="2926" operator="lessThan">
      <formula>$C$4</formula>
    </cfRule>
  </conditionalFormatting>
  <conditionalFormatting sqref="N55">
    <cfRule type="cellIs" dxfId="1095" priority="2927" operator="lessThan">
      <formula>$C$4</formula>
    </cfRule>
  </conditionalFormatting>
  <conditionalFormatting sqref="N55">
    <cfRule type="cellIs" dxfId="1094" priority="2928" operator="lessThan">
      <formula>$C$4</formula>
    </cfRule>
  </conditionalFormatting>
  <conditionalFormatting sqref="N56">
    <cfRule type="cellIs" dxfId="1093" priority="2929" operator="lessThan">
      <formula>$C$4</formula>
    </cfRule>
  </conditionalFormatting>
  <conditionalFormatting sqref="N56">
    <cfRule type="cellIs" dxfId="1092" priority="2930" operator="lessThan">
      <formula>$C$4</formula>
    </cfRule>
  </conditionalFormatting>
  <conditionalFormatting sqref="N57">
    <cfRule type="cellIs" dxfId="1091" priority="2931" operator="lessThan">
      <formula>$C$4</formula>
    </cfRule>
  </conditionalFormatting>
  <conditionalFormatting sqref="N57">
    <cfRule type="cellIs" dxfId="1090" priority="2932" operator="lessThan">
      <formula>$C$4</formula>
    </cfRule>
  </conditionalFormatting>
  <conditionalFormatting sqref="N58">
    <cfRule type="cellIs" dxfId="1089" priority="2933" operator="lessThan">
      <formula>$C$4</formula>
    </cfRule>
  </conditionalFormatting>
  <conditionalFormatting sqref="N58">
    <cfRule type="cellIs" dxfId="1088" priority="2934" operator="lessThan">
      <formula>$C$4</formula>
    </cfRule>
  </conditionalFormatting>
  <conditionalFormatting sqref="N59">
    <cfRule type="cellIs" dxfId="1087" priority="2935" operator="lessThan">
      <formula>$C$4</formula>
    </cfRule>
  </conditionalFormatting>
  <conditionalFormatting sqref="N59">
    <cfRule type="cellIs" dxfId="1086" priority="2936" operator="lessThan">
      <formula>$C$4</formula>
    </cfRule>
  </conditionalFormatting>
  <conditionalFormatting sqref="N60">
    <cfRule type="cellIs" dxfId="1085" priority="2937" operator="lessThan">
      <formula>$C$4</formula>
    </cfRule>
  </conditionalFormatting>
  <conditionalFormatting sqref="N60">
    <cfRule type="cellIs" dxfId="1084" priority="2938" operator="lessThan">
      <formula>$C$4</formula>
    </cfRule>
  </conditionalFormatting>
  <conditionalFormatting sqref="O11">
    <cfRule type="cellIs" dxfId="1083" priority="2939" operator="lessThan">
      <formula>$C$4</formula>
    </cfRule>
  </conditionalFormatting>
  <conditionalFormatting sqref="O11">
    <cfRule type="cellIs" dxfId="1082" priority="2940" operator="lessThan">
      <formula>$C$4</formula>
    </cfRule>
  </conditionalFormatting>
  <conditionalFormatting sqref="O12">
    <cfRule type="cellIs" dxfId="1081" priority="2941" operator="lessThan">
      <formula>$C$4</formula>
    </cfRule>
  </conditionalFormatting>
  <conditionalFormatting sqref="O12">
    <cfRule type="cellIs" dxfId="1080" priority="2942" operator="lessThan">
      <formula>$C$4</formula>
    </cfRule>
  </conditionalFormatting>
  <conditionalFormatting sqref="O13">
    <cfRule type="cellIs" dxfId="1079" priority="2943" operator="lessThan">
      <formula>$C$4</formula>
    </cfRule>
  </conditionalFormatting>
  <conditionalFormatting sqref="O13">
    <cfRule type="cellIs" dxfId="1078" priority="2944" operator="lessThan">
      <formula>$C$4</formula>
    </cfRule>
  </conditionalFormatting>
  <conditionalFormatting sqref="O14">
    <cfRule type="cellIs" dxfId="1077" priority="2945" operator="lessThan">
      <formula>$C$4</formula>
    </cfRule>
  </conditionalFormatting>
  <conditionalFormatting sqref="O14">
    <cfRule type="cellIs" dxfId="1076" priority="2946" operator="lessThan">
      <formula>$C$4</formula>
    </cfRule>
  </conditionalFormatting>
  <conditionalFormatting sqref="O15">
    <cfRule type="cellIs" dxfId="1075" priority="2947" operator="lessThan">
      <formula>$C$4</formula>
    </cfRule>
  </conditionalFormatting>
  <conditionalFormatting sqref="O15">
    <cfRule type="cellIs" dxfId="1074" priority="2948" operator="lessThan">
      <formula>$C$4</formula>
    </cfRule>
  </conditionalFormatting>
  <conditionalFormatting sqref="O16">
    <cfRule type="cellIs" dxfId="1073" priority="2949" operator="lessThan">
      <formula>$C$4</formula>
    </cfRule>
  </conditionalFormatting>
  <conditionalFormatting sqref="O16">
    <cfRule type="cellIs" dxfId="1072" priority="2950" operator="lessThan">
      <formula>$C$4</formula>
    </cfRule>
  </conditionalFormatting>
  <conditionalFormatting sqref="O17">
    <cfRule type="cellIs" dxfId="1071" priority="2951" operator="lessThan">
      <formula>$C$4</formula>
    </cfRule>
  </conditionalFormatting>
  <conditionalFormatting sqref="O17">
    <cfRule type="cellIs" dxfId="1070" priority="2952" operator="lessThan">
      <formula>$C$4</formula>
    </cfRule>
  </conditionalFormatting>
  <conditionalFormatting sqref="O18">
    <cfRule type="cellIs" dxfId="1069" priority="2953" operator="lessThan">
      <formula>$C$4</formula>
    </cfRule>
  </conditionalFormatting>
  <conditionalFormatting sqref="O18">
    <cfRule type="cellIs" dxfId="1068" priority="2954" operator="lessThan">
      <formula>$C$4</formula>
    </cfRule>
  </conditionalFormatting>
  <conditionalFormatting sqref="O19">
    <cfRule type="cellIs" dxfId="1067" priority="2955" operator="lessThan">
      <formula>$C$4</formula>
    </cfRule>
  </conditionalFormatting>
  <conditionalFormatting sqref="O19">
    <cfRule type="cellIs" dxfId="1066" priority="2956" operator="lessThan">
      <formula>$C$4</formula>
    </cfRule>
  </conditionalFormatting>
  <conditionalFormatting sqref="O20">
    <cfRule type="cellIs" dxfId="1065" priority="2957" operator="lessThan">
      <formula>$C$4</formula>
    </cfRule>
  </conditionalFormatting>
  <conditionalFormatting sqref="O20">
    <cfRule type="cellIs" dxfId="1064" priority="2958" operator="lessThan">
      <formula>$C$4</formula>
    </cfRule>
  </conditionalFormatting>
  <conditionalFormatting sqref="O21">
    <cfRule type="cellIs" dxfId="1063" priority="2959" operator="lessThan">
      <formula>$C$4</formula>
    </cfRule>
  </conditionalFormatting>
  <conditionalFormatting sqref="O21">
    <cfRule type="cellIs" dxfId="1062" priority="2960" operator="lessThan">
      <formula>$C$4</formula>
    </cfRule>
  </conditionalFormatting>
  <conditionalFormatting sqref="O22">
    <cfRule type="cellIs" dxfId="1061" priority="2961" operator="lessThan">
      <formula>$C$4</formula>
    </cfRule>
  </conditionalFormatting>
  <conditionalFormatting sqref="O22">
    <cfRule type="cellIs" dxfId="1060" priority="2962" operator="lessThan">
      <formula>$C$4</formula>
    </cfRule>
  </conditionalFormatting>
  <conditionalFormatting sqref="O23">
    <cfRule type="cellIs" dxfId="1059" priority="2963" operator="lessThan">
      <formula>$C$4</formula>
    </cfRule>
  </conditionalFormatting>
  <conditionalFormatting sqref="O23">
    <cfRule type="cellIs" dxfId="1058" priority="2964" operator="lessThan">
      <formula>$C$4</formula>
    </cfRule>
  </conditionalFormatting>
  <conditionalFormatting sqref="O24">
    <cfRule type="cellIs" dxfId="1057" priority="2965" operator="lessThan">
      <formula>$C$4</formula>
    </cfRule>
  </conditionalFormatting>
  <conditionalFormatting sqref="O24">
    <cfRule type="cellIs" dxfId="1056" priority="2966" operator="lessThan">
      <formula>$C$4</formula>
    </cfRule>
  </conditionalFormatting>
  <conditionalFormatting sqref="O25">
    <cfRule type="cellIs" dxfId="1055" priority="2967" operator="lessThan">
      <formula>$C$4</formula>
    </cfRule>
  </conditionalFormatting>
  <conditionalFormatting sqref="O25">
    <cfRule type="cellIs" dxfId="1054" priority="2968" operator="lessThan">
      <formula>$C$4</formula>
    </cfRule>
  </conditionalFormatting>
  <conditionalFormatting sqref="O26">
    <cfRule type="cellIs" dxfId="1053" priority="2969" operator="lessThan">
      <formula>$C$4</formula>
    </cfRule>
  </conditionalFormatting>
  <conditionalFormatting sqref="O26">
    <cfRule type="cellIs" dxfId="1052" priority="2970" operator="lessThan">
      <formula>$C$4</formula>
    </cfRule>
  </conditionalFormatting>
  <conditionalFormatting sqref="O27">
    <cfRule type="cellIs" dxfId="1051" priority="2971" operator="lessThan">
      <formula>$C$4</formula>
    </cfRule>
  </conditionalFormatting>
  <conditionalFormatting sqref="O27">
    <cfRule type="cellIs" dxfId="1050" priority="2972" operator="lessThan">
      <formula>$C$4</formula>
    </cfRule>
  </conditionalFormatting>
  <conditionalFormatting sqref="O28">
    <cfRule type="cellIs" dxfId="1049" priority="2973" operator="lessThan">
      <formula>$C$4</formula>
    </cfRule>
  </conditionalFormatting>
  <conditionalFormatting sqref="O28">
    <cfRule type="cellIs" dxfId="1048" priority="2974" operator="lessThan">
      <formula>$C$4</formula>
    </cfRule>
  </conditionalFormatting>
  <conditionalFormatting sqref="O29">
    <cfRule type="cellIs" dxfId="1047" priority="2975" operator="lessThan">
      <formula>$C$4</formula>
    </cfRule>
  </conditionalFormatting>
  <conditionalFormatting sqref="O29">
    <cfRule type="cellIs" dxfId="1046" priority="2976" operator="lessThan">
      <formula>$C$4</formula>
    </cfRule>
  </conditionalFormatting>
  <conditionalFormatting sqref="O30">
    <cfRule type="cellIs" dxfId="1045" priority="2977" operator="lessThan">
      <formula>$C$4</formula>
    </cfRule>
  </conditionalFormatting>
  <conditionalFormatting sqref="O30">
    <cfRule type="cellIs" dxfId="1044" priority="2978" operator="lessThan">
      <formula>$C$4</formula>
    </cfRule>
  </conditionalFormatting>
  <conditionalFormatting sqref="O31">
    <cfRule type="cellIs" dxfId="1043" priority="2979" operator="lessThan">
      <formula>$C$4</formula>
    </cfRule>
  </conditionalFormatting>
  <conditionalFormatting sqref="O31">
    <cfRule type="cellIs" dxfId="1042" priority="2980" operator="lessThan">
      <formula>$C$4</formula>
    </cfRule>
  </conditionalFormatting>
  <conditionalFormatting sqref="O32">
    <cfRule type="cellIs" dxfId="1041" priority="2981" operator="lessThan">
      <formula>$C$4</formula>
    </cfRule>
  </conditionalFormatting>
  <conditionalFormatting sqref="O32">
    <cfRule type="cellIs" dxfId="1040" priority="2982" operator="lessThan">
      <formula>$C$4</formula>
    </cfRule>
  </conditionalFormatting>
  <conditionalFormatting sqref="O33">
    <cfRule type="cellIs" dxfId="1039" priority="2983" operator="lessThan">
      <formula>$C$4</formula>
    </cfRule>
  </conditionalFormatting>
  <conditionalFormatting sqref="O33">
    <cfRule type="cellIs" dxfId="1038" priority="2984" operator="lessThan">
      <formula>$C$4</formula>
    </cfRule>
  </conditionalFormatting>
  <conditionalFormatting sqref="O34">
    <cfRule type="cellIs" dxfId="1037" priority="2985" operator="lessThan">
      <formula>$C$4</formula>
    </cfRule>
  </conditionalFormatting>
  <conditionalFormatting sqref="O34">
    <cfRule type="cellIs" dxfId="1036" priority="2986" operator="lessThan">
      <formula>$C$4</formula>
    </cfRule>
  </conditionalFormatting>
  <conditionalFormatting sqref="O35">
    <cfRule type="cellIs" dxfId="1035" priority="2987" operator="lessThan">
      <formula>$C$4</formula>
    </cfRule>
  </conditionalFormatting>
  <conditionalFormatting sqref="O35">
    <cfRule type="cellIs" dxfId="1034" priority="2988" operator="lessThan">
      <formula>$C$4</formula>
    </cfRule>
  </conditionalFormatting>
  <conditionalFormatting sqref="O36">
    <cfRule type="cellIs" dxfId="1033" priority="2989" operator="lessThan">
      <formula>$C$4</formula>
    </cfRule>
  </conditionalFormatting>
  <conditionalFormatting sqref="O36">
    <cfRule type="cellIs" dxfId="1032" priority="2990" operator="lessThan">
      <formula>$C$4</formula>
    </cfRule>
  </conditionalFormatting>
  <conditionalFormatting sqref="O37">
    <cfRule type="cellIs" dxfId="1031" priority="2991" operator="lessThan">
      <formula>$C$4</formula>
    </cfRule>
  </conditionalFormatting>
  <conditionalFormatting sqref="O37">
    <cfRule type="cellIs" dxfId="1030" priority="2992" operator="lessThan">
      <formula>$C$4</formula>
    </cfRule>
  </conditionalFormatting>
  <conditionalFormatting sqref="O38">
    <cfRule type="cellIs" dxfId="1029" priority="2993" operator="lessThan">
      <formula>$C$4</formula>
    </cfRule>
  </conditionalFormatting>
  <conditionalFormatting sqref="O38">
    <cfRule type="cellIs" dxfId="1028" priority="2994" operator="lessThan">
      <formula>$C$4</formula>
    </cfRule>
  </conditionalFormatting>
  <conditionalFormatting sqref="O39">
    <cfRule type="cellIs" dxfId="1027" priority="2995" operator="lessThan">
      <formula>$C$4</formula>
    </cfRule>
  </conditionalFormatting>
  <conditionalFormatting sqref="O39">
    <cfRule type="cellIs" dxfId="1026" priority="2996" operator="lessThan">
      <formula>$C$4</formula>
    </cfRule>
  </conditionalFormatting>
  <conditionalFormatting sqref="O40">
    <cfRule type="cellIs" dxfId="1025" priority="2997" operator="lessThan">
      <formula>$C$4</formula>
    </cfRule>
  </conditionalFormatting>
  <conditionalFormatting sqref="O40">
    <cfRule type="cellIs" dxfId="1024" priority="2998" operator="lessThan">
      <formula>$C$4</formula>
    </cfRule>
  </conditionalFormatting>
  <conditionalFormatting sqref="O41">
    <cfRule type="cellIs" dxfId="1023" priority="2999" operator="lessThan">
      <formula>$C$4</formula>
    </cfRule>
  </conditionalFormatting>
  <conditionalFormatting sqref="O41">
    <cfRule type="cellIs" dxfId="1022" priority="3000" operator="lessThan">
      <formula>$C$4</formula>
    </cfRule>
  </conditionalFormatting>
  <conditionalFormatting sqref="O42">
    <cfRule type="cellIs" dxfId="1021" priority="3001" operator="lessThan">
      <formula>$C$4</formula>
    </cfRule>
  </conditionalFormatting>
  <conditionalFormatting sqref="O42">
    <cfRule type="cellIs" dxfId="1020" priority="3002" operator="lessThan">
      <formula>$C$4</formula>
    </cfRule>
  </conditionalFormatting>
  <conditionalFormatting sqref="O43">
    <cfRule type="cellIs" dxfId="1019" priority="3003" operator="lessThan">
      <formula>$C$4</formula>
    </cfRule>
  </conditionalFormatting>
  <conditionalFormatting sqref="O43">
    <cfRule type="cellIs" dxfId="1018" priority="3004" operator="lessThan">
      <formula>$C$4</formula>
    </cfRule>
  </conditionalFormatting>
  <conditionalFormatting sqref="O44">
    <cfRule type="cellIs" dxfId="1017" priority="3005" operator="lessThan">
      <formula>$C$4</formula>
    </cfRule>
  </conditionalFormatting>
  <conditionalFormatting sqref="O44">
    <cfRule type="cellIs" dxfId="1016" priority="3006" operator="lessThan">
      <formula>$C$4</formula>
    </cfRule>
  </conditionalFormatting>
  <conditionalFormatting sqref="O45">
    <cfRule type="cellIs" dxfId="1015" priority="3007" operator="lessThan">
      <formula>$C$4</formula>
    </cfRule>
  </conditionalFormatting>
  <conditionalFormatting sqref="O45">
    <cfRule type="cellIs" dxfId="1014" priority="3008" operator="lessThan">
      <formula>$C$4</formula>
    </cfRule>
  </conditionalFormatting>
  <conditionalFormatting sqref="O46">
    <cfRule type="cellIs" dxfId="1013" priority="3009" operator="lessThan">
      <formula>$C$4</formula>
    </cfRule>
  </conditionalFormatting>
  <conditionalFormatting sqref="O46">
    <cfRule type="cellIs" dxfId="1012" priority="3010" operator="lessThan">
      <formula>$C$4</formula>
    </cfRule>
  </conditionalFormatting>
  <conditionalFormatting sqref="O47">
    <cfRule type="cellIs" dxfId="1011" priority="3011" operator="lessThan">
      <formula>$C$4</formula>
    </cfRule>
  </conditionalFormatting>
  <conditionalFormatting sqref="O47">
    <cfRule type="cellIs" dxfId="1010" priority="3012" operator="lessThan">
      <formula>$C$4</formula>
    </cfRule>
  </conditionalFormatting>
  <conditionalFormatting sqref="O48">
    <cfRule type="cellIs" dxfId="1009" priority="3013" operator="lessThan">
      <formula>$C$4</formula>
    </cfRule>
  </conditionalFormatting>
  <conditionalFormatting sqref="O48">
    <cfRule type="cellIs" dxfId="1008" priority="3014" operator="lessThan">
      <formula>$C$4</formula>
    </cfRule>
  </conditionalFormatting>
  <conditionalFormatting sqref="O49">
    <cfRule type="cellIs" dxfId="1007" priority="3015" operator="lessThan">
      <formula>$C$4</formula>
    </cfRule>
  </conditionalFormatting>
  <conditionalFormatting sqref="O49">
    <cfRule type="cellIs" dxfId="1006" priority="3016" operator="lessThan">
      <formula>$C$4</formula>
    </cfRule>
  </conditionalFormatting>
  <conditionalFormatting sqref="O50">
    <cfRule type="cellIs" dxfId="1005" priority="3017" operator="lessThan">
      <formula>$C$4</formula>
    </cfRule>
  </conditionalFormatting>
  <conditionalFormatting sqref="O50">
    <cfRule type="cellIs" dxfId="1004" priority="3018" operator="lessThan">
      <formula>$C$4</formula>
    </cfRule>
  </conditionalFormatting>
  <conditionalFormatting sqref="O51">
    <cfRule type="cellIs" dxfId="1003" priority="3019" operator="lessThan">
      <formula>$C$4</formula>
    </cfRule>
  </conditionalFormatting>
  <conditionalFormatting sqref="O51">
    <cfRule type="cellIs" dxfId="1002" priority="3020" operator="lessThan">
      <formula>$C$4</formula>
    </cfRule>
  </conditionalFormatting>
  <conditionalFormatting sqref="O52">
    <cfRule type="cellIs" dxfId="1001" priority="3021" operator="lessThan">
      <formula>$C$4</formula>
    </cfRule>
  </conditionalFormatting>
  <conditionalFormatting sqref="O52">
    <cfRule type="cellIs" dxfId="1000" priority="3022" operator="lessThan">
      <formula>$C$4</formula>
    </cfRule>
  </conditionalFormatting>
  <conditionalFormatting sqref="O53">
    <cfRule type="cellIs" dxfId="999" priority="3023" operator="lessThan">
      <formula>$C$4</formula>
    </cfRule>
  </conditionalFormatting>
  <conditionalFormatting sqref="O53">
    <cfRule type="cellIs" dxfId="998" priority="3024" operator="lessThan">
      <formula>$C$4</formula>
    </cfRule>
  </conditionalFormatting>
  <conditionalFormatting sqref="O54">
    <cfRule type="cellIs" dxfId="997" priority="3025" operator="lessThan">
      <formula>$C$4</formula>
    </cfRule>
  </conditionalFormatting>
  <conditionalFormatting sqref="O54">
    <cfRule type="cellIs" dxfId="996" priority="3026" operator="lessThan">
      <formula>$C$4</formula>
    </cfRule>
  </conditionalFormatting>
  <conditionalFormatting sqref="O55">
    <cfRule type="cellIs" dxfId="995" priority="3027" operator="lessThan">
      <formula>$C$4</formula>
    </cfRule>
  </conditionalFormatting>
  <conditionalFormatting sqref="O55">
    <cfRule type="cellIs" dxfId="994" priority="3028" operator="lessThan">
      <formula>$C$4</formula>
    </cfRule>
  </conditionalFormatting>
  <conditionalFormatting sqref="O56">
    <cfRule type="cellIs" dxfId="993" priority="3029" operator="lessThan">
      <formula>$C$4</formula>
    </cfRule>
  </conditionalFormatting>
  <conditionalFormatting sqref="O56">
    <cfRule type="cellIs" dxfId="992" priority="3030" operator="lessThan">
      <formula>$C$4</formula>
    </cfRule>
  </conditionalFormatting>
  <conditionalFormatting sqref="O57">
    <cfRule type="cellIs" dxfId="991" priority="3031" operator="lessThan">
      <formula>$C$4</formula>
    </cfRule>
  </conditionalFormatting>
  <conditionalFormatting sqref="O57">
    <cfRule type="cellIs" dxfId="990" priority="3032" operator="lessThan">
      <formula>$C$4</formula>
    </cfRule>
  </conditionalFormatting>
  <conditionalFormatting sqref="O58">
    <cfRule type="cellIs" dxfId="989" priority="3033" operator="lessThan">
      <formula>$C$4</formula>
    </cfRule>
  </conditionalFormatting>
  <conditionalFormatting sqref="O58">
    <cfRule type="cellIs" dxfId="988" priority="3034" operator="lessThan">
      <formula>$C$4</formula>
    </cfRule>
  </conditionalFormatting>
  <conditionalFormatting sqref="O59">
    <cfRule type="cellIs" dxfId="987" priority="3035" operator="lessThan">
      <formula>$C$4</formula>
    </cfRule>
  </conditionalFormatting>
  <conditionalFormatting sqref="O59">
    <cfRule type="cellIs" dxfId="986" priority="3036" operator="lessThan">
      <formula>$C$4</formula>
    </cfRule>
  </conditionalFormatting>
  <conditionalFormatting sqref="O60">
    <cfRule type="cellIs" dxfId="985" priority="3037" operator="lessThan">
      <formula>$C$4</formula>
    </cfRule>
  </conditionalFormatting>
  <conditionalFormatting sqref="O60">
    <cfRule type="cellIs" dxfId="984" priority="3038" operator="lessThan">
      <formula>$C$4</formula>
    </cfRule>
  </conditionalFormatting>
  <conditionalFormatting sqref="AZ11">
    <cfRule type="cellIs" dxfId="983" priority="3039" operator="lessThan">
      <formula>$C$4</formula>
    </cfRule>
  </conditionalFormatting>
  <conditionalFormatting sqref="AZ12">
    <cfRule type="cellIs" dxfId="982" priority="3040" operator="lessThan">
      <formula>$C$4</formula>
    </cfRule>
  </conditionalFormatting>
  <conditionalFormatting sqref="AZ13">
    <cfRule type="cellIs" dxfId="981" priority="3041" operator="lessThan">
      <formula>$C$4</formula>
    </cfRule>
  </conditionalFormatting>
  <conditionalFormatting sqref="AZ14">
    <cfRule type="cellIs" dxfId="980" priority="3042" operator="lessThan">
      <formula>$C$4</formula>
    </cfRule>
  </conditionalFormatting>
  <conditionalFormatting sqref="AZ15">
    <cfRule type="cellIs" dxfId="979" priority="3043" operator="lessThan">
      <formula>$C$4</formula>
    </cfRule>
  </conditionalFormatting>
  <conditionalFormatting sqref="AZ16">
    <cfRule type="cellIs" dxfId="978" priority="3044" operator="lessThan">
      <formula>$C$4</formula>
    </cfRule>
  </conditionalFormatting>
  <conditionalFormatting sqref="AZ17">
    <cfRule type="cellIs" dxfId="977" priority="3045" operator="lessThan">
      <formula>$C$4</formula>
    </cfRule>
  </conditionalFormatting>
  <conditionalFormatting sqref="AZ18">
    <cfRule type="cellIs" dxfId="976" priority="3046" operator="lessThan">
      <formula>$C$4</formula>
    </cfRule>
  </conditionalFormatting>
  <conditionalFormatting sqref="AZ19">
    <cfRule type="cellIs" dxfId="975" priority="3047" operator="lessThan">
      <formula>$C$4</formula>
    </cfRule>
  </conditionalFormatting>
  <conditionalFormatting sqref="AZ20">
    <cfRule type="cellIs" dxfId="974" priority="3048" operator="lessThan">
      <formula>$C$4</formula>
    </cfRule>
  </conditionalFormatting>
  <conditionalFormatting sqref="AZ21">
    <cfRule type="cellIs" dxfId="973" priority="3049" operator="lessThan">
      <formula>$C$4</formula>
    </cfRule>
  </conditionalFormatting>
  <conditionalFormatting sqref="AZ22">
    <cfRule type="cellIs" dxfId="972" priority="3050" operator="lessThan">
      <formula>$C$4</formula>
    </cfRule>
  </conditionalFormatting>
  <conditionalFormatting sqref="AZ23">
    <cfRule type="cellIs" dxfId="971" priority="3051" operator="lessThan">
      <formula>$C$4</formula>
    </cfRule>
  </conditionalFormatting>
  <conditionalFormatting sqref="AZ24">
    <cfRule type="cellIs" dxfId="970" priority="3052" operator="lessThan">
      <formula>$C$4</formula>
    </cfRule>
  </conditionalFormatting>
  <conditionalFormatting sqref="AZ25">
    <cfRule type="cellIs" dxfId="969" priority="3053" operator="lessThan">
      <formula>$C$4</formula>
    </cfRule>
  </conditionalFormatting>
  <conditionalFormatting sqref="AZ26">
    <cfRule type="cellIs" dxfId="968" priority="3054" operator="lessThan">
      <formula>$C$4</formula>
    </cfRule>
  </conditionalFormatting>
  <conditionalFormatting sqref="AZ27">
    <cfRule type="cellIs" dxfId="967" priority="3055" operator="lessThan">
      <formula>$C$4</formula>
    </cfRule>
  </conditionalFormatting>
  <conditionalFormatting sqref="AZ28">
    <cfRule type="cellIs" dxfId="966" priority="3056" operator="lessThan">
      <formula>$C$4</formula>
    </cfRule>
  </conditionalFormatting>
  <conditionalFormatting sqref="AZ29">
    <cfRule type="cellIs" dxfId="965" priority="3057" operator="lessThan">
      <formula>$C$4</formula>
    </cfRule>
  </conditionalFormatting>
  <conditionalFormatting sqref="AZ30">
    <cfRule type="cellIs" dxfId="964" priority="3058" operator="lessThan">
      <formula>$C$4</formula>
    </cfRule>
  </conditionalFormatting>
  <conditionalFormatting sqref="AZ31">
    <cfRule type="cellIs" dxfId="963" priority="3059" operator="lessThan">
      <formula>$C$4</formula>
    </cfRule>
  </conditionalFormatting>
  <conditionalFormatting sqref="AZ32">
    <cfRule type="cellIs" dxfId="962" priority="3060" operator="lessThan">
      <formula>$C$4</formula>
    </cfRule>
  </conditionalFormatting>
  <conditionalFormatting sqref="AZ33">
    <cfRule type="cellIs" dxfId="961" priority="3061" operator="lessThan">
      <formula>$C$4</formula>
    </cfRule>
  </conditionalFormatting>
  <conditionalFormatting sqref="AZ34">
    <cfRule type="cellIs" dxfId="960" priority="3062" operator="lessThan">
      <formula>$C$4</formula>
    </cfRule>
  </conditionalFormatting>
  <conditionalFormatting sqref="AZ35">
    <cfRule type="cellIs" dxfId="959" priority="3063" operator="lessThan">
      <formula>$C$4</formula>
    </cfRule>
  </conditionalFormatting>
  <conditionalFormatting sqref="AZ36">
    <cfRule type="cellIs" dxfId="958" priority="3064" operator="lessThan">
      <formula>$C$4</formula>
    </cfRule>
  </conditionalFormatting>
  <conditionalFormatting sqref="AZ37">
    <cfRule type="cellIs" dxfId="957" priority="3065" operator="lessThan">
      <formula>$C$4</formula>
    </cfRule>
  </conditionalFormatting>
  <conditionalFormatting sqref="AZ38">
    <cfRule type="cellIs" dxfId="956" priority="3066" operator="lessThan">
      <formula>$C$4</formula>
    </cfRule>
  </conditionalFormatting>
  <conditionalFormatting sqref="AZ39">
    <cfRule type="cellIs" dxfId="955" priority="3067" operator="lessThan">
      <formula>$C$4</formula>
    </cfRule>
  </conditionalFormatting>
  <conditionalFormatting sqref="AZ40">
    <cfRule type="cellIs" dxfId="954" priority="3068" operator="lessThan">
      <formula>$C$4</formula>
    </cfRule>
  </conditionalFormatting>
  <conditionalFormatting sqref="AZ41">
    <cfRule type="cellIs" dxfId="953" priority="3069" operator="lessThan">
      <formula>$C$4</formula>
    </cfRule>
  </conditionalFormatting>
  <conditionalFormatting sqref="AZ42">
    <cfRule type="cellIs" dxfId="952" priority="3070" operator="lessThan">
      <formula>$C$4</formula>
    </cfRule>
  </conditionalFormatting>
  <conditionalFormatting sqref="AZ43">
    <cfRule type="cellIs" dxfId="951" priority="3071" operator="lessThan">
      <formula>$C$4</formula>
    </cfRule>
  </conditionalFormatting>
  <conditionalFormatting sqref="AZ44">
    <cfRule type="cellIs" dxfId="950" priority="3072" operator="lessThan">
      <formula>$C$4</formula>
    </cfRule>
  </conditionalFormatting>
  <conditionalFormatting sqref="AZ45">
    <cfRule type="cellIs" dxfId="949" priority="3073" operator="lessThan">
      <formula>$C$4</formula>
    </cfRule>
  </conditionalFormatting>
  <conditionalFormatting sqref="AZ46">
    <cfRule type="cellIs" dxfId="948" priority="3074" operator="lessThan">
      <formula>$C$4</formula>
    </cfRule>
  </conditionalFormatting>
  <conditionalFormatting sqref="AZ47">
    <cfRule type="cellIs" dxfId="947" priority="3075" operator="lessThan">
      <formula>$C$4</formula>
    </cfRule>
  </conditionalFormatting>
  <conditionalFormatting sqref="AZ48">
    <cfRule type="cellIs" dxfId="946" priority="3076" operator="lessThan">
      <formula>$C$4</formula>
    </cfRule>
  </conditionalFormatting>
  <conditionalFormatting sqref="AZ49">
    <cfRule type="cellIs" dxfId="945" priority="3077" operator="lessThan">
      <formula>$C$4</formula>
    </cfRule>
  </conditionalFormatting>
  <conditionalFormatting sqref="AZ50">
    <cfRule type="cellIs" dxfId="944" priority="3078" operator="lessThan">
      <formula>$C$4</formula>
    </cfRule>
  </conditionalFormatting>
  <conditionalFormatting sqref="AZ51">
    <cfRule type="cellIs" dxfId="943" priority="3079" operator="lessThan">
      <formula>$C$4</formula>
    </cfRule>
  </conditionalFormatting>
  <conditionalFormatting sqref="AZ52">
    <cfRule type="cellIs" dxfId="942" priority="3080" operator="lessThan">
      <formula>$C$4</formula>
    </cfRule>
  </conditionalFormatting>
  <conditionalFormatting sqref="AZ53">
    <cfRule type="cellIs" dxfId="941" priority="3081" operator="lessThan">
      <formula>$C$4</formula>
    </cfRule>
  </conditionalFormatting>
  <conditionalFormatting sqref="AZ54">
    <cfRule type="cellIs" dxfId="940" priority="3082" operator="lessThan">
      <formula>$C$4</formula>
    </cfRule>
  </conditionalFormatting>
  <conditionalFormatting sqref="AZ55">
    <cfRule type="cellIs" dxfId="939" priority="3083" operator="lessThan">
      <formula>$C$4</formula>
    </cfRule>
  </conditionalFormatting>
  <conditionalFormatting sqref="AZ56">
    <cfRule type="cellIs" dxfId="938" priority="3084" operator="lessThan">
      <formula>$C$4</formula>
    </cfRule>
  </conditionalFormatting>
  <conditionalFormatting sqref="AZ57">
    <cfRule type="cellIs" dxfId="937" priority="3085" operator="lessThan">
      <formula>$C$4</formula>
    </cfRule>
  </conditionalFormatting>
  <conditionalFormatting sqref="AZ58">
    <cfRule type="cellIs" dxfId="936" priority="3086" operator="lessThan">
      <formula>$C$4</formula>
    </cfRule>
  </conditionalFormatting>
  <conditionalFormatting sqref="AZ59">
    <cfRule type="cellIs" dxfId="935" priority="3087" operator="lessThan">
      <formula>$C$4</formula>
    </cfRule>
  </conditionalFormatting>
  <conditionalFormatting sqref="AZ60">
    <cfRule type="cellIs" dxfId="934" priority="3088" operator="lessThan">
      <formula>$C$4</formula>
    </cfRule>
  </conditionalFormatting>
  <conditionalFormatting sqref="BA11">
    <cfRule type="cellIs" dxfId="933" priority="3089" operator="lessThan">
      <formula>$C$4</formula>
    </cfRule>
  </conditionalFormatting>
  <conditionalFormatting sqref="BA12">
    <cfRule type="cellIs" dxfId="932" priority="3090" operator="lessThan">
      <formula>$C$4</formula>
    </cfRule>
  </conditionalFormatting>
  <conditionalFormatting sqref="BA13">
    <cfRule type="cellIs" dxfId="931" priority="3091" operator="lessThan">
      <formula>$C$4</formula>
    </cfRule>
  </conditionalFormatting>
  <conditionalFormatting sqref="BA14">
    <cfRule type="cellIs" dxfId="930" priority="3092" operator="lessThan">
      <formula>$C$4</formula>
    </cfRule>
  </conditionalFormatting>
  <conditionalFormatting sqref="BA15">
    <cfRule type="cellIs" dxfId="929" priority="3093" operator="lessThan">
      <formula>$C$4</formula>
    </cfRule>
  </conditionalFormatting>
  <conditionalFormatting sqref="BA16">
    <cfRule type="cellIs" dxfId="928" priority="3094" operator="lessThan">
      <formula>$C$4</formula>
    </cfRule>
  </conditionalFormatting>
  <conditionalFormatting sqref="BA17">
    <cfRule type="cellIs" dxfId="927" priority="3095" operator="lessThan">
      <formula>$C$4</formula>
    </cfRule>
  </conditionalFormatting>
  <conditionalFormatting sqref="BA18">
    <cfRule type="cellIs" dxfId="926" priority="3096" operator="lessThan">
      <formula>$C$4</formula>
    </cfRule>
  </conditionalFormatting>
  <conditionalFormatting sqref="BA19">
    <cfRule type="cellIs" dxfId="925" priority="3097" operator="lessThan">
      <formula>$C$4</formula>
    </cfRule>
  </conditionalFormatting>
  <conditionalFormatting sqref="BA20">
    <cfRule type="cellIs" dxfId="924" priority="3098" operator="lessThan">
      <formula>$C$4</formula>
    </cfRule>
  </conditionalFormatting>
  <conditionalFormatting sqref="BA21">
    <cfRule type="cellIs" dxfId="923" priority="3099" operator="lessThan">
      <formula>$C$4</formula>
    </cfRule>
  </conditionalFormatting>
  <conditionalFormatting sqref="BA22">
    <cfRule type="cellIs" dxfId="922" priority="3100" operator="lessThan">
      <formula>$C$4</formula>
    </cfRule>
  </conditionalFormatting>
  <conditionalFormatting sqref="BA23">
    <cfRule type="cellIs" dxfId="921" priority="3101" operator="lessThan">
      <formula>$C$4</formula>
    </cfRule>
  </conditionalFormatting>
  <conditionalFormatting sqref="BA24">
    <cfRule type="cellIs" dxfId="920" priority="3102" operator="lessThan">
      <formula>$C$4</formula>
    </cfRule>
  </conditionalFormatting>
  <conditionalFormatting sqref="BA25">
    <cfRule type="cellIs" dxfId="919" priority="3103" operator="lessThan">
      <formula>$C$4</formula>
    </cfRule>
  </conditionalFormatting>
  <conditionalFormatting sqref="BA26">
    <cfRule type="cellIs" dxfId="918" priority="3104" operator="lessThan">
      <formula>$C$4</formula>
    </cfRule>
  </conditionalFormatting>
  <conditionalFormatting sqref="BA27">
    <cfRule type="cellIs" dxfId="917" priority="3105" operator="lessThan">
      <formula>$C$4</formula>
    </cfRule>
  </conditionalFormatting>
  <conditionalFormatting sqref="BA28">
    <cfRule type="cellIs" dxfId="916" priority="3106" operator="lessThan">
      <formula>$C$4</formula>
    </cfRule>
  </conditionalFormatting>
  <conditionalFormatting sqref="BA29">
    <cfRule type="cellIs" dxfId="915" priority="3107" operator="lessThan">
      <formula>$C$4</formula>
    </cfRule>
  </conditionalFormatting>
  <conditionalFormatting sqref="BA30">
    <cfRule type="cellIs" dxfId="914" priority="3108" operator="lessThan">
      <formula>$C$4</formula>
    </cfRule>
  </conditionalFormatting>
  <conditionalFormatting sqref="BA31">
    <cfRule type="cellIs" dxfId="913" priority="3109" operator="lessThan">
      <formula>$C$4</formula>
    </cfRule>
  </conditionalFormatting>
  <conditionalFormatting sqref="BA32">
    <cfRule type="cellIs" dxfId="912" priority="3110" operator="lessThan">
      <formula>$C$4</formula>
    </cfRule>
  </conditionalFormatting>
  <conditionalFormatting sqref="BA33">
    <cfRule type="cellIs" dxfId="911" priority="3111" operator="lessThan">
      <formula>$C$4</formula>
    </cfRule>
  </conditionalFormatting>
  <conditionalFormatting sqref="BA34">
    <cfRule type="cellIs" dxfId="910" priority="3112" operator="lessThan">
      <formula>$C$4</formula>
    </cfRule>
  </conditionalFormatting>
  <conditionalFormatting sqref="BA35">
    <cfRule type="cellIs" dxfId="909" priority="3113" operator="lessThan">
      <formula>$C$4</formula>
    </cfRule>
  </conditionalFormatting>
  <conditionalFormatting sqref="BA36">
    <cfRule type="cellIs" dxfId="908" priority="3114" operator="lessThan">
      <formula>$C$4</formula>
    </cfRule>
  </conditionalFormatting>
  <conditionalFormatting sqref="BA37">
    <cfRule type="cellIs" dxfId="907" priority="3115" operator="lessThan">
      <formula>$C$4</formula>
    </cfRule>
  </conditionalFormatting>
  <conditionalFormatting sqref="BA38">
    <cfRule type="cellIs" dxfId="906" priority="3116" operator="lessThan">
      <formula>$C$4</formula>
    </cfRule>
  </conditionalFormatting>
  <conditionalFormatting sqref="BA39">
    <cfRule type="cellIs" dxfId="905" priority="3117" operator="lessThan">
      <formula>$C$4</formula>
    </cfRule>
  </conditionalFormatting>
  <conditionalFormatting sqref="BA40">
    <cfRule type="cellIs" dxfId="904" priority="3118" operator="lessThan">
      <formula>$C$4</formula>
    </cfRule>
  </conditionalFormatting>
  <conditionalFormatting sqref="BA41">
    <cfRule type="cellIs" dxfId="903" priority="3119" operator="lessThan">
      <formula>$C$4</formula>
    </cfRule>
  </conditionalFormatting>
  <conditionalFormatting sqref="BA42">
    <cfRule type="cellIs" dxfId="902" priority="3120" operator="lessThan">
      <formula>$C$4</formula>
    </cfRule>
  </conditionalFormatting>
  <conditionalFormatting sqref="BA43">
    <cfRule type="cellIs" dxfId="901" priority="3121" operator="lessThan">
      <formula>$C$4</formula>
    </cfRule>
  </conditionalFormatting>
  <conditionalFormatting sqref="BA44">
    <cfRule type="cellIs" dxfId="900" priority="3122" operator="lessThan">
      <formula>$C$4</formula>
    </cfRule>
  </conditionalFormatting>
  <conditionalFormatting sqref="BA45">
    <cfRule type="cellIs" dxfId="899" priority="3123" operator="lessThan">
      <formula>$C$4</formula>
    </cfRule>
  </conditionalFormatting>
  <conditionalFormatting sqref="BA46">
    <cfRule type="cellIs" dxfId="898" priority="3124" operator="lessThan">
      <formula>$C$4</formula>
    </cfRule>
  </conditionalFormatting>
  <conditionalFormatting sqref="BA47">
    <cfRule type="cellIs" dxfId="897" priority="3125" operator="lessThan">
      <formula>$C$4</formula>
    </cfRule>
  </conditionalFormatting>
  <conditionalFormatting sqref="BA48">
    <cfRule type="cellIs" dxfId="896" priority="3126" operator="lessThan">
      <formula>$C$4</formula>
    </cfRule>
  </conditionalFormatting>
  <conditionalFormatting sqref="BA49">
    <cfRule type="cellIs" dxfId="895" priority="3127" operator="lessThan">
      <formula>$C$4</formula>
    </cfRule>
  </conditionalFormatting>
  <conditionalFormatting sqref="BA50">
    <cfRule type="cellIs" dxfId="894" priority="3128" operator="lessThan">
      <formula>$C$4</formula>
    </cfRule>
  </conditionalFormatting>
  <conditionalFormatting sqref="BA51">
    <cfRule type="cellIs" dxfId="893" priority="3129" operator="lessThan">
      <formula>$C$4</formula>
    </cfRule>
  </conditionalFormatting>
  <conditionalFormatting sqref="BA52">
    <cfRule type="cellIs" dxfId="892" priority="3130" operator="lessThan">
      <formula>$C$4</formula>
    </cfRule>
  </conditionalFormatting>
  <conditionalFormatting sqref="BA53">
    <cfRule type="cellIs" dxfId="891" priority="3131" operator="lessThan">
      <formula>$C$4</formula>
    </cfRule>
  </conditionalFormatting>
  <conditionalFormatting sqref="BA54">
    <cfRule type="cellIs" dxfId="890" priority="3132" operator="lessThan">
      <formula>$C$4</formula>
    </cfRule>
  </conditionalFormatting>
  <conditionalFormatting sqref="BA55">
    <cfRule type="cellIs" dxfId="889" priority="3133" operator="lessThan">
      <formula>$C$4</formula>
    </cfRule>
  </conditionalFormatting>
  <conditionalFormatting sqref="BA56">
    <cfRule type="cellIs" dxfId="888" priority="3134" operator="lessThan">
      <formula>$C$4</formula>
    </cfRule>
  </conditionalFormatting>
  <conditionalFormatting sqref="BA57">
    <cfRule type="cellIs" dxfId="887" priority="3135" operator="lessThan">
      <formula>$C$4</formula>
    </cfRule>
  </conditionalFormatting>
  <conditionalFormatting sqref="BA58">
    <cfRule type="cellIs" dxfId="886" priority="3136" operator="lessThan">
      <formula>$C$4</formula>
    </cfRule>
  </conditionalFormatting>
  <conditionalFormatting sqref="BA59">
    <cfRule type="cellIs" dxfId="885" priority="3137" operator="lessThan">
      <formula>$C$4</formula>
    </cfRule>
  </conditionalFormatting>
  <conditionalFormatting sqref="BA60">
    <cfRule type="cellIs" dxfId="884" priority="3138" operator="lessThan">
      <formula>$C$4</formula>
    </cfRule>
  </conditionalFormatting>
  <conditionalFormatting sqref="BB11">
    <cfRule type="cellIs" dxfId="883" priority="3139" operator="lessThan">
      <formula>$C$4</formula>
    </cfRule>
  </conditionalFormatting>
  <conditionalFormatting sqref="BB12">
    <cfRule type="cellIs" dxfId="882" priority="3140" operator="lessThan">
      <formula>$C$4</formula>
    </cfRule>
  </conditionalFormatting>
  <conditionalFormatting sqref="BB13">
    <cfRule type="cellIs" dxfId="881" priority="3141" operator="lessThan">
      <formula>$C$4</formula>
    </cfRule>
  </conditionalFormatting>
  <conditionalFormatting sqref="BB14">
    <cfRule type="cellIs" dxfId="880" priority="3142" operator="lessThan">
      <formula>$C$4</formula>
    </cfRule>
  </conditionalFormatting>
  <conditionalFormatting sqref="BB15">
    <cfRule type="cellIs" dxfId="879" priority="3143" operator="lessThan">
      <formula>$C$4</formula>
    </cfRule>
  </conditionalFormatting>
  <conditionalFormatting sqref="BB16">
    <cfRule type="cellIs" dxfId="878" priority="3144" operator="lessThan">
      <formula>$C$4</formula>
    </cfRule>
  </conditionalFormatting>
  <conditionalFormatting sqref="BB17">
    <cfRule type="cellIs" dxfId="877" priority="3145" operator="lessThan">
      <formula>$C$4</formula>
    </cfRule>
  </conditionalFormatting>
  <conditionalFormatting sqref="BB18">
    <cfRule type="cellIs" dxfId="876" priority="3146" operator="lessThan">
      <formula>$C$4</formula>
    </cfRule>
  </conditionalFormatting>
  <conditionalFormatting sqref="BB19">
    <cfRule type="cellIs" dxfId="875" priority="3147" operator="lessThan">
      <formula>$C$4</formula>
    </cfRule>
  </conditionalFormatting>
  <conditionalFormatting sqref="BB20">
    <cfRule type="cellIs" dxfId="874" priority="3148" operator="lessThan">
      <formula>$C$4</formula>
    </cfRule>
  </conditionalFormatting>
  <conditionalFormatting sqref="BB21">
    <cfRule type="cellIs" dxfId="873" priority="3149" operator="lessThan">
      <formula>$C$4</formula>
    </cfRule>
  </conditionalFormatting>
  <conditionalFormatting sqref="BB22">
    <cfRule type="cellIs" dxfId="872" priority="3150" operator="lessThan">
      <formula>$C$4</formula>
    </cfRule>
  </conditionalFormatting>
  <conditionalFormatting sqref="BB23">
    <cfRule type="cellIs" dxfId="871" priority="3151" operator="lessThan">
      <formula>$C$4</formula>
    </cfRule>
  </conditionalFormatting>
  <conditionalFormatting sqref="BB24">
    <cfRule type="cellIs" dxfId="870" priority="3152" operator="lessThan">
      <formula>$C$4</formula>
    </cfRule>
  </conditionalFormatting>
  <conditionalFormatting sqref="BB25">
    <cfRule type="cellIs" dxfId="869" priority="3153" operator="lessThan">
      <formula>$C$4</formula>
    </cfRule>
  </conditionalFormatting>
  <conditionalFormatting sqref="BB26">
    <cfRule type="cellIs" dxfId="868" priority="3154" operator="lessThan">
      <formula>$C$4</formula>
    </cfRule>
  </conditionalFormatting>
  <conditionalFormatting sqref="BB27">
    <cfRule type="cellIs" dxfId="867" priority="3155" operator="lessThan">
      <formula>$C$4</formula>
    </cfRule>
  </conditionalFormatting>
  <conditionalFormatting sqref="BB28">
    <cfRule type="cellIs" dxfId="866" priority="3156" operator="lessThan">
      <formula>$C$4</formula>
    </cfRule>
  </conditionalFormatting>
  <conditionalFormatting sqref="BB29">
    <cfRule type="cellIs" dxfId="865" priority="3157" operator="lessThan">
      <formula>$C$4</formula>
    </cfRule>
  </conditionalFormatting>
  <conditionalFormatting sqref="BB30">
    <cfRule type="cellIs" dxfId="864" priority="3158" operator="lessThan">
      <formula>$C$4</formula>
    </cfRule>
  </conditionalFormatting>
  <conditionalFormatting sqref="BB31">
    <cfRule type="cellIs" dxfId="863" priority="3159" operator="lessThan">
      <formula>$C$4</formula>
    </cfRule>
  </conditionalFormatting>
  <conditionalFormatting sqref="BB32">
    <cfRule type="cellIs" dxfId="862" priority="3160" operator="lessThan">
      <formula>$C$4</formula>
    </cfRule>
  </conditionalFormatting>
  <conditionalFormatting sqref="BB33">
    <cfRule type="cellIs" dxfId="861" priority="3161" operator="lessThan">
      <formula>$C$4</formula>
    </cfRule>
  </conditionalFormatting>
  <conditionalFormatting sqref="BB34">
    <cfRule type="cellIs" dxfId="860" priority="3162" operator="lessThan">
      <formula>$C$4</formula>
    </cfRule>
  </conditionalFormatting>
  <conditionalFormatting sqref="BB35">
    <cfRule type="cellIs" dxfId="859" priority="3163" operator="lessThan">
      <formula>$C$4</formula>
    </cfRule>
  </conditionalFormatting>
  <conditionalFormatting sqref="BB36">
    <cfRule type="cellIs" dxfId="858" priority="3164" operator="lessThan">
      <formula>$C$4</formula>
    </cfRule>
  </conditionalFormatting>
  <conditionalFormatting sqref="BB37">
    <cfRule type="cellIs" dxfId="857" priority="3165" operator="lessThan">
      <formula>$C$4</formula>
    </cfRule>
  </conditionalFormatting>
  <conditionalFormatting sqref="BB38">
    <cfRule type="cellIs" dxfId="856" priority="3166" operator="lessThan">
      <formula>$C$4</formula>
    </cfRule>
  </conditionalFormatting>
  <conditionalFormatting sqref="BB39">
    <cfRule type="cellIs" dxfId="855" priority="3167" operator="lessThan">
      <formula>$C$4</formula>
    </cfRule>
  </conditionalFormatting>
  <conditionalFormatting sqref="BB40">
    <cfRule type="cellIs" dxfId="854" priority="3168" operator="lessThan">
      <formula>$C$4</formula>
    </cfRule>
  </conditionalFormatting>
  <conditionalFormatting sqref="BB41">
    <cfRule type="cellIs" dxfId="853" priority="3169" operator="lessThan">
      <formula>$C$4</formula>
    </cfRule>
  </conditionalFormatting>
  <conditionalFormatting sqref="BB42">
    <cfRule type="cellIs" dxfId="852" priority="3170" operator="lessThan">
      <formula>$C$4</formula>
    </cfRule>
  </conditionalFormatting>
  <conditionalFormatting sqref="BB43">
    <cfRule type="cellIs" dxfId="851" priority="3171" operator="lessThan">
      <formula>$C$4</formula>
    </cfRule>
  </conditionalFormatting>
  <conditionalFormatting sqref="BB44">
    <cfRule type="cellIs" dxfId="850" priority="3172" operator="lessThan">
      <formula>$C$4</formula>
    </cfRule>
  </conditionalFormatting>
  <conditionalFormatting sqref="BB45">
    <cfRule type="cellIs" dxfId="849" priority="3173" operator="lessThan">
      <formula>$C$4</formula>
    </cfRule>
  </conditionalFormatting>
  <conditionalFormatting sqref="BB46">
    <cfRule type="cellIs" dxfId="848" priority="3174" operator="lessThan">
      <formula>$C$4</formula>
    </cfRule>
  </conditionalFormatting>
  <conditionalFormatting sqref="BB47">
    <cfRule type="cellIs" dxfId="847" priority="3175" operator="lessThan">
      <formula>$C$4</formula>
    </cfRule>
  </conditionalFormatting>
  <conditionalFormatting sqref="BB48">
    <cfRule type="cellIs" dxfId="846" priority="3176" operator="lessThan">
      <formula>$C$4</formula>
    </cfRule>
  </conditionalFormatting>
  <conditionalFormatting sqref="BB49">
    <cfRule type="cellIs" dxfId="845" priority="3177" operator="lessThan">
      <formula>$C$4</formula>
    </cfRule>
  </conditionalFormatting>
  <conditionalFormatting sqref="BB50">
    <cfRule type="cellIs" dxfId="844" priority="3178" operator="lessThan">
      <formula>$C$4</formula>
    </cfRule>
  </conditionalFormatting>
  <conditionalFormatting sqref="BB51">
    <cfRule type="cellIs" dxfId="843" priority="3179" operator="lessThan">
      <formula>$C$4</formula>
    </cfRule>
  </conditionalFormatting>
  <conditionalFormatting sqref="BB52">
    <cfRule type="cellIs" dxfId="842" priority="3180" operator="lessThan">
      <formula>$C$4</formula>
    </cfRule>
  </conditionalFormatting>
  <conditionalFormatting sqref="BB53">
    <cfRule type="cellIs" dxfId="841" priority="3181" operator="lessThan">
      <formula>$C$4</formula>
    </cfRule>
  </conditionalFormatting>
  <conditionalFormatting sqref="BB54">
    <cfRule type="cellIs" dxfId="840" priority="3182" operator="lessThan">
      <formula>$C$4</formula>
    </cfRule>
  </conditionalFormatting>
  <conditionalFormatting sqref="BB55">
    <cfRule type="cellIs" dxfId="839" priority="3183" operator="lessThan">
      <formula>$C$4</formula>
    </cfRule>
  </conditionalFormatting>
  <conditionalFormatting sqref="BB56">
    <cfRule type="cellIs" dxfId="838" priority="3184" operator="lessThan">
      <formula>$C$4</formula>
    </cfRule>
  </conditionalFormatting>
  <conditionalFormatting sqref="BB57">
    <cfRule type="cellIs" dxfId="837" priority="3185" operator="lessThan">
      <formula>$C$4</formula>
    </cfRule>
  </conditionalFormatting>
  <conditionalFormatting sqref="BB58">
    <cfRule type="cellIs" dxfId="836" priority="3186" operator="lessThan">
      <formula>$C$4</formula>
    </cfRule>
  </conditionalFormatting>
  <conditionalFormatting sqref="BB59">
    <cfRule type="cellIs" dxfId="835" priority="3187" operator="lessThan">
      <formula>$C$4</formula>
    </cfRule>
  </conditionalFormatting>
  <conditionalFormatting sqref="BB60">
    <cfRule type="cellIs" dxfId="834" priority="3188" operator="lessThan">
      <formula>$C$4</formula>
    </cfRule>
  </conditionalFormatting>
  <conditionalFormatting sqref="BC11">
    <cfRule type="cellIs" dxfId="833" priority="3189" operator="lessThan">
      <formula>$C$4</formula>
    </cfRule>
  </conditionalFormatting>
  <conditionalFormatting sqref="BC12">
    <cfRule type="cellIs" dxfId="832" priority="3190" operator="lessThan">
      <formula>$C$4</formula>
    </cfRule>
  </conditionalFormatting>
  <conditionalFormatting sqref="BC13">
    <cfRule type="cellIs" dxfId="831" priority="3191" operator="lessThan">
      <formula>$C$4</formula>
    </cfRule>
  </conditionalFormatting>
  <conditionalFormatting sqref="BC14">
    <cfRule type="cellIs" dxfId="830" priority="3192" operator="lessThan">
      <formula>$C$4</formula>
    </cfRule>
  </conditionalFormatting>
  <conditionalFormatting sqref="BC15">
    <cfRule type="cellIs" dxfId="829" priority="3193" operator="lessThan">
      <formula>$C$4</formula>
    </cfRule>
  </conditionalFormatting>
  <conditionalFormatting sqref="BC16">
    <cfRule type="cellIs" dxfId="828" priority="3194" operator="lessThan">
      <formula>$C$4</formula>
    </cfRule>
  </conditionalFormatting>
  <conditionalFormatting sqref="BC17">
    <cfRule type="cellIs" dxfId="827" priority="3195" operator="lessThan">
      <formula>$C$4</formula>
    </cfRule>
  </conditionalFormatting>
  <conditionalFormatting sqref="BC18">
    <cfRule type="cellIs" dxfId="826" priority="3196" operator="lessThan">
      <formula>$C$4</formula>
    </cfRule>
  </conditionalFormatting>
  <conditionalFormatting sqref="BC19">
    <cfRule type="cellIs" dxfId="825" priority="3197" operator="lessThan">
      <formula>$C$4</formula>
    </cfRule>
  </conditionalFormatting>
  <conditionalFormatting sqref="BC20">
    <cfRule type="cellIs" dxfId="824" priority="3198" operator="lessThan">
      <formula>$C$4</formula>
    </cfRule>
  </conditionalFormatting>
  <conditionalFormatting sqref="BC21">
    <cfRule type="cellIs" dxfId="823" priority="3199" operator="lessThan">
      <formula>$C$4</formula>
    </cfRule>
  </conditionalFormatting>
  <conditionalFormatting sqref="BC22">
    <cfRule type="cellIs" dxfId="822" priority="3200" operator="lessThan">
      <formula>$C$4</formula>
    </cfRule>
  </conditionalFormatting>
  <conditionalFormatting sqref="BC23">
    <cfRule type="cellIs" dxfId="821" priority="3201" operator="lessThan">
      <formula>$C$4</formula>
    </cfRule>
  </conditionalFormatting>
  <conditionalFormatting sqref="BC24">
    <cfRule type="cellIs" dxfId="820" priority="3202" operator="lessThan">
      <formula>$C$4</formula>
    </cfRule>
  </conditionalFormatting>
  <conditionalFormatting sqref="BC25">
    <cfRule type="cellIs" dxfId="819" priority="3203" operator="lessThan">
      <formula>$C$4</formula>
    </cfRule>
  </conditionalFormatting>
  <conditionalFormatting sqref="BC26">
    <cfRule type="cellIs" dxfId="818" priority="3204" operator="lessThan">
      <formula>$C$4</formula>
    </cfRule>
  </conditionalFormatting>
  <conditionalFormatting sqref="BC27">
    <cfRule type="cellIs" dxfId="817" priority="3205" operator="lessThan">
      <formula>$C$4</formula>
    </cfRule>
  </conditionalFormatting>
  <conditionalFormatting sqref="BC28">
    <cfRule type="cellIs" dxfId="816" priority="3206" operator="lessThan">
      <formula>$C$4</formula>
    </cfRule>
  </conditionalFormatting>
  <conditionalFormatting sqref="BC29">
    <cfRule type="cellIs" dxfId="815" priority="3207" operator="lessThan">
      <formula>$C$4</formula>
    </cfRule>
  </conditionalFormatting>
  <conditionalFormatting sqref="BC30">
    <cfRule type="cellIs" dxfId="814" priority="3208" operator="lessThan">
      <formula>$C$4</formula>
    </cfRule>
  </conditionalFormatting>
  <conditionalFormatting sqref="BC31">
    <cfRule type="cellIs" dxfId="813" priority="3209" operator="lessThan">
      <formula>$C$4</formula>
    </cfRule>
  </conditionalFormatting>
  <conditionalFormatting sqref="BC32">
    <cfRule type="cellIs" dxfId="812" priority="3210" operator="lessThan">
      <formula>$C$4</formula>
    </cfRule>
  </conditionalFormatting>
  <conditionalFormatting sqref="BC33">
    <cfRule type="cellIs" dxfId="811" priority="3211" operator="lessThan">
      <formula>$C$4</formula>
    </cfRule>
  </conditionalFormatting>
  <conditionalFormatting sqref="BC34">
    <cfRule type="cellIs" dxfId="810" priority="3212" operator="lessThan">
      <formula>$C$4</formula>
    </cfRule>
  </conditionalFormatting>
  <conditionalFormatting sqref="BC35">
    <cfRule type="cellIs" dxfId="809" priority="3213" operator="lessThan">
      <formula>$C$4</formula>
    </cfRule>
  </conditionalFormatting>
  <conditionalFormatting sqref="BC36">
    <cfRule type="cellIs" dxfId="808" priority="3214" operator="lessThan">
      <formula>$C$4</formula>
    </cfRule>
  </conditionalFormatting>
  <conditionalFormatting sqref="BC37">
    <cfRule type="cellIs" dxfId="807" priority="3215" operator="lessThan">
      <formula>$C$4</formula>
    </cfRule>
  </conditionalFormatting>
  <conditionalFormatting sqref="BC38">
    <cfRule type="cellIs" dxfId="806" priority="3216" operator="lessThan">
      <formula>$C$4</formula>
    </cfRule>
  </conditionalFormatting>
  <conditionalFormatting sqref="BC39">
    <cfRule type="cellIs" dxfId="805" priority="3217" operator="lessThan">
      <formula>$C$4</formula>
    </cfRule>
  </conditionalFormatting>
  <conditionalFormatting sqref="BC40">
    <cfRule type="cellIs" dxfId="804" priority="3218" operator="lessThan">
      <formula>$C$4</formula>
    </cfRule>
  </conditionalFormatting>
  <conditionalFormatting sqref="BC41">
    <cfRule type="cellIs" dxfId="803" priority="3219" operator="lessThan">
      <formula>$C$4</formula>
    </cfRule>
  </conditionalFormatting>
  <conditionalFormatting sqref="BC42">
    <cfRule type="cellIs" dxfId="802" priority="3220" operator="lessThan">
      <formula>$C$4</formula>
    </cfRule>
  </conditionalFormatting>
  <conditionalFormatting sqref="BC43">
    <cfRule type="cellIs" dxfId="801" priority="3221" operator="lessThan">
      <formula>$C$4</formula>
    </cfRule>
  </conditionalFormatting>
  <conditionalFormatting sqref="BC44">
    <cfRule type="cellIs" dxfId="800" priority="3222" operator="lessThan">
      <formula>$C$4</formula>
    </cfRule>
  </conditionalFormatting>
  <conditionalFormatting sqref="BC45">
    <cfRule type="cellIs" dxfId="799" priority="3223" operator="lessThan">
      <formula>$C$4</formula>
    </cfRule>
  </conditionalFormatting>
  <conditionalFormatting sqref="BC46">
    <cfRule type="cellIs" dxfId="798" priority="3224" operator="lessThan">
      <formula>$C$4</formula>
    </cfRule>
  </conditionalFormatting>
  <conditionalFormatting sqref="BC47">
    <cfRule type="cellIs" dxfId="797" priority="3225" operator="lessThan">
      <formula>$C$4</formula>
    </cfRule>
  </conditionalFormatting>
  <conditionalFormatting sqref="BC48">
    <cfRule type="cellIs" dxfId="796" priority="3226" operator="lessThan">
      <formula>$C$4</formula>
    </cfRule>
  </conditionalFormatting>
  <conditionalFormatting sqref="BC49">
    <cfRule type="cellIs" dxfId="795" priority="3227" operator="lessThan">
      <formula>$C$4</formula>
    </cfRule>
  </conditionalFormatting>
  <conditionalFormatting sqref="BC50">
    <cfRule type="cellIs" dxfId="794" priority="3228" operator="lessThan">
      <formula>$C$4</formula>
    </cfRule>
  </conditionalFormatting>
  <conditionalFormatting sqref="BC51">
    <cfRule type="cellIs" dxfId="793" priority="3229" operator="lessThan">
      <formula>$C$4</formula>
    </cfRule>
  </conditionalFormatting>
  <conditionalFormatting sqref="BC52">
    <cfRule type="cellIs" dxfId="792" priority="3230" operator="lessThan">
      <formula>$C$4</formula>
    </cfRule>
  </conditionalFormatting>
  <conditionalFormatting sqref="BC53">
    <cfRule type="cellIs" dxfId="791" priority="3231" operator="lessThan">
      <formula>$C$4</formula>
    </cfRule>
  </conditionalFormatting>
  <conditionalFormatting sqref="BC54">
    <cfRule type="cellIs" dxfId="790" priority="3232" operator="lessThan">
      <formula>$C$4</formula>
    </cfRule>
  </conditionalFormatting>
  <conditionalFormatting sqref="BC55">
    <cfRule type="cellIs" dxfId="789" priority="3233" operator="lessThan">
      <formula>$C$4</formula>
    </cfRule>
  </conditionalFormatting>
  <conditionalFormatting sqref="BC56">
    <cfRule type="cellIs" dxfId="788" priority="3234" operator="lessThan">
      <formula>$C$4</formula>
    </cfRule>
  </conditionalFormatting>
  <conditionalFormatting sqref="BC57">
    <cfRule type="cellIs" dxfId="787" priority="3235" operator="lessThan">
      <formula>$C$4</formula>
    </cfRule>
  </conditionalFormatting>
  <conditionalFormatting sqref="BC58">
    <cfRule type="cellIs" dxfId="786" priority="3236" operator="lessThan">
      <formula>$C$4</formula>
    </cfRule>
  </conditionalFormatting>
  <conditionalFormatting sqref="BC59">
    <cfRule type="cellIs" dxfId="785" priority="3237" operator="lessThan">
      <formula>$C$4</formula>
    </cfRule>
  </conditionalFormatting>
  <conditionalFormatting sqref="BC60">
    <cfRule type="cellIs" dxfId="784" priority="3238" operator="lessThan">
      <formula>$C$4</formula>
    </cfRule>
  </conditionalFormatting>
  <conditionalFormatting sqref="BD11">
    <cfRule type="cellIs" dxfId="783" priority="3239" operator="lessThan">
      <formula>$C$4</formula>
    </cfRule>
  </conditionalFormatting>
  <conditionalFormatting sqref="BD12">
    <cfRule type="cellIs" dxfId="782" priority="3240" operator="lessThan">
      <formula>$C$4</formula>
    </cfRule>
  </conditionalFormatting>
  <conditionalFormatting sqref="BD13">
    <cfRule type="cellIs" dxfId="781" priority="3241" operator="lessThan">
      <formula>$C$4</formula>
    </cfRule>
  </conditionalFormatting>
  <conditionalFormatting sqref="BD14">
    <cfRule type="cellIs" dxfId="780" priority="3242" operator="lessThan">
      <formula>$C$4</formula>
    </cfRule>
  </conditionalFormatting>
  <conditionalFormatting sqref="BD15">
    <cfRule type="cellIs" dxfId="779" priority="3243" operator="lessThan">
      <formula>$C$4</formula>
    </cfRule>
  </conditionalFormatting>
  <conditionalFormatting sqref="BD16">
    <cfRule type="cellIs" dxfId="778" priority="3244" operator="lessThan">
      <formula>$C$4</formula>
    </cfRule>
  </conditionalFormatting>
  <conditionalFormatting sqref="BD17">
    <cfRule type="cellIs" dxfId="777" priority="3245" operator="lessThan">
      <formula>$C$4</formula>
    </cfRule>
  </conditionalFormatting>
  <conditionalFormatting sqref="BD18">
    <cfRule type="cellIs" dxfId="776" priority="3246" operator="lessThan">
      <formula>$C$4</formula>
    </cfRule>
  </conditionalFormatting>
  <conditionalFormatting sqref="BD19">
    <cfRule type="cellIs" dxfId="775" priority="3247" operator="lessThan">
      <formula>$C$4</formula>
    </cfRule>
  </conditionalFormatting>
  <conditionalFormatting sqref="BD20">
    <cfRule type="cellIs" dxfId="774" priority="3248" operator="lessThan">
      <formula>$C$4</formula>
    </cfRule>
  </conditionalFormatting>
  <conditionalFormatting sqref="BD21">
    <cfRule type="cellIs" dxfId="773" priority="3249" operator="lessThan">
      <formula>$C$4</formula>
    </cfRule>
  </conditionalFormatting>
  <conditionalFormatting sqref="BD22">
    <cfRule type="cellIs" dxfId="772" priority="3250" operator="lessThan">
      <formula>$C$4</formula>
    </cfRule>
  </conditionalFormatting>
  <conditionalFormatting sqref="BD23">
    <cfRule type="cellIs" dxfId="771" priority="3251" operator="lessThan">
      <formula>$C$4</formula>
    </cfRule>
  </conditionalFormatting>
  <conditionalFormatting sqref="BD24">
    <cfRule type="cellIs" dxfId="770" priority="3252" operator="lessThan">
      <formula>$C$4</formula>
    </cfRule>
  </conditionalFormatting>
  <conditionalFormatting sqref="BD25">
    <cfRule type="cellIs" dxfId="769" priority="3253" operator="lessThan">
      <formula>$C$4</formula>
    </cfRule>
  </conditionalFormatting>
  <conditionalFormatting sqref="BD26">
    <cfRule type="cellIs" dxfId="768" priority="3254" operator="lessThan">
      <formula>$C$4</formula>
    </cfRule>
  </conditionalFormatting>
  <conditionalFormatting sqref="BD27">
    <cfRule type="cellIs" dxfId="767" priority="3255" operator="lessThan">
      <formula>$C$4</formula>
    </cfRule>
  </conditionalFormatting>
  <conditionalFormatting sqref="BD28">
    <cfRule type="cellIs" dxfId="766" priority="3256" operator="lessThan">
      <formula>$C$4</formula>
    </cfRule>
  </conditionalFormatting>
  <conditionalFormatting sqref="BD29">
    <cfRule type="cellIs" dxfId="765" priority="3257" operator="lessThan">
      <formula>$C$4</formula>
    </cfRule>
  </conditionalFormatting>
  <conditionalFormatting sqref="BD30">
    <cfRule type="cellIs" dxfId="764" priority="3258" operator="lessThan">
      <formula>$C$4</formula>
    </cfRule>
  </conditionalFormatting>
  <conditionalFormatting sqref="BD31">
    <cfRule type="cellIs" dxfId="763" priority="3259" operator="lessThan">
      <formula>$C$4</formula>
    </cfRule>
  </conditionalFormatting>
  <conditionalFormatting sqref="BD32">
    <cfRule type="cellIs" dxfId="762" priority="3260" operator="lessThan">
      <formula>$C$4</formula>
    </cfRule>
  </conditionalFormatting>
  <conditionalFormatting sqref="BD33">
    <cfRule type="cellIs" dxfId="761" priority="3261" operator="lessThan">
      <formula>$C$4</formula>
    </cfRule>
  </conditionalFormatting>
  <conditionalFormatting sqref="BD34">
    <cfRule type="cellIs" dxfId="760" priority="3262" operator="lessThan">
      <formula>$C$4</formula>
    </cfRule>
  </conditionalFormatting>
  <conditionalFormatting sqref="BD35">
    <cfRule type="cellIs" dxfId="759" priority="3263" operator="lessThan">
      <formula>$C$4</formula>
    </cfRule>
  </conditionalFormatting>
  <conditionalFormatting sqref="BD36">
    <cfRule type="cellIs" dxfId="758" priority="3264" operator="lessThan">
      <formula>$C$4</formula>
    </cfRule>
  </conditionalFormatting>
  <conditionalFormatting sqref="BD37">
    <cfRule type="cellIs" dxfId="757" priority="3265" operator="lessThan">
      <formula>$C$4</formula>
    </cfRule>
  </conditionalFormatting>
  <conditionalFormatting sqref="BD38">
    <cfRule type="cellIs" dxfId="756" priority="3266" operator="lessThan">
      <formula>$C$4</formula>
    </cfRule>
  </conditionalFormatting>
  <conditionalFormatting sqref="BD39">
    <cfRule type="cellIs" dxfId="755" priority="3267" operator="lessThan">
      <formula>$C$4</formula>
    </cfRule>
  </conditionalFormatting>
  <conditionalFormatting sqref="BD40">
    <cfRule type="cellIs" dxfId="754" priority="3268" operator="lessThan">
      <formula>$C$4</formula>
    </cfRule>
  </conditionalFormatting>
  <conditionalFormatting sqref="BD41">
    <cfRule type="cellIs" dxfId="753" priority="3269" operator="lessThan">
      <formula>$C$4</formula>
    </cfRule>
  </conditionalFormatting>
  <conditionalFormatting sqref="BD42">
    <cfRule type="cellIs" dxfId="752" priority="3270" operator="lessThan">
      <formula>$C$4</formula>
    </cfRule>
  </conditionalFormatting>
  <conditionalFormatting sqref="BD43">
    <cfRule type="cellIs" dxfId="751" priority="3271" operator="lessThan">
      <formula>$C$4</formula>
    </cfRule>
  </conditionalFormatting>
  <conditionalFormatting sqref="BD44">
    <cfRule type="cellIs" dxfId="750" priority="3272" operator="lessThan">
      <formula>$C$4</formula>
    </cfRule>
  </conditionalFormatting>
  <conditionalFormatting sqref="BD45">
    <cfRule type="cellIs" dxfId="749" priority="3273" operator="lessThan">
      <formula>$C$4</formula>
    </cfRule>
  </conditionalFormatting>
  <conditionalFormatting sqref="BD46">
    <cfRule type="cellIs" dxfId="748" priority="3274" operator="lessThan">
      <formula>$C$4</formula>
    </cfRule>
  </conditionalFormatting>
  <conditionalFormatting sqref="BD47">
    <cfRule type="cellIs" dxfId="747" priority="3275" operator="lessThan">
      <formula>$C$4</formula>
    </cfRule>
  </conditionalFormatting>
  <conditionalFormatting sqref="BD48">
    <cfRule type="cellIs" dxfId="746" priority="3276" operator="lessThan">
      <formula>$C$4</formula>
    </cfRule>
  </conditionalFormatting>
  <conditionalFormatting sqref="BD49">
    <cfRule type="cellIs" dxfId="745" priority="3277" operator="lessThan">
      <formula>$C$4</formula>
    </cfRule>
  </conditionalFormatting>
  <conditionalFormatting sqref="BD50">
    <cfRule type="cellIs" dxfId="744" priority="3278" operator="lessThan">
      <formula>$C$4</formula>
    </cfRule>
  </conditionalFormatting>
  <conditionalFormatting sqref="BD51">
    <cfRule type="cellIs" dxfId="743" priority="3279" operator="lessThan">
      <formula>$C$4</formula>
    </cfRule>
  </conditionalFormatting>
  <conditionalFormatting sqref="BD52">
    <cfRule type="cellIs" dxfId="742" priority="3280" operator="lessThan">
      <formula>$C$4</formula>
    </cfRule>
  </conditionalFormatting>
  <conditionalFormatting sqref="BD53">
    <cfRule type="cellIs" dxfId="741" priority="3281" operator="lessThan">
      <formula>$C$4</formula>
    </cfRule>
  </conditionalFormatting>
  <conditionalFormatting sqref="BD54">
    <cfRule type="cellIs" dxfId="740" priority="3282" operator="lessThan">
      <formula>$C$4</formula>
    </cfRule>
  </conditionalFormatting>
  <conditionalFormatting sqref="BD55">
    <cfRule type="cellIs" dxfId="739" priority="3283" operator="lessThan">
      <formula>$C$4</formula>
    </cfRule>
  </conditionalFormatting>
  <conditionalFormatting sqref="BD56">
    <cfRule type="cellIs" dxfId="738" priority="3284" operator="lessThan">
      <formula>$C$4</formula>
    </cfRule>
  </conditionalFormatting>
  <conditionalFormatting sqref="BD57">
    <cfRule type="cellIs" dxfId="737" priority="3285" operator="lessThan">
      <formula>$C$4</formula>
    </cfRule>
  </conditionalFormatting>
  <conditionalFormatting sqref="BD58">
    <cfRule type="cellIs" dxfId="736" priority="3286" operator="lessThan">
      <formula>$C$4</formula>
    </cfRule>
  </conditionalFormatting>
  <conditionalFormatting sqref="BD59">
    <cfRule type="cellIs" dxfId="735" priority="3287" operator="lessThan">
      <formula>$C$4</formula>
    </cfRule>
  </conditionalFormatting>
  <conditionalFormatting sqref="BD60">
    <cfRule type="cellIs" dxfId="734" priority="3288" operator="lessThan">
      <formula>$C$4</formula>
    </cfRule>
  </conditionalFormatting>
  <conditionalFormatting sqref="BE11">
    <cfRule type="cellIs" dxfId="733" priority="3289" operator="lessThan">
      <formula>$C$4</formula>
    </cfRule>
  </conditionalFormatting>
  <conditionalFormatting sqref="BE12">
    <cfRule type="cellIs" dxfId="732" priority="3290" operator="lessThan">
      <formula>$C$4</formula>
    </cfRule>
  </conditionalFormatting>
  <conditionalFormatting sqref="BE13">
    <cfRule type="cellIs" dxfId="731" priority="3291" operator="lessThan">
      <formula>$C$4</formula>
    </cfRule>
  </conditionalFormatting>
  <conditionalFormatting sqref="BE14">
    <cfRule type="cellIs" dxfId="730" priority="3292" operator="lessThan">
      <formula>$C$4</formula>
    </cfRule>
  </conditionalFormatting>
  <conditionalFormatting sqref="BE15">
    <cfRule type="cellIs" dxfId="729" priority="3293" operator="lessThan">
      <formula>$C$4</formula>
    </cfRule>
  </conditionalFormatting>
  <conditionalFormatting sqref="BE16">
    <cfRule type="cellIs" dxfId="728" priority="3294" operator="lessThan">
      <formula>$C$4</formula>
    </cfRule>
  </conditionalFormatting>
  <conditionalFormatting sqref="BE17">
    <cfRule type="cellIs" dxfId="727" priority="3295" operator="lessThan">
      <formula>$C$4</formula>
    </cfRule>
  </conditionalFormatting>
  <conditionalFormatting sqref="BE18">
    <cfRule type="cellIs" dxfId="726" priority="3296" operator="lessThan">
      <formula>$C$4</formula>
    </cfRule>
  </conditionalFormatting>
  <conditionalFormatting sqref="BE19">
    <cfRule type="cellIs" dxfId="725" priority="3297" operator="lessThan">
      <formula>$C$4</formula>
    </cfRule>
  </conditionalFormatting>
  <conditionalFormatting sqref="BE20">
    <cfRule type="cellIs" dxfId="724" priority="3298" operator="lessThan">
      <formula>$C$4</formula>
    </cfRule>
  </conditionalFormatting>
  <conditionalFormatting sqref="BE21">
    <cfRule type="cellIs" dxfId="723" priority="3299" operator="lessThan">
      <formula>$C$4</formula>
    </cfRule>
  </conditionalFormatting>
  <conditionalFormatting sqref="BE22">
    <cfRule type="cellIs" dxfId="722" priority="3300" operator="lessThan">
      <formula>$C$4</formula>
    </cfRule>
  </conditionalFormatting>
  <conditionalFormatting sqref="BE23">
    <cfRule type="cellIs" dxfId="721" priority="3301" operator="lessThan">
      <formula>$C$4</formula>
    </cfRule>
  </conditionalFormatting>
  <conditionalFormatting sqref="BE24">
    <cfRule type="cellIs" dxfId="720" priority="3302" operator="lessThan">
      <formula>$C$4</formula>
    </cfRule>
  </conditionalFormatting>
  <conditionalFormatting sqref="BE25">
    <cfRule type="cellIs" dxfId="719" priority="3303" operator="lessThan">
      <formula>$C$4</formula>
    </cfRule>
  </conditionalFormatting>
  <conditionalFormatting sqref="BE26">
    <cfRule type="cellIs" dxfId="718" priority="3304" operator="lessThan">
      <formula>$C$4</formula>
    </cfRule>
  </conditionalFormatting>
  <conditionalFormatting sqref="BE27">
    <cfRule type="cellIs" dxfId="717" priority="3305" operator="lessThan">
      <formula>$C$4</formula>
    </cfRule>
  </conditionalFormatting>
  <conditionalFormatting sqref="BE28">
    <cfRule type="cellIs" dxfId="716" priority="3306" operator="lessThan">
      <formula>$C$4</formula>
    </cfRule>
  </conditionalFormatting>
  <conditionalFormatting sqref="BE29">
    <cfRule type="cellIs" dxfId="715" priority="3307" operator="lessThan">
      <formula>$C$4</formula>
    </cfRule>
  </conditionalFormatting>
  <conditionalFormatting sqref="BE30">
    <cfRule type="cellIs" dxfId="714" priority="3308" operator="lessThan">
      <formula>$C$4</formula>
    </cfRule>
  </conditionalFormatting>
  <conditionalFormatting sqref="BE31">
    <cfRule type="cellIs" dxfId="713" priority="3309" operator="lessThan">
      <formula>$C$4</formula>
    </cfRule>
  </conditionalFormatting>
  <conditionalFormatting sqref="BE32">
    <cfRule type="cellIs" dxfId="712" priority="3310" operator="lessThan">
      <formula>$C$4</formula>
    </cfRule>
  </conditionalFormatting>
  <conditionalFormatting sqref="BE33">
    <cfRule type="cellIs" dxfId="711" priority="3311" operator="lessThan">
      <formula>$C$4</formula>
    </cfRule>
  </conditionalFormatting>
  <conditionalFormatting sqref="BE34">
    <cfRule type="cellIs" dxfId="710" priority="3312" operator="lessThan">
      <formula>$C$4</formula>
    </cfRule>
  </conditionalFormatting>
  <conditionalFormatting sqref="BE35">
    <cfRule type="cellIs" dxfId="709" priority="3313" operator="lessThan">
      <formula>$C$4</formula>
    </cfRule>
  </conditionalFormatting>
  <conditionalFormatting sqref="BE36">
    <cfRule type="cellIs" dxfId="708" priority="3314" operator="lessThan">
      <formula>$C$4</formula>
    </cfRule>
  </conditionalFormatting>
  <conditionalFormatting sqref="BE37">
    <cfRule type="cellIs" dxfId="707" priority="3315" operator="lessThan">
      <formula>$C$4</formula>
    </cfRule>
  </conditionalFormatting>
  <conditionalFormatting sqref="BE38">
    <cfRule type="cellIs" dxfId="706" priority="3316" operator="lessThan">
      <formula>$C$4</formula>
    </cfRule>
  </conditionalFormatting>
  <conditionalFormatting sqref="BE39">
    <cfRule type="cellIs" dxfId="705" priority="3317" operator="lessThan">
      <formula>$C$4</formula>
    </cfRule>
  </conditionalFormatting>
  <conditionalFormatting sqref="BE40">
    <cfRule type="cellIs" dxfId="704" priority="3318" operator="lessThan">
      <formula>$C$4</formula>
    </cfRule>
  </conditionalFormatting>
  <conditionalFormatting sqref="BE41">
    <cfRule type="cellIs" dxfId="703" priority="3319" operator="lessThan">
      <formula>$C$4</formula>
    </cfRule>
  </conditionalFormatting>
  <conditionalFormatting sqref="BE42">
    <cfRule type="cellIs" dxfId="702" priority="3320" operator="lessThan">
      <formula>$C$4</formula>
    </cfRule>
  </conditionalFormatting>
  <conditionalFormatting sqref="BE43">
    <cfRule type="cellIs" dxfId="701" priority="3321" operator="lessThan">
      <formula>$C$4</formula>
    </cfRule>
  </conditionalFormatting>
  <conditionalFormatting sqref="BE44">
    <cfRule type="cellIs" dxfId="700" priority="3322" operator="lessThan">
      <formula>$C$4</formula>
    </cfRule>
  </conditionalFormatting>
  <conditionalFormatting sqref="BE45">
    <cfRule type="cellIs" dxfId="699" priority="3323" operator="lessThan">
      <formula>$C$4</formula>
    </cfRule>
  </conditionalFormatting>
  <conditionalFormatting sqref="BE46">
    <cfRule type="cellIs" dxfId="698" priority="3324" operator="lessThan">
      <formula>$C$4</formula>
    </cfRule>
  </conditionalFormatting>
  <conditionalFormatting sqref="BE47">
    <cfRule type="cellIs" dxfId="697" priority="3325" operator="lessThan">
      <formula>$C$4</formula>
    </cfRule>
  </conditionalFormatting>
  <conditionalFormatting sqref="BE48">
    <cfRule type="cellIs" dxfId="696" priority="3326" operator="lessThan">
      <formula>$C$4</formula>
    </cfRule>
  </conditionalFormatting>
  <conditionalFormatting sqref="BE49">
    <cfRule type="cellIs" dxfId="695" priority="3327" operator="lessThan">
      <formula>$C$4</formula>
    </cfRule>
  </conditionalFormatting>
  <conditionalFormatting sqref="BE50">
    <cfRule type="cellIs" dxfId="694" priority="3328" operator="lessThan">
      <formula>$C$4</formula>
    </cfRule>
  </conditionalFormatting>
  <conditionalFormatting sqref="BE51">
    <cfRule type="cellIs" dxfId="693" priority="3329" operator="lessThan">
      <formula>$C$4</formula>
    </cfRule>
  </conditionalFormatting>
  <conditionalFormatting sqref="BE52">
    <cfRule type="cellIs" dxfId="692" priority="3330" operator="lessThan">
      <formula>$C$4</formula>
    </cfRule>
  </conditionalFormatting>
  <conditionalFormatting sqref="BE53">
    <cfRule type="cellIs" dxfId="691" priority="3331" operator="lessThan">
      <formula>$C$4</formula>
    </cfRule>
  </conditionalFormatting>
  <conditionalFormatting sqref="BE54">
    <cfRule type="cellIs" dxfId="690" priority="3332" operator="lessThan">
      <formula>$C$4</formula>
    </cfRule>
  </conditionalFormatting>
  <conditionalFormatting sqref="BE55">
    <cfRule type="cellIs" dxfId="689" priority="3333" operator="lessThan">
      <formula>$C$4</formula>
    </cfRule>
  </conditionalFormatting>
  <conditionalFormatting sqref="BE56">
    <cfRule type="cellIs" dxfId="688" priority="3334" operator="lessThan">
      <formula>$C$4</formula>
    </cfRule>
  </conditionalFormatting>
  <conditionalFormatting sqref="BE57">
    <cfRule type="cellIs" dxfId="687" priority="3335" operator="lessThan">
      <formula>$C$4</formula>
    </cfRule>
  </conditionalFormatting>
  <conditionalFormatting sqref="BE58">
    <cfRule type="cellIs" dxfId="686" priority="3336" operator="lessThan">
      <formula>$C$4</formula>
    </cfRule>
  </conditionalFormatting>
  <conditionalFormatting sqref="BE59">
    <cfRule type="cellIs" dxfId="685" priority="3337" operator="lessThan">
      <formula>$C$4</formula>
    </cfRule>
  </conditionalFormatting>
  <conditionalFormatting sqref="BE60">
    <cfRule type="cellIs" dxfId="684" priority="3338" operator="lessThan">
      <formula>$C$4</formula>
    </cfRule>
  </conditionalFormatting>
  <conditionalFormatting sqref="BF11">
    <cfRule type="cellIs" dxfId="683" priority="3339" operator="lessThan">
      <formula>$C$4</formula>
    </cfRule>
  </conditionalFormatting>
  <conditionalFormatting sqref="BF12">
    <cfRule type="cellIs" dxfId="682" priority="3340" operator="lessThan">
      <formula>$C$4</formula>
    </cfRule>
  </conditionalFormatting>
  <conditionalFormatting sqref="BF13">
    <cfRule type="cellIs" dxfId="681" priority="3341" operator="lessThan">
      <formula>$C$4</formula>
    </cfRule>
  </conditionalFormatting>
  <conditionalFormatting sqref="BF14">
    <cfRule type="cellIs" dxfId="680" priority="3342" operator="lessThan">
      <formula>$C$4</formula>
    </cfRule>
  </conditionalFormatting>
  <conditionalFormatting sqref="BF15">
    <cfRule type="cellIs" dxfId="679" priority="3343" operator="lessThan">
      <formula>$C$4</formula>
    </cfRule>
  </conditionalFormatting>
  <conditionalFormatting sqref="BF16">
    <cfRule type="cellIs" dxfId="678" priority="3344" operator="lessThan">
      <formula>$C$4</formula>
    </cfRule>
  </conditionalFormatting>
  <conditionalFormatting sqref="BF17">
    <cfRule type="cellIs" dxfId="677" priority="3345" operator="lessThan">
      <formula>$C$4</formula>
    </cfRule>
  </conditionalFormatting>
  <conditionalFormatting sqref="BF18">
    <cfRule type="cellIs" dxfId="676" priority="3346" operator="lessThan">
      <formula>$C$4</formula>
    </cfRule>
  </conditionalFormatting>
  <conditionalFormatting sqref="BF19">
    <cfRule type="cellIs" dxfId="675" priority="3347" operator="lessThan">
      <formula>$C$4</formula>
    </cfRule>
  </conditionalFormatting>
  <conditionalFormatting sqref="BF20">
    <cfRule type="cellIs" dxfId="674" priority="3348" operator="lessThan">
      <formula>$C$4</formula>
    </cfRule>
  </conditionalFormatting>
  <conditionalFormatting sqref="BF21">
    <cfRule type="cellIs" dxfId="673" priority="3349" operator="lessThan">
      <formula>$C$4</formula>
    </cfRule>
  </conditionalFormatting>
  <conditionalFormatting sqref="BF22">
    <cfRule type="cellIs" dxfId="672" priority="3350" operator="lessThan">
      <formula>$C$4</formula>
    </cfRule>
  </conditionalFormatting>
  <conditionalFormatting sqref="BF23">
    <cfRule type="cellIs" dxfId="671" priority="3351" operator="lessThan">
      <formula>$C$4</formula>
    </cfRule>
  </conditionalFormatting>
  <conditionalFormatting sqref="BF24">
    <cfRule type="cellIs" dxfId="670" priority="3352" operator="lessThan">
      <formula>$C$4</formula>
    </cfRule>
  </conditionalFormatting>
  <conditionalFormatting sqref="BF25">
    <cfRule type="cellIs" dxfId="669" priority="3353" operator="lessThan">
      <formula>$C$4</formula>
    </cfRule>
  </conditionalFormatting>
  <conditionalFormatting sqref="BF26">
    <cfRule type="cellIs" dxfId="668" priority="3354" operator="lessThan">
      <formula>$C$4</formula>
    </cfRule>
  </conditionalFormatting>
  <conditionalFormatting sqref="BF27">
    <cfRule type="cellIs" dxfId="667" priority="3355" operator="lessThan">
      <formula>$C$4</formula>
    </cfRule>
  </conditionalFormatting>
  <conditionalFormatting sqref="BF28">
    <cfRule type="cellIs" dxfId="666" priority="3356" operator="lessThan">
      <formula>$C$4</formula>
    </cfRule>
  </conditionalFormatting>
  <conditionalFormatting sqref="BF29">
    <cfRule type="cellIs" dxfId="665" priority="3357" operator="lessThan">
      <formula>$C$4</formula>
    </cfRule>
  </conditionalFormatting>
  <conditionalFormatting sqref="BF30">
    <cfRule type="cellIs" dxfId="664" priority="3358" operator="lessThan">
      <formula>$C$4</formula>
    </cfRule>
  </conditionalFormatting>
  <conditionalFormatting sqref="BF31">
    <cfRule type="cellIs" dxfId="663" priority="3359" operator="lessThan">
      <formula>$C$4</formula>
    </cfRule>
  </conditionalFormatting>
  <conditionalFormatting sqref="BF32">
    <cfRule type="cellIs" dxfId="662" priority="3360" operator="lessThan">
      <formula>$C$4</formula>
    </cfRule>
  </conditionalFormatting>
  <conditionalFormatting sqref="BF33">
    <cfRule type="cellIs" dxfId="661" priority="3361" operator="lessThan">
      <formula>$C$4</formula>
    </cfRule>
  </conditionalFormatting>
  <conditionalFormatting sqref="BF34">
    <cfRule type="cellIs" dxfId="660" priority="3362" operator="lessThan">
      <formula>$C$4</formula>
    </cfRule>
  </conditionalFormatting>
  <conditionalFormatting sqref="BF35">
    <cfRule type="cellIs" dxfId="659" priority="3363" operator="lessThan">
      <formula>$C$4</formula>
    </cfRule>
  </conditionalFormatting>
  <conditionalFormatting sqref="BF36">
    <cfRule type="cellIs" dxfId="658" priority="3364" operator="lessThan">
      <formula>$C$4</formula>
    </cfRule>
  </conditionalFormatting>
  <conditionalFormatting sqref="BF37">
    <cfRule type="cellIs" dxfId="657" priority="3365" operator="lessThan">
      <formula>$C$4</formula>
    </cfRule>
  </conditionalFormatting>
  <conditionalFormatting sqref="BF38">
    <cfRule type="cellIs" dxfId="656" priority="3366" operator="lessThan">
      <formula>$C$4</formula>
    </cfRule>
  </conditionalFormatting>
  <conditionalFormatting sqref="BF39">
    <cfRule type="cellIs" dxfId="655" priority="3367" operator="lessThan">
      <formula>$C$4</formula>
    </cfRule>
  </conditionalFormatting>
  <conditionalFormatting sqref="BF40">
    <cfRule type="cellIs" dxfId="654" priority="3368" operator="lessThan">
      <formula>$C$4</formula>
    </cfRule>
  </conditionalFormatting>
  <conditionalFormatting sqref="BF41">
    <cfRule type="cellIs" dxfId="653" priority="3369" operator="lessThan">
      <formula>$C$4</formula>
    </cfRule>
  </conditionalFormatting>
  <conditionalFormatting sqref="BF42">
    <cfRule type="cellIs" dxfId="652" priority="3370" operator="lessThan">
      <formula>$C$4</formula>
    </cfRule>
  </conditionalFormatting>
  <conditionalFormatting sqref="BF43">
    <cfRule type="cellIs" dxfId="651" priority="3371" operator="lessThan">
      <formula>$C$4</formula>
    </cfRule>
  </conditionalFormatting>
  <conditionalFormatting sqref="BF44">
    <cfRule type="cellIs" dxfId="650" priority="3372" operator="lessThan">
      <formula>$C$4</formula>
    </cfRule>
  </conditionalFormatting>
  <conditionalFormatting sqref="BF45">
    <cfRule type="cellIs" dxfId="649" priority="3373" operator="lessThan">
      <formula>$C$4</formula>
    </cfRule>
  </conditionalFormatting>
  <conditionalFormatting sqref="BF46">
    <cfRule type="cellIs" dxfId="648" priority="3374" operator="lessThan">
      <formula>$C$4</formula>
    </cfRule>
  </conditionalFormatting>
  <conditionalFormatting sqref="BF47">
    <cfRule type="cellIs" dxfId="647" priority="3375" operator="lessThan">
      <formula>$C$4</formula>
    </cfRule>
  </conditionalFormatting>
  <conditionalFormatting sqref="BF48">
    <cfRule type="cellIs" dxfId="646" priority="3376" operator="lessThan">
      <formula>$C$4</formula>
    </cfRule>
  </conditionalFormatting>
  <conditionalFormatting sqref="BF49">
    <cfRule type="cellIs" dxfId="645" priority="3377" operator="lessThan">
      <formula>$C$4</formula>
    </cfRule>
  </conditionalFormatting>
  <conditionalFormatting sqref="BF50">
    <cfRule type="cellIs" dxfId="644" priority="3378" operator="lessThan">
      <formula>$C$4</formula>
    </cfRule>
  </conditionalFormatting>
  <conditionalFormatting sqref="BF51">
    <cfRule type="cellIs" dxfId="643" priority="3379" operator="lessThan">
      <formula>$C$4</formula>
    </cfRule>
  </conditionalFormatting>
  <conditionalFormatting sqref="BF52">
    <cfRule type="cellIs" dxfId="642" priority="3380" operator="lessThan">
      <formula>$C$4</formula>
    </cfRule>
  </conditionalFormatting>
  <conditionalFormatting sqref="BF53">
    <cfRule type="cellIs" dxfId="641" priority="3381" operator="lessThan">
      <formula>$C$4</formula>
    </cfRule>
  </conditionalFormatting>
  <conditionalFormatting sqref="BF54">
    <cfRule type="cellIs" dxfId="640" priority="3382" operator="lessThan">
      <formula>$C$4</formula>
    </cfRule>
  </conditionalFormatting>
  <conditionalFormatting sqref="BF55">
    <cfRule type="cellIs" dxfId="639" priority="3383" operator="lessThan">
      <formula>$C$4</formula>
    </cfRule>
  </conditionalFormatting>
  <conditionalFormatting sqref="BF56">
    <cfRule type="cellIs" dxfId="638" priority="3384" operator="lessThan">
      <formula>$C$4</formula>
    </cfRule>
  </conditionalFormatting>
  <conditionalFormatting sqref="BF57">
    <cfRule type="cellIs" dxfId="637" priority="3385" operator="lessThan">
      <formula>$C$4</formula>
    </cfRule>
  </conditionalFormatting>
  <conditionalFormatting sqref="BF58">
    <cfRule type="cellIs" dxfId="636" priority="3386" operator="lessThan">
      <formula>$C$4</formula>
    </cfRule>
  </conditionalFormatting>
  <conditionalFormatting sqref="BF59">
    <cfRule type="cellIs" dxfId="635" priority="3387" operator="lessThan">
      <formula>$C$4</formula>
    </cfRule>
  </conditionalFormatting>
  <conditionalFormatting sqref="BF60">
    <cfRule type="cellIs" dxfId="634" priority="3388" operator="lessThan">
      <formula>$C$4</formula>
    </cfRule>
  </conditionalFormatting>
  <conditionalFormatting sqref="BG11">
    <cfRule type="cellIs" dxfId="633" priority="3389" operator="lessThan">
      <formula>$C$4</formula>
    </cfRule>
  </conditionalFormatting>
  <conditionalFormatting sqref="BG12">
    <cfRule type="cellIs" dxfId="632" priority="3390" operator="lessThan">
      <formula>$C$4</formula>
    </cfRule>
  </conditionalFormatting>
  <conditionalFormatting sqref="BG13">
    <cfRule type="cellIs" dxfId="631" priority="3391" operator="lessThan">
      <formula>$C$4</formula>
    </cfRule>
  </conditionalFormatting>
  <conditionalFormatting sqref="BG14">
    <cfRule type="cellIs" dxfId="630" priority="3392" operator="lessThan">
      <formula>$C$4</formula>
    </cfRule>
  </conditionalFormatting>
  <conditionalFormatting sqref="BG15">
    <cfRule type="cellIs" dxfId="629" priority="3393" operator="lessThan">
      <formula>$C$4</formula>
    </cfRule>
  </conditionalFormatting>
  <conditionalFormatting sqref="BG16">
    <cfRule type="cellIs" dxfId="628" priority="3394" operator="lessThan">
      <formula>$C$4</formula>
    </cfRule>
  </conditionalFormatting>
  <conditionalFormatting sqref="BG17">
    <cfRule type="cellIs" dxfId="627" priority="3395" operator="lessThan">
      <formula>$C$4</formula>
    </cfRule>
  </conditionalFormatting>
  <conditionalFormatting sqref="BG18">
    <cfRule type="cellIs" dxfId="626" priority="3396" operator="lessThan">
      <formula>$C$4</formula>
    </cfRule>
  </conditionalFormatting>
  <conditionalFormatting sqref="BG19">
    <cfRule type="cellIs" dxfId="625" priority="3397" operator="lessThan">
      <formula>$C$4</formula>
    </cfRule>
  </conditionalFormatting>
  <conditionalFormatting sqref="BG20">
    <cfRule type="cellIs" dxfId="624" priority="3398" operator="lessThan">
      <formula>$C$4</formula>
    </cfRule>
  </conditionalFormatting>
  <conditionalFormatting sqref="BG21">
    <cfRule type="cellIs" dxfId="623" priority="3399" operator="lessThan">
      <formula>$C$4</formula>
    </cfRule>
  </conditionalFormatting>
  <conditionalFormatting sqref="BG22">
    <cfRule type="cellIs" dxfId="622" priority="3400" operator="lessThan">
      <formula>$C$4</formula>
    </cfRule>
  </conditionalFormatting>
  <conditionalFormatting sqref="BG23">
    <cfRule type="cellIs" dxfId="621" priority="3401" operator="lessThan">
      <formula>$C$4</formula>
    </cfRule>
  </conditionalFormatting>
  <conditionalFormatting sqref="BG24">
    <cfRule type="cellIs" dxfId="620" priority="3402" operator="lessThan">
      <formula>$C$4</formula>
    </cfRule>
  </conditionalFormatting>
  <conditionalFormatting sqref="BG25">
    <cfRule type="cellIs" dxfId="619" priority="3403" operator="lessThan">
      <formula>$C$4</formula>
    </cfRule>
  </conditionalFormatting>
  <conditionalFormatting sqref="BG26">
    <cfRule type="cellIs" dxfId="618" priority="3404" operator="lessThan">
      <formula>$C$4</formula>
    </cfRule>
  </conditionalFormatting>
  <conditionalFormatting sqref="BG27">
    <cfRule type="cellIs" dxfId="617" priority="3405" operator="lessThan">
      <formula>$C$4</formula>
    </cfRule>
  </conditionalFormatting>
  <conditionalFormatting sqref="BG28">
    <cfRule type="cellIs" dxfId="616" priority="3406" operator="lessThan">
      <formula>$C$4</formula>
    </cfRule>
  </conditionalFormatting>
  <conditionalFormatting sqref="BG29">
    <cfRule type="cellIs" dxfId="615" priority="3407" operator="lessThan">
      <formula>$C$4</formula>
    </cfRule>
  </conditionalFormatting>
  <conditionalFormatting sqref="BG30">
    <cfRule type="cellIs" dxfId="614" priority="3408" operator="lessThan">
      <formula>$C$4</formula>
    </cfRule>
  </conditionalFormatting>
  <conditionalFormatting sqref="BG31">
    <cfRule type="cellIs" dxfId="613" priority="3409" operator="lessThan">
      <formula>$C$4</formula>
    </cfRule>
  </conditionalFormatting>
  <conditionalFormatting sqref="BG32">
    <cfRule type="cellIs" dxfId="612" priority="3410" operator="lessThan">
      <formula>$C$4</formula>
    </cfRule>
  </conditionalFormatting>
  <conditionalFormatting sqref="BG33">
    <cfRule type="cellIs" dxfId="611" priority="3411" operator="lessThan">
      <formula>$C$4</formula>
    </cfRule>
  </conditionalFormatting>
  <conditionalFormatting sqref="BG34">
    <cfRule type="cellIs" dxfId="610" priority="3412" operator="lessThan">
      <formula>$C$4</formula>
    </cfRule>
  </conditionalFormatting>
  <conditionalFormatting sqref="BG35">
    <cfRule type="cellIs" dxfId="609" priority="3413" operator="lessThan">
      <formula>$C$4</formula>
    </cfRule>
  </conditionalFormatting>
  <conditionalFormatting sqref="BG36">
    <cfRule type="cellIs" dxfId="608" priority="3414" operator="lessThan">
      <formula>$C$4</formula>
    </cfRule>
  </conditionalFormatting>
  <conditionalFormatting sqref="BG37">
    <cfRule type="cellIs" dxfId="607" priority="3415" operator="lessThan">
      <formula>$C$4</formula>
    </cfRule>
  </conditionalFormatting>
  <conditionalFormatting sqref="BG38">
    <cfRule type="cellIs" dxfId="606" priority="3416" operator="lessThan">
      <formula>$C$4</formula>
    </cfRule>
  </conditionalFormatting>
  <conditionalFormatting sqref="BG39">
    <cfRule type="cellIs" dxfId="605" priority="3417" operator="lessThan">
      <formula>$C$4</formula>
    </cfRule>
  </conditionalFormatting>
  <conditionalFormatting sqref="BG40">
    <cfRule type="cellIs" dxfId="604" priority="3418" operator="lessThan">
      <formula>$C$4</formula>
    </cfRule>
  </conditionalFormatting>
  <conditionalFormatting sqref="BG41">
    <cfRule type="cellIs" dxfId="603" priority="3419" operator="lessThan">
      <formula>$C$4</formula>
    </cfRule>
  </conditionalFormatting>
  <conditionalFormatting sqref="BG42">
    <cfRule type="cellIs" dxfId="602" priority="3420" operator="lessThan">
      <formula>$C$4</formula>
    </cfRule>
  </conditionalFormatting>
  <conditionalFormatting sqref="BG43">
    <cfRule type="cellIs" dxfId="601" priority="3421" operator="lessThan">
      <formula>$C$4</formula>
    </cfRule>
  </conditionalFormatting>
  <conditionalFormatting sqref="BG44">
    <cfRule type="cellIs" dxfId="600" priority="3422" operator="lessThan">
      <formula>$C$4</formula>
    </cfRule>
  </conditionalFormatting>
  <conditionalFormatting sqref="BG45">
    <cfRule type="cellIs" dxfId="599" priority="3423" operator="lessThan">
      <formula>$C$4</formula>
    </cfRule>
  </conditionalFormatting>
  <conditionalFormatting sqref="BG46">
    <cfRule type="cellIs" dxfId="598" priority="3424" operator="lessThan">
      <formula>$C$4</formula>
    </cfRule>
  </conditionalFormatting>
  <conditionalFormatting sqref="BG47">
    <cfRule type="cellIs" dxfId="597" priority="3425" operator="lessThan">
      <formula>$C$4</formula>
    </cfRule>
  </conditionalFormatting>
  <conditionalFormatting sqref="BG48">
    <cfRule type="cellIs" dxfId="596" priority="3426" operator="lessThan">
      <formula>$C$4</formula>
    </cfRule>
  </conditionalFormatting>
  <conditionalFormatting sqref="BG49">
    <cfRule type="cellIs" dxfId="595" priority="3427" operator="lessThan">
      <formula>$C$4</formula>
    </cfRule>
  </conditionalFormatting>
  <conditionalFormatting sqref="BG50">
    <cfRule type="cellIs" dxfId="594" priority="3428" operator="lessThan">
      <formula>$C$4</formula>
    </cfRule>
  </conditionalFormatting>
  <conditionalFormatting sqref="BG51">
    <cfRule type="cellIs" dxfId="593" priority="3429" operator="lessThan">
      <formula>$C$4</formula>
    </cfRule>
  </conditionalFormatting>
  <conditionalFormatting sqref="BG52">
    <cfRule type="cellIs" dxfId="592" priority="3430" operator="lessThan">
      <formula>$C$4</formula>
    </cfRule>
  </conditionalFormatting>
  <conditionalFormatting sqref="BG53">
    <cfRule type="cellIs" dxfId="591" priority="3431" operator="lessThan">
      <formula>$C$4</formula>
    </cfRule>
  </conditionalFormatting>
  <conditionalFormatting sqref="BG54">
    <cfRule type="cellIs" dxfId="590" priority="3432" operator="lessThan">
      <formula>$C$4</formula>
    </cfRule>
  </conditionalFormatting>
  <conditionalFormatting sqref="BG55">
    <cfRule type="cellIs" dxfId="589" priority="3433" operator="lessThan">
      <formula>$C$4</formula>
    </cfRule>
  </conditionalFormatting>
  <conditionalFormatting sqref="BG56">
    <cfRule type="cellIs" dxfId="588" priority="3434" operator="lessThan">
      <formula>$C$4</formula>
    </cfRule>
  </conditionalFormatting>
  <conditionalFormatting sqref="BG57">
    <cfRule type="cellIs" dxfId="587" priority="3435" operator="lessThan">
      <formula>$C$4</formula>
    </cfRule>
  </conditionalFormatting>
  <conditionalFormatting sqref="BG58">
    <cfRule type="cellIs" dxfId="586" priority="3436" operator="lessThan">
      <formula>$C$4</formula>
    </cfRule>
  </conditionalFormatting>
  <conditionalFormatting sqref="BG59">
    <cfRule type="cellIs" dxfId="585" priority="3437" operator="lessThan">
      <formula>$C$4</formula>
    </cfRule>
  </conditionalFormatting>
  <conditionalFormatting sqref="BG60">
    <cfRule type="cellIs" dxfId="584" priority="3438" operator="lessThan">
      <formula>$C$4</formula>
    </cfRule>
  </conditionalFormatting>
  <conditionalFormatting sqref="BH11">
    <cfRule type="cellIs" dxfId="583" priority="3439" operator="lessThan">
      <formula>$C$4</formula>
    </cfRule>
  </conditionalFormatting>
  <conditionalFormatting sqref="BH12">
    <cfRule type="cellIs" dxfId="582" priority="3440" operator="lessThan">
      <formula>$C$4</formula>
    </cfRule>
  </conditionalFormatting>
  <conditionalFormatting sqref="BH13">
    <cfRule type="cellIs" dxfId="581" priority="3441" operator="lessThan">
      <formula>$C$4</formula>
    </cfRule>
  </conditionalFormatting>
  <conditionalFormatting sqref="BH14">
    <cfRule type="cellIs" dxfId="580" priority="3442" operator="lessThan">
      <formula>$C$4</formula>
    </cfRule>
  </conditionalFormatting>
  <conditionalFormatting sqref="BH15">
    <cfRule type="cellIs" dxfId="579" priority="3443" operator="lessThan">
      <formula>$C$4</formula>
    </cfRule>
  </conditionalFormatting>
  <conditionalFormatting sqref="BH16">
    <cfRule type="cellIs" dxfId="578" priority="3444" operator="lessThan">
      <formula>$C$4</formula>
    </cfRule>
  </conditionalFormatting>
  <conditionalFormatting sqref="BH17">
    <cfRule type="cellIs" dxfId="577" priority="3445" operator="lessThan">
      <formula>$C$4</formula>
    </cfRule>
  </conditionalFormatting>
  <conditionalFormatting sqref="BH18">
    <cfRule type="cellIs" dxfId="576" priority="3446" operator="lessThan">
      <formula>$C$4</formula>
    </cfRule>
  </conditionalFormatting>
  <conditionalFormatting sqref="BH19">
    <cfRule type="cellIs" dxfId="575" priority="3447" operator="lessThan">
      <formula>$C$4</formula>
    </cfRule>
  </conditionalFormatting>
  <conditionalFormatting sqref="BH20">
    <cfRule type="cellIs" dxfId="574" priority="3448" operator="lessThan">
      <formula>$C$4</formula>
    </cfRule>
  </conditionalFormatting>
  <conditionalFormatting sqref="BH21">
    <cfRule type="cellIs" dxfId="573" priority="3449" operator="lessThan">
      <formula>$C$4</formula>
    </cfRule>
  </conditionalFormatting>
  <conditionalFormatting sqref="BH22">
    <cfRule type="cellIs" dxfId="572" priority="3450" operator="lessThan">
      <formula>$C$4</formula>
    </cfRule>
  </conditionalFormatting>
  <conditionalFormatting sqref="BH23">
    <cfRule type="cellIs" dxfId="571" priority="3451" operator="lessThan">
      <formula>$C$4</formula>
    </cfRule>
  </conditionalFormatting>
  <conditionalFormatting sqref="BH24">
    <cfRule type="cellIs" dxfId="570" priority="3452" operator="lessThan">
      <formula>$C$4</formula>
    </cfRule>
  </conditionalFormatting>
  <conditionalFormatting sqref="BH25">
    <cfRule type="cellIs" dxfId="569" priority="3453" operator="lessThan">
      <formula>$C$4</formula>
    </cfRule>
  </conditionalFormatting>
  <conditionalFormatting sqref="BH26">
    <cfRule type="cellIs" dxfId="568" priority="3454" operator="lessThan">
      <formula>$C$4</formula>
    </cfRule>
  </conditionalFormatting>
  <conditionalFormatting sqref="BH27">
    <cfRule type="cellIs" dxfId="567" priority="3455" operator="lessThan">
      <formula>$C$4</formula>
    </cfRule>
  </conditionalFormatting>
  <conditionalFormatting sqref="BH28">
    <cfRule type="cellIs" dxfId="566" priority="3456" operator="lessThan">
      <formula>$C$4</formula>
    </cfRule>
  </conditionalFormatting>
  <conditionalFormatting sqref="BH29">
    <cfRule type="cellIs" dxfId="565" priority="3457" operator="lessThan">
      <formula>$C$4</formula>
    </cfRule>
  </conditionalFormatting>
  <conditionalFormatting sqref="BH30">
    <cfRule type="cellIs" dxfId="564" priority="3458" operator="lessThan">
      <formula>$C$4</formula>
    </cfRule>
  </conditionalFormatting>
  <conditionalFormatting sqref="BH31">
    <cfRule type="cellIs" dxfId="563" priority="3459" operator="lessThan">
      <formula>$C$4</formula>
    </cfRule>
  </conditionalFormatting>
  <conditionalFormatting sqref="BH32">
    <cfRule type="cellIs" dxfId="562" priority="3460" operator="lessThan">
      <formula>$C$4</formula>
    </cfRule>
  </conditionalFormatting>
  <conditionalFormatting sqref="BH33">
    <cfRule type="cellIs" dxfId="561" priority="3461" operator="lessThan">
      <formula>$C$4</formula>
    </cfRule>
  </conditionalFormatting>
  <conditionalFormatting sqref="BH34">
    <cfRule type="cellIs" dxfId="560" priority="3462" operator="lessThan">
      <formula>$C$4</formula>
    </cfRule>
  </conditionalFormatting>
  <conditionalFormatting sqref="BH35">
    <cfRule type="cellIs" dxfId="559" priority="3463" operator="lessThan">
      <formula>$C$4</formula>
    </cfRule>
  </conditionalFormatting>
  <conditionalFormatting sqref="BH36">
    <cfRule type="cellIs" dxfId="558" priority="3464" operator="lessThan">
      <formula>$C$4</formula>
    </cfRule>
  </conditionalFormatting>
  <conditionalFormatting sqref="BH37">
    <cfRule type="cellIs" dxfId="557" priority="3465" operator="lessThan">
      <formula>$C$4</formula>
    </cfRule>
  </conditionalFormatting>
  <conditionalFormatting sqref="BH38">
    <cfRule type="cellIs" dxfId="556" priority="3466" operator="lessThan">
      <formula>$C$4</formula>
    </cfRule>
  </conditionalFormatting>
  <conditionalFormatting sqref="BH39">
    <cfRule type="cellIs" dxfId="555" priority="3467" operator="lessThan">
      <formula>$C$4</formula>
    </cfRule>
  </conditionalFormatting>
  <conditionalFormatting sqref="BH40">
    <cfRule type="cellIs" dxfId="554" priority="3468" operator="lessThan">
      <formula>$C$4</formula>
    </cfRule>
  </conditionalFormatting>
  <conditionalFormatting sqref="BH41">
    <cfRule type="cellIs" dxfId="553" priority="3469" operator="lessThan">
      <formula>$C$4</formula>
    </cfRule>
  </conditionalFormatting>
  <conditionalFormatting sqref="BH42">
    <cfRule type="cellIs" dxfId="552" priority="3470" operator="lessThan">
      <formula>$C$4</formula>
    </cfRule>
  </conditionalFormatting>
  <conditionalFormatting sqref="BH43">
    <cfRule type="cellIs" dxfId="551" priority="3471" operator="lessThan">
      <formula>$C$4</formula>
    </cfRule>
  </conditionalFormatting>
  <conditionalFormatting sqref="BH44">
    <cfRule type="cellIs" dxfId="550" priority="3472" operator="lessThan">
      <formula>$C$4</formula>
    </cfRule>
  </conditionalFormatting>
  <conditionalFormatting sqref="BH45">
    <cfRule type="cellIs" dxfId="549" priority="3473" operator="lessThan">
      <formula>$C$4</formula>
    </cfRule>
  </conditionalFormatting>
  <conditionalFormatting sqref="BH46">
    <cfRule type="cellIs" dxfId="548" priority="3474" operator="lessThan">
      <formula>$C$4</formula>
    </cfRule>
  </conditionalFormatting>
  <conditionalFormatting sqref="BH47">
    <cfRule type="cellIs" dxfId="547" priority="3475" operator="lessThan">
      <formula>$C$4</formula>
    </cfRule>
  </conditionalFormatting>
  <conditionalFormatting sqref="BH48">
    <cfRule type="cellIs" dxfId="546" priority="3476" operator="lessThan">
      <formula>$C$4</formula>
    </cfRule>
  </conditionalFormatting>
  <conditionalFormatting sqref="BH49">
    <cfRule type="cellIs" dxfId="545" priority="3477" operator="lessThan">
      <formula>$C$4</formula>
    </cfRule>
  </conditionalFormatting>
  <conditionalFormatting sqref="BH50">
    <cfRule type="cellIs" dxfId="544" priority="3478" operator="lessThan">
      <formula>$C$4</formula>
    </cfRule>
  </conditionalFormatting>
  <conditionalFormatting sqref="BH51">
    <cfRule type="cellIs" dxfId="543" priority="3479" operator="lessThan">
      <formula>$C$4</formula>
    </cfRule>
  </conditionalFormatting>
  <conditionalFormatting sqref="BH52">
    <cfRule type="cellIs" dxfId="542" priority="3480" operator="lessThan">
      <formula>$C$4</formula>
    </cfRule>
  </conditionalFormatting>
  <conditionalFormatting sqref="BH53">
    <cfRule type="cellIs" dxfId="541" priority="3481" operator="lessThan">
      <formula>$C$4</formula>
    </cfRule>
  </conditionalFormatting>
  <conditionalFormatting sqref="BH54">
    <cfRule type="cellIs" dxfId="540" priority="3482" operator="lessThan">
      <formula>$C$4</formula>
    </cfRule>
  </conditionalFormatting>
  <conditionalFormatting sqref="BH55">
    <cfRule type="cellIs" dxfId="539" priority="3483" operator="lessThan">
      <formula>$C$4</formula>
    </cfRule>
  </conditionalFormatting>
  <conditionalFormatting sqref="BH56">
    <cfRule type="cellIs" dxfId="538" priority="3484" operator="lessThan">
      <formula>$C$4</formula>
    </cfRule>
  </conditionalFormatting>
  <conditionalFormatting sqref="BH57">
    <cfRule type="cellIs" dxfId="537" priority="3485" operator="lessThan">
      <formula>$C$4</formula>
    </cfRule>
  </conditionalFormatting>
  <conditionalFormatting sqref="BH58">
    <cfRule type="cellIs" dxfId="536" priority="3486" operator="lessThan">
      <formula>$C$4</formula>
    </cfRule>
  </conditionalFormatting>
  <conditionalFormatting sqref="BH59">
    <cfRule type="cellIs" dxfId="535" priority="3487" operator="lessThan">
      <formula>$C$4</formula>
    </cfRule>
  </conditionalFormatting>
  <conditionalFormatting sqref="BH60">
    <cfRule type="cellIs" dxfId="534" priority="3488" operator="lessThan">
      <formula>$C$4</formula>
    </cfRule>
  </conditionalFormatting>
  <conditionalFormatting sqref="BI11">
    <cfRule type="cellIs" dxfId="533" priority="3489" operator="lessThan">
      <formula>$C$4</formula>
    </cfRule>
  </conditionalFormatting>
  <conditionalFormatting sqref="BI12">
    <cfRule type="cellIs" dxfId="532" priority="3490" operator="lessThan">
      <formula>$C$4</formula>
    </cfRule>
  </conditionalFormatting>
  <conditionalFormatting sqref="BI13">
    <cfRule type="cellIs" dxfId="531" priority="3491" operator="lessThan">
      <formula>$C$4</formula>
    </cfRule>
  </conditionalFormatting>
  <conditionalFormatting sqref="BI14">
    <cfRule type="cellIs" dxfId="530" priority="3492" operator="lessThan">
      <formula>$C$4</formula>
    </cfRule>
  </conditionalFormatting>
  <conditionalFormatting sqref="BI15">
    <cfRule type="cellIs" dxfId="529" priority="3493" operator="lessThan">
      <formula>$C$4</formula>
    </cfRule>
  </conditionalFormatting>
  <conditionalFormatting sqref="BI16">
    <cfRule type="cellIs" dxfId="528" priority="3494" operator="lessThan">
      <formula>$C$4</formula>
    </cfRule>
  </conditionalFormatting>
  <conditionalFormatting sqref="BI17">
    <cfRule type="cellIs" dxfId="527" priority="3495" operator="lessThan">
      <formula>$C$4</formula>
    </cfRule>
  </conditionalFormatting>
  <conditionalFormatting sqref="BI18">
    <cfRule type="cellIs" dxfId="526" priority="3496" operator="lessThan">
      <formula>$C$4</formula>
    </cfRule>
  </conditionalFormatting>
  <conditionalFormatting sqref="BI19">
    <cfRule type="cellIs" dxfId="525" priority="3497" operator="lessThan">
      <formula>$C$4</formula>
    </cfRule>
  </conditionalFormatting>
  <conditionalFormatting sqref="BI20">
    <cfRule type="cellIs" dxfId="524" priority="3498" operator="lessThan">
      <formula>$C$4</formula>
    </cfRule>
  </conditionalFormatting>
  <conditionalFormatting sqref="BI21">
    <cfRule type="cellIs" dxfId="523" priority="3499" operator="lessThan">
      <formula>$C$4</formula>
    </cfRule>
  </conditionalFormatting>
  <conditionalFormatting sqref="BI22">
    <cfRule type="cellIs" dxfId="522" priority="3500" operator="lessThan">
      <formula>$C$4</formula>
    </cfRule>
  </conditionalFormatting>
  <conditionalFormatting sqref="BI23">
    <cfRule type="cellIs" dxfId="521" priority="3501" operator="lessThan">
      <formula>$C$4</formula>
    </cfRule>
  </conditionalFormatting>
  <conditionalFormatting sqref="BI24">
    <cfRule type="cellIs" dxfId="520" priority="3502" operator="lessThan">
      <formula>$C$4</formula>
    </cfRule>
  </conditionalFormatting>
  <conditionalFormatting sqref="BI25">
    <cfRule type="cellIs" dxfId="519" priority="3503" operator="lessThan">
      <formula>$C$4</formula>
    </cfRule>
  </conditionalFormatting>
  <conditionalFormatting sqref="BI26">
    <cfRule type="cellIs" dxfId="518" priority="3504" operator="lessThan">
      <formula>$C$4</formula>
    </cfRule>
  </conditionalFormatting>
  <conditionalFormatting sqref="BI27">
    <cfRule type="cellIs" dxfId="517" priority="3505" operator="lessThan">
      <formula>$C$4</formula>
    </cfRule>
  </conditionalFormatting>
  <conditionalFormatting sqref="BI28">
    <cfRule type="cellIs" dxfId="516" priority="3506" operator="lessThan">
      <formula>$C$4</formula>
    </cfRule>
  </conditionalFormatting>
  <conditionalFormatting sqref="BI29">
    <cfRule type="cellIs" dxfId="515" priority="3507" operator="lessThan">
      <formula>$C$4</formula>
    </cfRule>
  </conditionalFormatting>
  <conditionalFormatting sqref="BI30">
    <cfRule type="cellIs" dxfId="514" priority="3508" operator="lessThan">
      <formula>$C$4</formula>
    </cfRule>
  </conditionalFormatting>
  <conditionalFormatting sqref="BI31">
    <cfRule type="cellIs" dxfId="513" priority="3509" operator="lessThan">
      <formula>$C$4</formula>
    </cfRule>
  </conditionalFormatting>
  <conditionalFormatting sqref="BI32">
    <cfRule type="cellIs" dxfId="512" priority="3510" operator="lessThan">
      <formula>$C$4</formula>
    </cfRule>
  </conditionalFormatting>
  <conditionalFormatting sqref="BI33">
    <cfRule type="cellIs" dxfId="511" priority="3511" operator="lessThan">
      <formula>$C$4</formula>
    </cfRule>
  </conditionalFormatting>
  <conditionalFormatting sqref="BI34">
    <cfRule type="cellIs" dxfId="510" priority="3512" operator="lessThan">
      <formula>$C$4</formula>
    </cfRule>
  </conditionalFormatting>
  <conditionalFormatting sqref="BI35">
    <cfRule type="cellIs" dxfId="509" priority="3513" operator="lessThan">
      <formula>$C$4</formula>
    </cfRule>
  </conditionalFormatting>
  <conditionalFormatting sqref="BI36">
    <cfRule type="cellIs" dxfId="508" priority="3514" operator="lessThan">
      <formula>$C$4</formula>
    </cfRule>
  </conditionalFormatting>
  <conditionalFormatting sqref="BI37">
    <cfRule type="cellIs" dxfId="507" priority="3515" operator="lessThan">
      <formula>$C$4</formula>
    </cfRule>
  </conditionalFormatting>
  <conditionalFormatting sqref="BI38">
    <cfRule type="cellIs" dxfId="506" priority="3516" operator="lessThan">
      <formula>$C$4</formula>
    </cfRule>
  </conditionalFormatting>
  <conditionalFormatting sqref="BI39">
    <cfRule type="cellIs" dxfId="505" priority="3517" operator="lessThan">
      <formula>$C$4</formula>
    </cfRule>
  </conditionalFormatting>
  <conditionalFormatting sqref="BI40">
    <cfRule type="cellIs" dxfId="504" priority="3518" operator="lessThan">
      <formula>$C$4</formula>
    </cfRule>
  </conditionalFormatting>
  <conditionalFormatting sqref="BI41">
    <cfRule type="cellIs" dxfId="503" priority="3519" operator="lessThan">
      <formula>$C$4</formula>
    </cfRule>
  </conditionalFormatting>
  <conditionalFormatting sqref="BI42">
    <cfRule type="cellIs" dxfId="502" priority="3520" operator="lessThan">
      <formula>$C$4</formula>
    </cfRule>
  </conditionalFormatting>
  <conditionalFormatting sqref="BI43">
    <cfRule type="cellIs" dxfId="501" priority="3521" operator="lessThan">
      <formula>$C$4</formula>
    </cfRule>
  </conditionalFormatting>
  <conditionalFormatting sqref="BI44">
    <cfRule type="cellIs" dxfId="500" priority="3522" operator="lessThan">
      <formula>$C$4</formula>
    </cfRule>
  </conditionalFormatting>
  <conditionalFormatting sqref="BI45">
    <cfRule type="cellIs" dxfId="499" priority="3523" operator="lessThan">
      <formula>$C$4</formula>
    </cfRule>
  </conditionalFormatting>
  <conditionalFormatting sqref="BI46">
    <cfRule type="cellIs" dxfId="498" priority="3524" operator="lessThan">
      <formula>$C$4</formula>
    </cfRule>
  </conditionalFormatting>
  <conditionalFormatting sqref="BI47">
    <cfRule type="cellIs" dxfId="497" priority="3525" operator="lessThan">
      <formula>$C$4</formula>
    </cfRule>
  </conditionalFormatting>
  <conditionalFormatting sqref="BI48">
    <cfRule type="cellIs" dxfId="496" priority="3526" operator="lessThan">
      <formula>$C$4</formula>
    </cfRule>
  </conditionalFormatting>
  <conditionalFormatting sqref="BI49">
    <cfRule type="cellIs" dxfId="495" priority="3527" operator="lessThan">
      <formula>$C$4</formula>
    </cfRule>
  </conditionalFormatting>
  <conditionalFormatting sqref="BI50">
    <cfRule type="cellIs" dxfId="494" priority="3528" operator="lessThan">
      <formula>$C$4</formula>
    </cfRule>
  </conditionalFormatting>
  <conditionalFormatting sqref="BI51">
    <cfRule type="cellIs" dxfId="493" priority="3529" operator="lessThan">
      <formula>$C$4</formula>
    </cfRule>
  </conditionalFormatting>
  <conditionalFormatting sqref="BI52">
    <cfRule type="cellIs" dxfId="492" priority="3530" operator="lessThan">
      <formula>$C$4</formula>
    </cfRule>
  </conditionalFormatting>
  <conditionalFormatting sqref="BI53">
    <cfRule type="cellIs" dxfId="491" priority="3531" operator="lessThan">
      <formula>$C$4</formula>
    </cfRule>
  </conditionalFormatting>
  <conditionalFormatting sqref="BI54">
    <cfRule type="cellIs" dxfId="490" priority="3532" operator="lessThan">
      <formula>$C$4</formula>
    </cfRule>
  </conditionalFormatting>
  <conditionalFormatting sqref="BI55">
    <cfRule type="cellIs" dxfId="489" priority="3533" operator="lessThan">
      <formula>$C$4</formula>
    </cfRule>
  </conditionalFormatting>
  <conditionalFormatting sqref="BI56">
    <cfRule type="cellIs" dxfId="488" priority="3534" operator="lessThan">
      <formula>$C$4</formula>
    </cfRule>
  </conditionalFormatting>
  <conditionalFormatting sqref="BI57">
    <cfRule type="cellIs" dxfId="487" priority="3535" operator="lessThan">
      <formula>$C$4</formula>
    </cfRule>
  </conditionalFormatting>
  <conditionalFormatting sqref="BI58">
    <cfRule type="cellIs" dxfId="486" priority="3536" operator="lessThan">
      <formula>$C$4</formula>
    </cfRule>
  </conditionalFormatting>
  <conditionalFormatting sqref="BI59">
    <cfRule type="cellIs" dxfId="485" priority="3537" operator="lessThan">
      <formula>$C$4</formula>
    </cfRule>
  </conditionalFormatting>
  <conditionalFormatting sqref="BI60">
    <cfRule type="cellIs" dxfId="484" priority="3538" operator="lessThan">
      <formula>$C$4</formula>
    </cfRule>
  </conditionalFormatting>
  <conditionalFormatting sqref="BJ11">
    <cfRule type="cellIs" dxfId="483" priority="3539" operator="lessThan">
      <formula>$C$4</formula>
    </cfRule>
  </conditionalFormatting>
  <conditionalFormatting sqref="BJ12">
    <cfRule type="cellIs" dxfId="482" priority="3540" operator="lessThan">
      <formula>$C$4</formula>
    </cfRule>
  </conditionalFormatting>
  <conditionalFormatting sqref="BJ13">
    <cfRule type="cellIs" dxfId="481" priority="3541" operator="lessThan">
      <formula>$C$4</formula>
    </cfRule>
  </conditionalFormatting>
  <conditionalFormatting sqref="BJ14">
    <cfRule type="cellIs" dxfId="480" priority="3542" operator="lessThan">
      <formula>$C$4</formula>
    </cfRule>
  </conditionalFormatting>
  <conditionalFormatting sqref="BJ15">
    <cfRule type="cellIs" dxfId="479" priority="3543" operator="lessThan">
      <formula>$C$4</formula>
    </cfRule>
  </conditionalFormatting>
  <conditionalFormatting sqref="BJ16">
    <cfRule type="cellIs" dxfId="478" priority="3544" operator="lessThan">
      <formula>$C$4</formula>
    </cfRule>
  </conditionalFormatting>
  <conditionalFormatting sqref="BJ17">
    <cfRule type="cellIs" dxfId="477" priority="3545" operator="lessThan">
      <formula>$C$4</formula>
    </cfRule>
  </conditionalFormatting>
  <conditionalFormatting sqref="BJ18">
    <cfRule type="cellIs" dxfId="476" priority="3546" operator="lessThan">
      <formula>$C$4</formula>
    </cfRule>
  </conditionalFormatting>
  <conditionalFormatting sqref="BJ19">
    <cfRule type="cellIs" dxfId="475" priority="3547" operator="lessThan">
      <formula>$C$4</formula>
    </cfRule>
  </conditionalFormatting>
  <conditionalFormatting sqref="BJ20">
    <cfRule type="cellIs" dxfId="474" priority="3548" operator="lessThan">
      <formula>$C$4</formula>
    </cfRule>
  </conditionalFormatting>
  <conditionalFormatting sqref="BJ21">
    <cfRule type="cellIs" dxfId="473" priority="3549" operator="lessThan">
      <formula>$C$4</formula>
    </cfRule>
  </conditionalFormatting>
  <conditionalFormatting sqref="BJ22">
    <cfRule type="cellIs" dxfId="472" priority="3550" operator="lessThan">
      <formula>$C$4</formula>
    </cfRule>
  </conditionalFormatting>
  <conditionalFormatting sqref="BJ23">
    <cfRule type="cellIs" dxfId="471" priority="3551" operator="lessThan">
      <formula>$C$4</formula>
    </cfRule>
  </conditionalFormatting>
  <conditionalFormatting sqref="BJ24">
    <cfRule type="cellIs" dxfId="470" priority="3552" operator="lessThan">
      <formula>$C$4</formula>
    </cfRule>
  </conditionalFormatting>
  <conditionalFormatting sqref="BJ25">
    <cfRule type="cellIs" dxfId="469" priority="3553" operator="lessThan">
      <formula>$C$4</formula>
    </cfRule>
  </conditionalFormatting>
  <conditionalFormatting sqref="BJ26">
    <cfRule type="cellIs" dxfId="468" priority="3554" operator="lessThan">
      <formula>$C$4</formula>
    </cfRule>
  </conditionalFormatting>
  <conditionalFormatting sqref="BJ27">
    <cfRule type="cellIs" dxfId="467" priority="3555" operator="lessThan">
      <formula>$C$4</formula>
    </cfRule>
  </conditionalFormatting>
  <conditionalFormatting sqref="BJ28">
    <cfRule type="cellIs" dxfId="466" priority="3556" operator="lessThan">
      <formula>$C$4</formula>
    </cfRule>
  </conditionalFormatting>
  <conditionalFormatting sqref="BJ29">
    <cfRule type="cellIs" dxfId="465" priority="3557" operator="lessThan">
      <formula>$C$4</formula>
    </cfRule>
  </conditionalFormatting>
  <conditionalFormatting sqref="BJ30">
    <cfRule type="cellIs" dxfId="464" priority="3558" operator="lessThan">
      <formula>$C$4</formula>
    </cfRule>
  </conditionalFormatting>
  <conditionalFormatting sqref="BJ31">
    <cfRule type="cellIs" dxfId="463" priority="3559" operator="lessThan">
      <formula>$C$4</formula>
    </cfRule>
  </conditionalFormatting>
  <conditionalFormatting sqref="BJ32">
    <cfRule type="cellIs" dxfId="462" priority="3560" operator="lessThan">
      <formula>$C$4</formula>
    </cfRule>
  </conditionalFormatting>
  <conditionalFormatting sqref="BJ33">
    <cfRule type="cellIs" dxfId="461" priority="3561" operator="lessThan">
      <formula>$C$4</formula>
    </cfRule>
  </conditionalFormatting>
  <conditionalFormatting sqref="BJ34">
    <cfRule type="cellIs" dxfId="460" priority="3562" operator="lessThan">
      <formula>$C$4</formula>
    </cfRule>
  </conditionalFormatting>
  <conditionalFormatting sqref="BJ35">
    <cfRule type="cellIs" dxfId="459" priority="3563" operator="lessThan">
      <formula>$C$4</formula>
    </cfRule>
  </conditionalFormatting>
  <conditionalFormatting sqref="BJ36">
    <cfRule type="cellIs" dxfId="458" priority="3564" operator="lessThan">
      <formula>$C$4</formula>
    </cfRule>
  </conditionalFormatting>
  <conditionalFormatting sqref="BJ37">
    <cfRule type="cellIs" dxfId="457" priority="3565" operator="lessThan">
      <formula>$C$4</formula>
    </cfRule>
  </conditionalFormatting>
  <conditionalFormatting sqref="BJ38">
    <cfRule type="cellIs" dxfId="456" priority="3566" operator="lessThan">
      <formula>$C$4</formula>
    </cfRule>
  </conditionalFormatting>
  <conditionalFormatting sqref="BJ39">
    <cfRule type="cellIs" dxfId="455" priority="3567" operator="lessThan">
      <formula>$C$4</formula>
    </cfRule>
  </conditionalFormatting>
  <conditionalFormatting sqref="BJ40">
    <cfRule type="cellIs" dxfId="454" priority="3568" operator="lessThan">
      <formula>$C$4</formula>
    </cfRule>
  </conditionalFormatting>
  <conditionalFormatting sqref="BJ41">
    <cfRule type="cellIs" dxfId="453" priority="3569" operator="lessThan">
      <formula>$C$4</formula>
    </cfRule>
  </conditionalFormatting>
  <conditionalFormatting sqref="BJ42">
    <cfRule type="cellIs" dxfId="452" priority="3570" operator="lessThan">
      <formula>$C$4</formula>
    </cfRule>
  </conditionalFormatting>
  <conditionalFormatting sqref="BJ43">
    <cfRule type="cellIs" dxfId="451" priority="3571" operator="lessThan">
      <formula>$C$4</formula>
    </cfRule>
  </conditionalFormatting>
  <conditionalFormatting sqref="BJ44">
    <cfRule type="cellIs" dxfId="450" priority="3572" operator="lessThan">
      <formula>$C$4</formula>
    </cfRule>
  </conditionalFormatting>
  <conditionalFormatting sqref="BJ45">
    <cfRule type="cellIs" dxfId="449" priority="3573" operator="lessThan">
      <formula>$C$4</formula>
    </cfRule>
  </conditionalFormatting>
  <conditionalFormatting sqref="BJ46">
    <cfRule type="cellIs" dxfId="448" priority="3574" operator="lessThan">
      <formula>$C$4</formula>
    </cfRule>
  </conditionalFormatting>
  <conditionalFormatting sqref="BJ47">
    <cfRule type="cellIs" dxfId="447" priority="3575" operator="lessThan">
      <formula>$C$4</formula>
    </cfRule>
  </conditionalFormatting>
  <conditionalFormatting sqref="BJ48">
    <cfRule type="cellIs" dxfId="446" priority="3576" operator="lessThan">
      <formula>$C$4</formula>
    </cfRule>
  </conditionalFormatting>
  <conditionalFormatting sqref="BJ49">
    <cfRule type="cellIs" dxfId="445" priority="3577" operator="lessThan">
      <formula>$C$4</formula>
    </cfRule>
  </conditionalFormatting>
  <conditionalFormatting sqref="BJ50">
    <cfRule type="cellIs" dxfId="444" priority="3578" operator="lessThan">
      <formula>$C$4</formula>
    </cfRule>
  </conditionalFormatting>
  <conditionalFormatting sqref="BJ51">
    <cfRule type="cellIs" dxfId="443" priority="3579" operator="lessThan">
      <formula>$C$4</formula>
    </cfRule>
  </conditionalFormatting>
  <conditionalFormatting sqref="BJ52">
    <cfRule type="cellIs" dxfId="442" priority="3580" operator="lessThan">
      <formula>$C$4</formula>
    </cfRule>
  </conditionalFormatting>
  <conditionalFormatting sqref="BJ53">
    <cfRule type="cellIs" dxfId="441" priority="3581" operator="lessThan">
      <formula>$C$4</formula>
    </cfRule>
  </conditionalFormatting>
  <conditionalFormatting sqref="BJ54">
    <cfRule type="cellIs" dxfId="440" priority="3582" operator="lessThan">
      <formula>$C$4</formula>
    </cfRule>
  </conditionalFormatting>
  <conditionalFormatting sqref="BJ55">
    <cfRule type="cellIs" dxfId="439" priority="3583" operator="lessThan">
      <formula>$C$4</formula>
    </cfRule>
  </conditionalFormatting>
  <conditionalFormatting sqref="BJ56">
    <cfRule type="cellIs" dxfId="438" priority="3584" operator="lessThan">
      <formula>$C$4</formula>
    </cfRule>
  </conditionalFormatting>
  <conditionalFormatting sqref="BJ57">
    <cfRule type="cellIs" dxfId="437" priority="3585" operator="lessThan">
      <formula>$C$4</formula>
    </cfRule>
  </conditionalFormatting>
  <conditionalFormatting sqref="BJ58">
    <cfRule type="cellIs" dxfId="436" priority="3586" operator="lessThan">
      <formula>$C$4</formula>
    </cfRule>
  </conditionalFormatting>
  <conditionalFormatting sqref="BJ59">
    <cfRule type="cellIs" dxfId="435" priority="3587" operator="lessThan">
      <formula>$C$4</formula>
    </cfRule>
  </conditionalFormatting>
  <conditionalFormatting sqref="BJ60">
    <cfRule type="cellIs" dxfId="434" priority="3588" operator="lessThan">
      <formula>$C$4</formula>
    </cfRule>
  </conditionalFormatting>
  <conditionalFormatting sqref="BK11">
    <cfRule type="cellIs" dxfId="433" priority="3589" operator="lessThan">
      <formula>$C$4</formula>
    </cfRule>
  </conditionalFormatting>
  <conditionalFormatting sqref="BK12">
    <cfRule type="cellIs" dxfId="432" priority="3590" operator="lessThan">
      <formula>$C$4</formula>
    </cfRule>
  </conditionalFormatting>
  <conditionalFormatting sqref="BK13">
    <cfRule type="cellIs" dxfId="431" priority="3591" operator="lessThan">
      <formula>$C$4</formula>
    </cfRule>
  </conditionalFormatting>
  <conditionalFormatting sqref="BK14">
    <cfRule type="cellIs" dxfId="430" priority="3592" operator="lessThan">
      <formula>$C$4</formula>
    </cfRule>
  </conditionalFormatting>
  <conditionalFormatting sqref="BK15">
    <cfRule type="cellIs" dxfId="429" priority="3593" operator="lessThan">
      <formula>$C$4</formula>
    </cfRule>
  </conditionalFormatting>
  <conditionalFormatting sqref="BK16">
    <cfRule type="cellIs" dxfId="428" priority="3594" operator="lessThan">
      <formula>$C$4</formula>
    </cfRule>
  </conditionalFormatting>
  <conditionalFormatting sqref="BK17">
    <cfRule type="cellIs" dxfId="427" priority="3595" operator="lessThan">
      <formula>$C$4</formula>
    </cfRule>
  </conditionalFormatting>
  <conditionalFormatting sqref="BK18">
    <cfRule type="cellIs" dxfId="426" priority="3596" operator="lessThan">
      <formula>$C$4</formula>
    </cfRule>
  </conditionalFormatting>
  <conditionalFormatting sqref="BK19">
    <cfRule type="cellIs" dxfId="425" priority="3597" operator="lessThan">
      <formula>$C$4</formula>
    </cfRule>
  </conditionalFormatting>
  <conditionalFormatting sqref="BK20">
    <cfRule type="cellIs" dxfId="424" priority="3598" operator="lessThan">
      <formula>$C$4</formula>
    </cfRule>
  </conditionalFormatting>
  <conditionalFormatting sqref="BK21">
    <cfRule type="cellIs" dxfId="423" priority="3599" operator="lessThan">
      <formula>$C$4</formula>
    </cfRule>
  </conditionalFormatting>
  <conditionalFormatting sqref="BK22">
    <cfRule type="cellIs" dxfId="422" priority="3600" operator="lessThan">
      <formula>$C$4</formula>
    </cfRule>
  </conditionalFormatting>
  <conditionalFormatting sqref="BK23">
    <cfRule type="cellIs" dxfId="421" priority="3601" operator="lessThan">
      <formula>$C$4</formula>
    </cfRule>
  </conditionalFormatting>
  <conditionalFormatting sqref="BK24">
    <cfRule type="cellIs" dxfId="420" priority="3602" operator="lessThan">
      <formula>$C$4</formula>
    </cfRule>
  </conditionalFormatting>
  <conditionalFormatting sqref="BK25">
    <cfRule type="cellIs" dxfId="419" priority="3603" operator="lessThan">
      <formula>$C$4</formula>
    </cfRule>
  </conditionalFormatting>
  <conditionalFormatting sqref="BK26">
    <cfRule type="cellIs" dxfId="418" priority="3604" operator="lessThan">
      <formula>$C$4</formula>
    </cfRule>
  </conditionalFormatting>
  <conditionalFormatting sqref="BK27">
    <cfRule type="cellIs" dxfId="417" priority="3605" operator="lessThan">
      <formula>$C$4</formula>
    </cfRule>
  </conditionalFormatting>
  <conditionalFormatting sqref="BK28">
    <cfRule type="cellIs" dxfId="416" priority="3606" operator="lessThan">
      <formula>$C$4</formula>
    </cfRule>
  </conditionalFormatting>
  <conditionalFormatting sqref="BK29">
    <cfRule type="cellIs" dxfId="415" priority="3607" operator="lessThan">
      <formula>$C$4</formula>
    </cfRule>
  </conditionalFormatting>
  <conditionalFormatting sqref="BK30">
    <cfRule type="cellIs" dxfId="414" priority="3608" operator="lessThan">
      <formula>$C$4</formula>
    </cfRule>
  </conditionalFormatting>
  <conditionalFormatting sqref="BK31">
    <cfRule type="cellIs" dxfId="413" priority="3609" operator="lessThan">
      <formula>$C$4</formula>
    </cfRule>
  </conditionalFormatting>
  <conditionalFormatting sqref="BK32">
    <cfRule type="cellIs" dxfId="412" priority="3610" operator="lessThan">
      <formula>$C$4</formula>
    </cfRule>
  </conditionalFormatting>
  <conditionalFormatting sqref="BK33">
    <cfRule type="cellIs" dxfId="411" priority="3611" operator="lessThan">
      <formula>$C$4</formula>
    </cfRule>
  </conditionalFormatting>
  <conditionalFormatting sqref="BK34">
    <cfRule type="cellIs" dxfId="410" priority="3612" operator="lessThan">
      <formula>$C$4</formula>
    </cfRule>
  </conditionalFormatting>
  <conditionalFormatting sqref="BK35">
    <cfRule type="cellIs" dxfId="409" priority="3613" operator="lessThan">
      <formula>$C$4</formula>
    </cfRule>
  </conditionalFormatting>
  <conditionalFormatting sqref="BK36">
    <cfRule type="cellIs" dxfId="408" priority="3614" operator="lessThan">
      <formula>$C$4</formula>
    </cfRule>
  </conditionalFormatting>
  <conditionalFormatting sqref="BK37">
    <cfRule type="cellIs" dxfId="407" priority="3615" operator="lessThan">
      <formula>$C$4</formula>
    </cfRule>
  </conditionalFormatting>
  <conditionalFormatting sqref="BK38">
    <cfRule type="cellIs" dxfId="406" priority="3616" operator="lessThan">
      <formula>$C$4</formula>
    </cfRule>
  </conditionalFormatting>
  <conditionalFormatting sqref="BK39">
    <cfRule type="cellIs" dxfId="405" priority="3617" operator="lessThan">
      <formula>$C$4</formula>
    </cfRule>
  </conditionalFormatting>
  <conditionalFormatting sqref="BK40">
    <cfRule type="cellIs" dxfId="404" priority="3618" operator="lessThan">
      <formula>$C$4</formula>
    </cfRule>
  </conditionalFormatting>
  <conditionalFormatting sqref="BK41">
    <cfRule type="cellIs" dxfId="403" priority="3619" operator="lessThan">
      <formula>$C$4</formula>
    </cfRule>
  </conditionalFormatting>
  <conditionalFormatting sqref="BK42">
    <cfRule type="cellIs" dxfId="402" priority="3620" operator="lessThan">
      <formula>$C$4</formula>
    </cfRule>
  </conditionalFormatting>
  <conditionalFormatting sqref="BK43">
    <cfRule type="cellIs" dxfId="401" priority="3621" operator="lessThan">
      <formula>$C$4</formula>
    </cfRule>
  </conditionalFormatting>
  <conditionalFormatting sqref="BK44">
    <cfRule type="cellIs" dxfId="400" priority="3622" operator="lessThan">
      <formula>$C$4</formula>
    </cfRule>
  </conditionalFormatting>
  <conditionalFormatting sqref="BK45">
    <cfRule type="cellIs" dxfId="399" priority="3623" operator="lessThan">
      <formula>$C$4</formula>
    </cfRule>
  </conditionalFormatting>
  <conditionalFormatting sqref="BK46">
    <cfRule type="cellIs" dxfId="398" priority="3624" operator="lessThan">
      <formula>$C$4</formula>
    </cfRule>
  </conditionalFormatting>
  <conditionalFormatting sqref="BK47">
    <cfRule type="cellIs" dxfId="397" priority="3625" operator="lessThan">
      <formula>$C$4</formula>
    </cfRule>
  </conditionalFormatting>
  <conditionalFormatting sqref="BK48">
    <cfRule type="cellIs" dxfId="396" priority="3626" operator="lessThan">
      <formula>$C$4</formula>
    </cfRule>
  </conditionalFormatting>
  <conditionalFormatting sqref="BK49">
    <cfRule type="cellIs" dxfId="395" priority="3627" operator="lessThan">
      <formula>$C$4</formula>
    </cfRule>
  </conditionalFormatting>
  <conditionalFormatting sqref="BK50">
    <cfRule type="cellIs" dxfId="394" priority="3628" operator="lessThan">
      <formula>$C$4</formula>
    </cfRule>
  </conditionalFormatting>
  <conditionalFormatting sqref="BK51">
    <cfRule type="cellIs" dxfId="393" priority="3629" operator="lessThan">
      <formula>$C$4</formula>
    </cfRule>
  </conditionalFormatting>
  <conditionalFormatting sqref="BK52">
    <cfRule type="cellIs" dxfId="392" priority="3630" operator="lessThan">
      <formula>$C$4</formula>
    </cfRule>
  </conditionalFormatting>
  <conditionalFormatting sqref="BK53">
    <cfRule type="cellIs" dxfId="391" priority="3631" operator="lessThan">
      <formula>$C$4</formula>
    </cfRule>
  </conditionalFormatting>
  <conditionalFormatting sqref="BK54">
    <cfRule type="cellIs" dxfId="390" priority="3632" operator="lessThan">
      <formula>$C$4</formula>
    </cfRule>
  </conditionalFormatting>
  <conditionalFormatting sqref="BK55">
    <cfRule type="cellIs" dxfId="389" priority="3633" operator="lessThan">
      <formula>$C$4</formula>
    </cfRule>
  </conditionalFormatting>
  <conditionalFormatting sqref="BK56">
    <cfRule type="cellIs" dxfId="388" priority="3634" operator="lessThan">
      <formula>$C$4</formula>
    </cfRule>
  </conditionalFormatting>
  <conditionalFormatting sqref="BK57">
    <cfRule type="cellIs" dxfId="387" priority="3635" operator="lessThan">
      <formula>$C$4</formula>
    </cfRule>
  </conditionalFormatting>
  <conditionalFormatting sqref="BK58">
    <cfRule type="cellIs" dxfId="386" priority="3636" operator="lessThan">
      <formula>$C$4</formula>
    </cfRule>
  </conditionalFormatting>
  <conditionalFormatting sqref="BK59">
    <cfRule type="cellIs" dxfId="385" priority="3637" operator="lessThan">
      <formula>$C$4</formula>
    </cfRule>
  </conditionalFormatting>
  <conditionalFormatting sqref="BK60">
    <cfRule type="cellIs" dxfId="384" priority="3638" operator="lessThan">
      <formula>$C$4</formula>
    </cfRule>
  </conditionalFormatting>
  <conditionalFormatting sqref="BL11">
    <cfRule type="cellIs" dxfId="383" priority="3639" operator="lessThan">
      <formula>$C$4</formula>
    </cfRule>
  </conditionalFormatting>
  <conditionalFormatting sqref="BL12">
    <cfRule type="cellIs" dxfId="382" priority="3640" operator="lessThan">
      <formula>$C$4</formula>
    </cfRule>
  </conditionalFormatting>
  <conditionalFormatting sqref="BL13">
    <cfRule type="cellIs" dxfId="381" priority="3641" operator="lessThan">
      <formula>$C$4</formula>
    </cfRule>
  </conditionalFormatting>
  <conditionalFormatting sqref="BL14">
    <cfRule type="cellIs" dxfId="380" priority="3642" operator="lessThan">
      <formula>$C$4</formula>
    </cfRule>
  </conditionalFormatting>
  <conditionalFormatting sqref="BL15">
    <cfRule type="cellIs" dxfId="379" priority="3643" operator="lessThan">
      <formula>$C$4</formula>
    </cfRule>
  </conditionalFormatting>
  <conditionalFormatting sqref="BL16">
    <cfRule type="cellIs" dxfId="378" priority="3644" operator="lessThan">
      <formula>$C$4</formula>
    </cfRule>
  </conditionalFormatting>
  <conditionalFormatting sqref="BL17">
    <cfRule type="cellIs" dxfId="377" priority="3645" operator="lessThan">
      <formula>$C$4</formula>
    </cfRule>
  </conditionalFormatting>
  <conditionalFormatting sqref="BL18">
    <cfRule type="cellIs" dxfId="376" priority="3646" operator="lessThan">
      <formula>$C$4</formula>
    </cfRule>
  </conditionalFormatting>
  <conditionalFormatting sqref="BL19">
    <cfRule type="cellIs" dxfId="375" priority="3647" operator="lessThan">
      <formula>$C$4</formula>
    </cfRule>
  </conditionalFormatting>
  <conditionalFormatting sqref="BL20">
    <cfRule type="cellIs" dxfId="374" priority="3648" operator="lessThan">
      <formula>$C$4</formula>
    </cfRule>
  </conditionalFormatting>
  <conditionalFormatting sqref="BL21">
    <cfRule type="cellIs" dxfId="373" priority="3649" operator="lessThan">
      <formula>$C$4</formula>
    </cfRule>
  </conditionalFormatting>
  <conditionalFormatting sqref="BL22">
    <cfRule type="cellIs" dxfId="372" priority="3650" operator="lessThan">
      <formula>$C$4</formula>
    </cfRule>
  </conditionalFormatting>
  <conditionalFormatting sqref="BL23">
    <cfRule type="cellIs" dxfId="371" priority="3651" operator="lessThan">
      <formula>$C$4</formula>
    </cfRule>
  </conditionalFormatting>
  <conditionalFormatting sqref="BL24">
    <cfRule type="cellIs" dxfId="370" priority="3652" operator="lessThan">
      <formula>$C$4</formula>
    </cfRule>
  </conditionalFormatting>
  <conditionalFormatting sqref="BL25">
    <cfRule type="cellIs" dxfId="369" priority="3653" operator="lessThan">
      <formula>$C$4</formula>
    </cfRule>
  </conditionalFormatting>
  <conditionalFormatting sqref="BL26">
    <cfRule type="cellIs" dxfId="368" priority="3654" operator="lessThan">
      <formula>$C$4</formula>
    </cfRule>
  </conditionalFormatting>
  <conditionalFormatting sqref="BL27">
    <cfRule type="cellIs" dxfId="367" priority="3655" operator="lessThan">
      <formula>$C$4</formula>
    </cfRule>
  </conditionalFormatting>
  <conditionalFormatting sqref="BL28">
    <cfRule type="cellIs" dxfId="366" priority="3656" operator="lessThan">
      <formula>$C$4</formula>
    </cfRule>
  </conditionalFormatting>
  <conditionalFormatting sqref="BL29">
    <cfRule type="cellIs" dxfId="365" priority="3657" operator="lessThan">
      <formula>$C$4</formula>
    </cfRule>
  </conditionalFormatting>
  <conditionalFormatting sqref="BL30">
    <cfRule type="cellIs" dxfId="364" priority="3658" operator="lessThan">
      <formula>$C$4</formula>
    </cfRule>
  </conditionalFormatting>
  <conditionalFormatting sqref="BL31">
    <cfRule type="cellIs" dxfId="363" priority="3659" operator="lessThan">
      <formula>$C$4</formula>
    </cfRule>
  </conditionalFormatting>
  <conditionalFormatting sqref="BL32">
    <cfRule type="cellIs" dxfId="362" priority="3660" operator="lessThan">
      <formula>$C$4</formula>
    </cfRule>
  </conditionalFormatting>
  <conditionalFormatting sqref="BL33">
    <cfRule type="cellIs" dxfId="361" priority="3661" operator="lessThan">
      <formula>$C$4</formula>
    </cfRule>
  </conditionalFormatting>
  <conditionalFormatting sqref="BL34">
    <cfRule type="cellIs" dxfId="360" priority="3662" operator="lessThan">
      <formula>$C$4</formula>
    </cfRule>
  </conditionalFormatting>
  <conditionalFormatting sqref="BL35">
    <cfRule type="cellIs" dxfId="359" priority="3663" operator="lessThan">
      <formula>$C$4</formula>
    </cfRule>
  </conditionalFormatting>
  <conditionalFormatting sqref="BL36">
    <cfRule type="cellIs" dxfId="358" priority="3664" operator="lessThan">
      <formula>$C$4</formula>
    </cfRule>
  </conditionalFormatting>
  <conditionalFormatting sqref="BL37">
    <cfRule type="cellIs" dxfId="357" priority="3665" operator="lessThan">
      <formula>$C$4</formula>
    </cfRule>
  </conditionalFormatting>
  <conditionalFormatting sqref="BL38">
    <cfRule type="cellIs" dxfId="356" priority="3666" operator="lessThan">
      <formula>$C$4</formula>
    </cfRule>
  </conditionalFormatting>
  <conditionalFormatting sqref="BL39">
    <cfRule type="cellIs" dxfId="355" priority="3667" operator="lessThan">
      <formula>$C$4</formula>
    </cfRule>
  </conditionalFormatting>
  <conditionalFormatting sqref="BL40">
    <cfRule type="cellIs" dxfId="354" priority="3668" operator="lessThan">
      <formula>$C$4</formula>
    </cfRule>
  </conditionalFormatting>
  <conditionalFormatting sqref="BL41">
    <cfRule type="cellIs" dxfId="353" priority="3669" operator="lessThan">
      <formula>$C$4</formula>
    </cfRule>
  </conditionalFormatting>
  <conditionalFormatting sqref="BL42">
    <cfRule type="cellIs" dxfId="352" priority="3670" operator="lessThan">
      <formula>$C$4</formula>
    </cfRule>
  </conditionalFormatting>
  <conditionalFormatting sqref="BL43">
    <cfRule type="cellIs" dxfId="351" priority="3671" operator="lessThan">
      <formula>$C$4</formula>
    </cfRule>
  </conditionalFormatting>
  <conditionalFormatting sqref="BL44">
    <cfRule type="cellIs" dxfId="350" priority="3672" operator="lessThan">
      <formula>$C$4</formula>
    </cfRule>
  </conditionalFormatting>
  <conditionalFormatting sqref="BL45">
    <cfRule type="cellIs" dxfId="349" priority="3673" operator="lessThan">
      <formula>$C$4</formula>
    </cfRule>
  </conditionalFormatting>
  <conditionalFormatting sqref="BL46">
    <cfRule type="cellIs" dxfId="348" priority="3674" operator="lessThan">
      <formula>$C$4</formula>
    </cfRule>
  </conditionalFormatting>
  <conditionalFormatting sqref="BL47">
    <cfRule type="cellIs" dxfId="347" priority="3675" operator="lessThan">
      <formula>$C$4</formula>
    </cfRule>
  </conditionalFormatting>
  <conditionalFormatting sqref="BL48">
    <cfRule type="cellIs" dxfId="346" priority="3676" operator="lessThan">
      <formula>$C$4</formula>
    </cfRule>
  </conditionalFormatting>
  <conditionalFormatting sqref="BL49">
    <cfRule type="cellIs" dxfId="345" priority="3677" operator="lessThan">
      <formula>$C$4</formula>
    </cfRule>
  </conditionalFormatting>
  <conditionalFormatting sqref="BL50">
    <cfRule type="cellIs" dxfId="344" priority="3678" operator="lessThan">
      <formula>$C$4</formula>
    </cfRule>
  </conditionalFormatting>
  <conditionalFormatting sqref="BL51">
    <cfRule type="cellIs" dxfId="343" priority="3679" operator="lessThan">
      <formula>$C$4</formula>
    </cfRule>
  </conditionalFormatting>
  <conditionalFormatting sqref="BL52">
    <cfRule type="cellIs" dxfId="342" priority="3680" operator="lessThan">
      <formula>$C$4</formula>
    </cfRule>
  </conditionalFormatting>
  <conditionalFormatting sqref="BL53">
    <cfRule type="cellIs" dxfId="341" priority="3681" operator="lessThan">
      <formula>$C$4</formula>
    </cfRule>
  </conditionalFormatting>
  <conditionalFormatting sqref="BL54">
    <cfRule type="cellIs" dxfId="340" priority="3682" operator="lessThan">
      <formula>$C$4</formula>
    </cfRule>
  </conditionalFormatting>
  <conditionalFormatting sqref="BL55">
    <cfRule type="cellIs" dxfId="339" priority="3683" operator="lessThan">
      <formula>$C$4</formula>
    </cfRule>
  </conditionalFormatting>
  <conditionalFormatting sqref="BL56">
    <cfRule type="cellIs" dxfId="338" priority="3684" operator="lessThan">
      <formula>$C$4</formula>
    </cfRule>
  </conditionalFormatting>
  <conditionalFormatting sqref="BL57">
    <cfRule type="cellIs" dxfId="337" priority="3685" operator="lessThan">
      <formula>$C$4</formula>
    </cfRule>
  </conditionalFormatting>
  <conditionalFormatting sqref="BL58">
    <cfRule type="cellIs" dxfId="336" priority="3686" operator="lessThan">
      <formula>$C$4</formula>
    </cfRule>
  </conditionalFormatting>
  <conditionalFormatting sqref="BL59">
    <cfRule type="cellIs" dxfId="335" priority="3687" operator="lessThan">
      <formula>$C$4</formula>
    </cfRule>
  </conditionalFormatting>
  <conditionalFormatting sqref="BL60">
    <cfRule type="cellIs" dxfId="334" priority="3688" operator="lessThan">
      <formula>$C$4</formula>
    </cfRule>
  </conditionalFormatting>
  <conditionalFormatting sqref="BM11">
    <cfRule type="cellIs" dxfId="333" priority="3689" operator="lessThan">
      <formula>$C$4</formula>
    </cfRule>
  </conditionalFormatting>
  <conditionalFormatting sqref="BM12">
    <cfRule type="cellIs" dxfId="332" priority="3690" operator="lessThan">
      <formula>$C$4</formula>
    </cfRule>
  </conditionalFormatting>
  <conditionalFormatting sqref="BM13">
    <cfRule type="cellIs" dxfId="331" priority="3691" operator="lessThan">
      <formula>$C$4</formula>
    </cfRule>
  </conditionalFormatting>
  <conditionalFormatting sqref="BM14">
    <cfRule type="cellIs" dxfId="330" priority="3692" operator="lessThan">
      <formula>$C$4</formula>
    </cfRule>
  </conditionalFormatting>
  <conditionalFormatting sqref="BM15">
    <cfRule type="cellIs" dxfId="329" priority="3693" operator="lessThan">
      <formula>$C$4</formula>
    </cfRule>
  </conditionalFormatting>
  <conditionalFormatting sqref="BM16">
    <cfRule type="cellIs" dxfId="328" priority="3694" operator="lessThan">
      <formula>$C$4</formula>
    </cfRule>
  </conditionalFormatting>
  <conditionalFormatting sqref="BM17">
    <cfRule type="cellIs" dxfId="327" priority="3695" operator="lessThan">
      <formula>$C$4</formula>
    </cfRule>
  </conditionalFormatting>
  <conditionalFormatting sqref="BM18">
    <cfRule type="cellIs" dxfId="326" priority="3696" operator="lessThan">
      <formula>$C$4</formula>
    </cfRule>
  </conditionalFormatting>
  <conditionalFormatting sqref="BM19">
    <cfRule type="cellIs" dxfId="325" priority="3697" operator="lessThan">
      <formula>$C$4</formula>
    </cfRule>
  </conditionalFormatting>
  <conditionalFormatting sqref="BM20">
    <cfRule type="cellIs" dxfId="324" priority="3698" operator="lessThan">
      <formula>$C$4</formula>
    </cfRule>
  </conditionalFormatting>
  <conditionalFormatting sqref="BM21">
    <cfRule type="cellIs" dxfId="323" priority="3699" operator="lessThan">
      <formula>$C$4</formula>
    </cfRule>
  </conditionalFormatting>
  <conditionalFormatting sqref="BM22">
    <cfRule type="cellIs" dxfId="322" priority="3700" operator="lessThan">
      <formula>$C$4</formula>
    </cfRule>
  </conditionalFormatting>
  <conditionalFormatting sqref="BM23">
    <cfRule type="cellIs" dxfId="321" priority="3701" operator="lessThan">
      <formula>$C$4</formula>
    </cfRule>
  </conditionalFormatting>
  <conditionalFormatting sqref="BM24">
    <cfRule type="cellIs" dxfId="320" priority="3702" operator="lessThan">
      <formula>$C$4</formula>
    </cfRule>
  </conditionalFormatting>
  <conditionalFormatting sqref="BM25">
    <cfRule type="cellIs" dxfId="319" priority="3703" operator="lessThan">
      <formula>$C$4</formula>
    </cfRule>
  </conditionalFormatting>
  <conditionalFormatting sqref="BM26">
    <cfRule type="cellIs" dxfId="318" priority="3704" operator="lessThan">
      <formula>$C$4</formula>
    </cfRule>
  </conditionalFormatting>
  <conditionalFormatting sqref="BM27">
    <cfRule type="cellIs" dxfId="317" priority="3705" operator="lessThan">
      <formula>$C$4</formula>
    </cfRule>
  </conditionalFormatting>
  <conditionalFormatting sqref="BM28">
    <cfRule type="cellIs" dxfId="316" priority="3706" operator="lessThan">
      <formula>$C$4</formula>
    </cfRule>
  </conditionalFormatting>
  <conditionalFormatting sqref="BM29">
    <cfRule type="cellIs" dxfId="315" priority="3707" operator="lessThan">
      <formula>$C$4</formula>
    </cfRule>
  </conditionalFormatting>
  <conditionalFormatting sqref="BM30">
    <cfRule type="cellIs" dxfId="314" priority="3708" operator="lessThan">
      <formula>$C$4</formula>
    </cfRule>
  </conditionalFormatting>
  <conditionalFormatting sqref="BM31">
    <cfRule type="cellIs" dxfId="313" priority="3709" operator="lessThan">
      <formula>$C$4</formula>
    </cfRule>
  </conditionalFormatting>
  <conditionalFormatting sqref="BM32">
    <cfRule type="cellIs" dxfId="312" priority="3710" operator="lessThan">
      <formula>$C$4</formula>
    </cfRule>
  </conditionalFormatting>
  <conditionalFormatting sqref="BM33">
    <cfRule type="cellIs" dxfId="311" priority="3711" operator="lessThan">
      <formula>$C$4</formula>
    </cfRule>
  </conditionalFormatting>
  <conditionalFormatting sqref="BM34">
    <cfRule type="cellIs" dxfId="310" priority="3712" operator="lessThan">
      <formula>$C$4</formula>
    </cfRule>
  </conditionalFormatting>
  <conditionalFormatting sqref="BM35">
    <cfRule type="cellIs" dxfId="309" priority="3713" operator="lessThan">
      <formula>$C$4</formula>
    </cfRule>
  </conditionalFormatting>
  <conditionalFormatting sqref="BM36">
    <cfRule type="cellIs" dxfId="308" priority="3714" operator="lessThan">
      <formula>$C$4</formula>
    </cfRule>
  </conditionalFormatting>
  <conditionalFormatting sqref="BM37">
    <cfRule type="cellIs" dxfId="307" priority="3715" operator="lessThan">
      <formula>$C$4</formula>
    </cfRule>
  </conditionalFormatting>
  <conditionalFormatting sqref="BM38">
    <cfRule type="cellIs" dxfId="306" priority="3716" operator="lessThan">
      <formula>$C$4</formula>
    </cfRule>
  </conditionalFormatting>
  <conditionalFormatting sqref="BM39">
    <cfRule type="cellIs" dxfId="305" priority="3717" operator="lessThan">
      <formula>$C$4</formula>
    </cfRule>
  </conditionalFormatting>
  <conditionalFormatting sqref="BM40">
    <cfRule type="cellIs" dxfId="304" priority="3718" operator="lessThan">
      <formula>$C$4</formula>
    </cfRule>
  </conditionalFormatting>
  <conditionalFormatting sqref="BM41">
    <cfRule type="cellIs" dxfId="303" priority="3719" operator="lessThan">
      <formula>$C$4</formula>
    </cfRule>
  </conditionalFormatting>
  <conditionalFormatting sqref="BM42">
    <cfRule type="cellIs" dxfId="302" priority="3720" operator="lessThan">
      <formula>$C$4</formula>
    </cfRule>
  </conditionalFormatting>
  <conditionalFormatting sqref="BM43">
    <cfRule type="cellIs" dxfId="301" priority="3721" operator="lessThan">
      <formula>$C$4</formula>
    </cfRule>
  </conditionalFormatting>
  <conditionalFormatting sqref="BM44">
    <cfRule type="cellIs" dxfId="300" priority="3722" operator="lessThan">
      <formula>$C$4</formula>
    </cfRule>
  </conditionalFormatting>
  <conditionalFormatting sqref="BM45">
    <cfRule type="cellIs" dxfId="299" priority="3723" operator="lessThan">
      <formula>$C$4</formula>
    </cfRule>
  </conditionalFormatting>
  <conditionalFormatting sqref="BM46">
    <cfRule type="cellIs" dxfId="298" priority="3724" operator="lessThan">
      <formula>$C$4</formula>
    </cfRule>
  </conditionalFormatting>
  <conditionalFormatting sqref="BM47">
    <cfRule type="cellIs" dxfId="297" priority="3725" operator="lessThan">
      <formula>$C$4</formula>
    </cfRule>
  </conditionalFormatting>
  <conditionalFormatting sqref="BM48">
    <cfRule type="cellIs" dxfId="296" priority="3726" operator="lessThan">
      <formula>$C$4</formula>
    </cfRule>
  </conditionalFormatting>
  <conditionalFormatting sqref="BM49">
    <cfRule type="cellIs" dxfId="295" priority="3727" operator="lessThan">
      <formula>$C$4</formula>
    </cfRule>
  </conditionalFormatting>
  <conditionalFormatting sqref="BM50">
    <cfRule type="cellIs" dxfId="294" priority="3728" operator="lessThan">
      <formula>$C$4</formula>
    </cfRule>
  </conditionalFormatting>
  <conditionalFormatting sqref="BM51">
    <cfRule type="cellIs" dxfId="293" priority="3729" operator="lessThan">
      <formula>$C$4</formula>
    </cfRule>
  </conditionalFormatting>
  <conditionalFormatting sqref="BM52">
    <cfRule type="cellIs" dxfId="292" priority="3730" operator="lessThan">
      <formula>$C$4</formula>
    </cfRule>
  </conditionalFormatting>
  <conditionalFormatting sqref="BM53">
    <cfRule type="cellIs" dxfId="291" priority="3731" operator="lessThan">
      <formula>$C$4</formula>
    </cfRule>
  </conditionalFormatting>
  <conditionalFormatting sqref="BM54">
    <cfRule type="cellIs" dxfId="290" priority="3732" operator="lessThan">
      <formula>$C$4</formula>
    </cfRule>
  </conditionalFormatting>
  <conditionalFormatting sqref="BM55">
    <cfRule type="cellIs" dxfId="289" priority="3733" operator="lessThan">
      <formula>$C$4</formula>
    </cfRule>
  </conditionalFormatting>
  <conditionalFormatting sqref="BM56">
    <cfRule type="cellIs" dxfId="288" priority="3734" operator="lessThan">
      <formula>$C$4</formula>
    </cfRule>
  </conditionalFormatting>
  <conditionalFormatting sqref="BM57">
    <cfRule type="cellIs" dxfId="287" priority="3735" operator="lessThan">
      <formula>$C$4</formula>
    </cfRule>
  </conditionalFormatting>
  <conditionalFormatting sqref="BM58">
    <cfRule type="cellIs" dxfId="286" priority="3736" operator="lessThan">
      <formula>$C$4</formula>
    </cfRule>
  </conditionalFormatting>
  <conditionalFormatting sqref="BM59">
    <cfRule type="cellIs" dxfId="285" priority="3737" operator="lessThan">
      <formula>$C$4</formula>
    </cfRule>
  </conditionalFormatting>
  <conditionalFormatting sqref="BM60">
    <cfRule type="cellIs" dxfId="284" priority="3738" operator="lessThan">
      <formula>$C$4</formula>
    </cfRule>
  </conditionalFormatting>
  <conditionalFormatting sqref="BN11">
    <cfRule type="cellIs" dxfId="283" priority="3739" operator="lessThan">
      <formula>$C$4</formula>
    </cfRule>
  </conditionalFormatting>
  <conditionalFormatting sqref="BN12">
    <cfRule type="cellIs" dxfId="282" priority="3740" operator="lessThan">
      <formula>$C$4</formula>
    </cfRule>
  </conditionalFormatting>
  <conditionalFormatting sqref="BN13">
    <cfRule type="cellIs" dxfId="281" priority="3741" operator="lessThan">
      <formula>$C$4</formula>
    </cfRule>
  </conditionalFormatting>
  <conditionalFormatting sqref="BN14">
    <cfRule type="cellIs" dxfId="280" priority="3742" operator="lessThan">
      <formula>$C$4</formula>
    </cfRule>
  </conditionalFormatting>
  <conditionalFormatting sqref="BN15">
    <cfRule type="cellIs" dxfId="279" priority="3743" operator="lessThan">
      <formula>$C$4</formula>
    </cfRule>
  </conditionalFormatting>
  <conditionalFormatting sqref="BN16">
    <cfRule type="cellIs" dxfId="278" priority="3744" operator="lessThan">
      <formula>$C$4</formula>
    </cfRule>
  </conditionalFormatting>
  <conditionalFormatting sqref="BN17">
    <cfRule type="cellIs" dxfId="277" priority="3745" operator="lessThan">
      <formula>$C$4</formula>
    </cfRule>
  </conditionalFormatting>
  <conditionalFormatting sqref="BN18">
    <cfRule type="cellIs" dxfId="276" priority="3746" operator="lessThan">
      <formula>$C$4</formula>
    </cfRule>
  </conditionalFormatting>
  <conditionalFormatting sqref="BN19">
    <cfRule type="cellIs" dxfId="275" priority="3747" operator="lessThan">
      <formula>$C$4</formula>
    </cfRule>
  </conditionalFormatting>
  <conditionalFormatting sqref="BN20">
    <cfRule type="cellIs" dxfId="274" priority="3748" operator="lessThan">
      <formula>$C$4</formula>
    </cfRule>
  </conditionalFormatting>
  <conditionalFormatting sqref="BN21">
    <cfRule type="cellIs" dxfId="273" priority="3749" operator="lessThan">
      <formula>$C$4</formula>
    </cfRule>
  </conditionalFormatting>
  <conditionalFormatting sqref="BN22">
    <cfRule type="cellIs" dxfId="272" priority="3750" operator="lessThan">
      <formula>$C$4</formula>
    </cfRule>
  </conditionalFormatting>
  <conditionalFormatting sqref="BN23">
    <cfRule type="cellIs" dxfId="271" priority="3751" operator="lessThan">
      <formula>$C$4</formula>
    </cfRule>
  </conditionalFormatting>
  <conditionalFormatting sqref="BN24">
    <cfRule type="cellIs" dxfId="270" priority="3752" operator="lessThan">
      <formula>$C$4</formula>
    </cfRule>
  </conditionalFormatting>
  <conditionalFormatting sqref="BN25">
    <cfRule type="cellIs" dxfId="269" priority="3753" operator="lessThan">
      <formula>$C$4</formula>
    </cfRule>
  </conditionalFormatting>
  <conditionalFormatting sqref="BN26">
    <cfRule type="cellIs" dxfId="268" priority="3754" operator="lessThan">
      <formula>$C$4</formula>
    </cfRule>
  </conditionalFormatting>
  <conditionalFormatting sqref="BN27">
    <cfRule type="cellIs" dxfId="267" priority="3755" operator="lessThan">
      <formula>$C$4</formula>
    </cfRule>
  </conditionalFormatting>
  <conditionalFormatting sqref="BN28">
    <cfRule type="cellIs" dxfId="266" priority="3756" operator="lessThan">
      <formula>$C$4</formula>
    </cfRule>
  </conditionalFormatting>
  <conditionalFormatting sqref="BN29">
    <cfRule type="cellIs" dxfId="265" priority="3757" operator="lessThan">
      <formula>$C$4</formula>
    </cfRule>
  </conditionalFormatting>
  <conditionalFormatting sqref="BN30">
    <cfRule type="cellIs" dxfId="264" priority="3758" operator="lessThan">
      <formula>$C$4</formula>
    </cfRule>
  </conditionalFormatting>
  <conditionalFormatting sqref="BN31">
    <cfRule type="cellIs" dxfId="263" priority="3759" operator="lessThan">
      <formula>$C$4</formula>
    </cfRule>
  </conditionalFormatting>
  <conditionalFormatting sqref="BN32">
    <cfRule type="cellIs" dxfId="262" priority="3760" operator="lessThan">
      <formula>$C$4</formula>
    </cfRule>
  </conditionalFormatting>
  <conditionalFormatting sqref="BN33">
    <cfRule type="cellIs" dxfId="261" priority="3761" operator="lessThan">
      <formula>$C$4</formula>
    </cfRule>
  </conditionalFormatting>
  <conditionalFormatting sqref="BN34">
    <cfRule type="cellIs" dxfId="260" priority="3762" operator="lessThan">
      <formula>$C$4</formula>
    </cfRule>
  </conditionalFormatting>
  <conditionalFormatting sqref="BN35">
    <cfRule type="cellIs" dxfId="259" priority="3763" operator="lessThan">
      <formula>$C$4</formula>
    </cfRule>
  </conditionalFormatting>
  <conditionalFormatting sqref="BN36">
    <cfRule type="cellIs" dxfId="258" priority="3764" operator="lessThan">
      <formula>$C$4</formula>
    </cfRule>
  </conditionalFormatting>
  <conditionalFormatting sqref="BN37">
    <cfRule type="cellIs" dxfId="257" priority="3765" operator="lessThan">
      <formula>$C$4</formula>
    </cfRule>
  </conditionalFormatting>
  <conditionalFormatting sqref="BN38">
    <cfRule type="cellIs" dxfId="256" priority="3766" operator="lessThan">
      <formula>$C$4</formula>
    </cfRule>
  </conditionalFormatting>
  <conditionalFormatting sqref="BN39">
    <cfRule type="cellIs" dxfId="255" priority="3767" operator="lessThan">
      <formula>$C$4</formula>
    </cfRule>
  </conditionalFormatting>
  <conditionalFormatting sqref="BN40">
    <cfRule type="cellIs" dxfId="254" priority="3768" operator="lessThan">
      <formula>$C$4</formula>
    </cfRule>
  </conditionalFormatting>
  <conditionalFormatting sqref="BN41">
    <cfRule type="cellIs" dxfId="253" priority="3769" operator="lessThan">
      <formula>$C$4</formula>
    </cfRule>
  </conditionalFormatting>
  <conditionalFormatting sqref="BN42">
    <cfRule type="cellIs" dxfId="252" priority="3770" operator="lessThan">
      <formula>$C$4</formula>
    </cfRule>
  </conditionalFormatting>
  <conditionalFormatting sqref="BN43">
    <cfRule type="cellIs" dxfId="251" priority="3771" operator="lessThan">
      <formula>$C$4</formula>
    </cfRule>
  </conditionalFormatting>
  <conditionalFormatting sqref="BN44">
    <cfRule type="cellIs" dxfId="250" priority="3772" operator="lessThan">
      <formula>$C$4</formula>
    </cfRule>
  </conditionalFormatting>
  <conditionalFormatting sqref="BN45">
    <cfRule type="cellIs" dxfId="249" priority="3773" operator="lessThan">
      <formula>$C$4</formula>
    </cfRule>
  </conditionalFormatting>
  <conditionalFormatting sqref="BN46">
    <cfRule type="cellIs" dxfId="248" priority="3774" operator="lessThan">
      <formula>$C$4</formula>
    </cfRule>
  </conditionalFormatting>
  <conditionalFormatting sqref="BN47">
    <cfRule type="cellIs" dxfId="247" priority="3775" operator="lessThan">
      <formula>$C$4</formula>
    </cfRule>
  </conditionalFormatting>
  <conditionalFormatting sqref="BN48">
    <cfRule type="cellIs" dxfId="246" priority="3776" operator="lessThan">
      <formula>$C$4</formula>
    </cfRule>
  </conditionalFormatting>
  <conditionalFormatting sqref="BN49">
    <cfRule type="cellIs" dxfId="245" priority="3777" operator="lessThan">
      <formula>$C$4</formula>
    </cfRule>
  </conditionalFormatting>
  <conditionalFormatting sqref="BN50">
    <cfRule type="cellIs" dxfId="244" priority="3778" operator="lessThan">
      <formula>$C$4</formula>
    </cfRule>
  </conditionalFormatting>
  <conditionalFormatting sqref="BN51">
    <cfRule type="cellIs" dxfId="243" priority="3779" operator="lessThan">
      <formula>$C$4</formula>
    </cfRule>
  </conditionalFormatting>
  <conditionalFormatting sqref="BN52">
    <cfRule type="cellIs" dxfId="242" priority="3780" operator="lessThan">
      <formula>$C$4</formula>
    </cfRule>
  </conditionalFormatting>
  <conditionalFormatting sqref="BN53">
    <cfRule type="cellIs" dxfId="241" priority="3781" operator="lessThan">
      <formula>$C$4</formula>
    </cfRule>
  </conditionalFormatting>
  <conditionalFormatting sqref="BN54">
    <cfRule type="cellIs" dxfId="240" priority="3782" operator="lessThan">
      <formula>$C$4</formula>
    </cfRule>
  </conditionalFormatting>
  <conditionalFormatting sqref="BN55">
    <cfRule type="cellIs" dxfId="239" priority="3783" operator="lessThan">
      <formula>$C$4</formula>
    </cfRule>
  </conditionalFormatting>
  <conditionalFormatting sqref="BN56">
    <cfRule type="cellIs" dxfId="238" priority="3784" operator="lessThan">
      <formula>$C$4</formula>
    </cfRule>
  </conditionalFormatting>
  <conditionalFormatting sqref="BN57">
    <cfRule type="cellIs" dxfId="237" priority="3785" operator="lessThan">
      <formula>$C$4</formula>
    </cfRule>
  </conditionalFormatting>
  <conditionalFormatting sqref="BN58">
    <cfRule type="cellIs" dxfId="236" priority="3786" operator="lessThan">
      <formula>$C$4</formula>
    </cfRule>
  </conditionalFormatting>
  <conditionalFormatting sqref="BN59">
    <cfRule type="cellIs" dxfId="235" priority="3787" operator="lessThan">
      <formula>$C$4</formula>
    </cfRule>
  </conditionalFormatting>
  <conditionalFormatting sqref="BN60">
    <cfRule type="cellIs" dxfId="234" priority="3788" operator="lessThan">
      <formula>$C$4</formula>
    </cfRule>
  </conditionalFormatting>
  <conditionalFormatting sqref="CH11:CH46">
    <cfRule type="cellIs" dxfId="233" priority="3789" operator="lessThan">
      <formula>1</formula>
    </cfRule>
  </conditionalFormatting>
  <conditionalFormatting sqref="CH12">
    <cfRule type="cellIs" dxfId="232" priority="3790" operator="lessThan">
      <formula>1</formula>
    </cfRule>
  </conditionalFormatting>
  <conditionalFormatting sqref="CH13">
    <cfRule type="cellIs" dxfId="231" priority="3791" operator="lessThan">
      <formula>1</formula>
    </cfRule>
  </conditionalFormatting>
  <conditionalFormatting sqref="CH14">
    <cfRule type="cellIs" dxfId="230" priority="3792" operator="lessThan">
      <formula>1</formula>
    </cfRule>
  </conditionalFormatting>
  <conditionalFormatting sqref="CH15">
    <cfRule type="cellIs" dxfId="229" priority="3793" operator="lessThan">
      <formula>1</formula>
    </cfRule>
  </conditionalFormatting>
  <conditionalFormatting sqref="CH16">
    <cfRule type="cellIs" dxfId="228" priority="3794" operator="lessThan">
      <formula>1</formula>
    </cfRule>
  </conditionalFormatting>
  <conditionalFormatting sqref="CH17">
    <cfRule type="cellIs" dxfId="227" priority="3795" operator="lessThan">
      <formula>1</formula>
    </cfRule>
  </conditionalFormatting>
  <conditionalFormatting sqref="CH18">
    <cfRule type="cellIs" dxfId="226" priority="3796" operator="lessThan">
      <formula>1</formula>
    </cfRule>
  </conditionalFormatting>
  <conditionalFormatting sqref="CH19">
    <cfRule type="cellIs" dxfId="225" priority="3797" operator="lessThan">
      <formula>1</formula>
    </cfRule>
  </conditionalFormatting>
  <conditionalFormatting sqref="CH20">
    <cfRule type="cellIs" dxfId="224" priority="3798" operator="lessThan">
      <formula>1</formula>
    </cfRule>
  </conditionalFormatting>
  <conditionalFormatting sqref="CH21">
    <cfRule type="cellIs" dxfId="223" priority="3799" operator="lessThan">
      <formula>1</formula>
    </cfRule>
  </conditionalFormatting>
  <conditionalFormatting sqref="CH22">
    <cfRule type="cellIs" dxfId="222" priority="3800" operator="lessThan">
      <formula>1</formula>
    </cfRule>
  </conditionalFormatting>
  <conditionalFormatting sqref="CH23">
    <cfRule type="cellIs" dxfId="221" priority="3801" operator="lessThan">
      <formula>1</formula>
    </cfRule>
  </conditionalFormatting>
  <conditionalFormatting sqref="CH24">
    <cfRule type="cellIs" dxfId="220" priority="3802" operator="lessThan">
      <formula>1</formula>
    </cfRule>
  </conditionalFormatting>
  <conditionalFormatting sqref="CH25">
    <cfRule type="cellIs" dxfId="219" priority="3803" operator="lessThan">
      <formula>1</formula>
    </cfRule>
  </conditionalFormatting>
  <conditionalFormatting sqref="CH26">
    <cfRule type="cellIs" dxfId="218" priority="3804" operator="lessThan">
      <formula>1</formula>
    </cfRule>
  </conditionalFormatting>
  <conditionalFormatting sqref="CH27">
    <cfRule type="cellIs" dxfId="217" priority="3805" operator="lessThan">
      <formula>1</formula>
    </cfRule>
  </conditionalFormatting>
  <conditionalFormatting sqref="CH28">
    <cfRule type="cellIs" dxfId="216" priority="3806" operator="lessThan">
      <formula>1</formula>
    </cfRule>
  </conditionalFormatting>
  <conditionalFormatting sqref="CH29">
    <cfRule type="cellIs" dxfId="215" priority="3807" operator="lessThan">
      <formula>1</formula>
    </cfRule>
  </conditionalFormatting>
  <conditionalFormatting sqref="CH30">
    <cfRule type="cellIs" dxfId="214" priority="3808" operator="lessThan">
      <formula>1</formula>
    </cfRule>
  </conditionalFormatting>
  <conditionalFormatting sqref="CH31">
    <cfRule type="cellIs" dxfId="213" priority="3809" operator="lessThan">
      <formula>1</formula>
    </cfRule>
  </conditionalFormatting>
  <conditionalFormatting sqref="CH32">
    <cfRule type="cellIs" dxfId="212" priority="3810" operator="lessThan">
      <formula>1</formula>
    </cfRule>
  </conditionalFormatting>
  <conditionalFormatting sqref="CH33">
    <cfRule type="cellIs" dxfId="211" priority="3811" operator="lessThan">
      <formula>1</formula>
    </cfRule>
  </conditionalFormatting>
  <conditionalFormatting sqref="CH34">
    <cfRule type="cellIs" dxfId="210" priority="3812" operator="lessThan">
      <formula>1</formula>
    </cfRule>
  </conditionalFormatting>
  <conditionalFormatting sqref="CH35">
    <cfRule type="cellIs" dxfId="209" priority="3813" operator="lessThan">
      <formula>1</formula>
    </cfRule>
  </conditionalFormatting>
  <conditionalFormatting sqref="CH36">
    <cfRule type="cellIs" dxfId="208" priority="3814" operator="lessThan">
      <formula>1</formula>
    </cfRule>
  </conditionalFormatting>
  <conditionalFormatting sqref="CH37">
    <cfRule type="cellIs" dxfId="207" priority="3815" operator="lessThan">
      <formula>1</formula>
    </cfRule>
  </conditionalFormatting>
  <conditionalFormatting sqref="CH38">
    <cfRule type="cellIs" dxfId="206" priority="3816" operator="lessThan">
      <formula>1</formula>
    </cfRule>
  </conditionalFormatting>
  <conditionalFormatting sqref="CH39">
    <cfRule type="cellIs" dxfId="205" priority="3817" operator="lessThan">
      <formula>1</formula>
    </cfRule>
  </conditionalFormatting>
  <conditionalFormatting sqref="CH40">
    <cfRule type="cellIs" dxfId="204" priority="3818" operator="lessThan">
      <formula>1</formula>
    </cfRule>
  </conditionalFormatting>
  <conditionalFormatting sqref="CH41">
    <cfRule type="cellIs" dxfId="203" priority="3819" operator="lessThan">
      <formula>1</formula>
    </cfRule>
  </conditionalFormatting>
  <conditionalFormatting sqref="CH42">
    <cfRule type="cellIs" dxfId="202" priority="3820" operator="lessThan">
      <formula>1</formula>
    </cfRule>
  </conditionalFormatting>
  <conditionalFormatting sqref="CH43">
    <cfRule type="cellIs" dxfId="201" priority="3821" operator="lessThan">
      <formula>1</formula>
    </cfRule>
  </conditionalFormatting>
  <conditionalFormatting sqref="CH44">
    <cfRule type="cellIs" dxfId="200" priority="3822" operator="lessThan">
      <formula>1</formula>
    </cfRule>
  </conditionalFormatting>
  <conditionalFormatting sqref="CH45">
    <cfRule type="cellIs" dxfId="199" priority="3823" operator="lessThan">
      <formula>1</formula>
    </cfRule>
  </conditionalFormatting>
  <conditionalFormatting sqref="CH46">
    <cfRule type="cellIs" dxfId="198" priority="3824" operator="lessThan">
      <formula>1</formula>
    </cfRule>
  </conditionalFormatting>
  <conditionalFormatting sqref="CH47">
    <cfRule type="cellIs" dxfId="197" priority="3825" operator="lessThan">
      <formula>1</formula>
    </cfRule>
  </conditionalFormatting>
  <conditionalFormatting sqref="CH48">
    <cfRule type="cellIs" dxfId="196" priority="3826" operator="lessThan">
      <formula>1</formula>
    </cfRule>
  </conditionalFormatting>
  <conditionalFormatting sqref="CH49">
    <cfRule type="cellIs" dxfId="195" priority="3827" operator="lessThan">
      <formula>1</formula>
    </cfRule>
  </conditionalFormatting>
  <conditionalFormatting sqref="CH50">
    <cfRule type="cellIs" dxfId="194" priority="3828" operator="lessThan">
      <formula>1</formula>
    </cfRule>
  </conditionalFormatting>
  <conditionalFormatting sqref="CH51">
    <cfRule type="cellIs" dxfId="193" priority="3829" operator="lessThan">
      <formula>1</formula>
    </cfRule>
  </conditionalFormatting>
  <conditionalFormatting sqref="CH52">
    <cfRule type="cellIs" dxfId="192" priority="3830" operator="lessThan">
      <formula>1</formula>
    </cfRule>
  </conditionalFormatting>
  <conditionalFormatting sqref="CH53">
    <cfRule type="cellIs" dxfId="191" priority="3831" operator="lessThan">
      <formula>1</formula>
    </cfRule>
  </conditionalFormatting>
  <conditionalFormatting sqref="CH54">
    <cfRule type="cellIs" dxfId="190" priority="3832" operator="lessThan">
      <formula>1</formula>
    </cfRule>
  </conditionalFormatting>
  <conditionalFormatting sqref="CH55">
    <cfRule type="cellIs" dxfId="189" priority="3833" operator="lessThan">
      <formula>1</formula>
    </cfRule>
  </conditionalFormatting>
  <conditionalFormatting sqref="CH56">
    <cfRule type="cellIs" dxfId="188" priority="3834" operator="lessThan">
      <formula>1</formula>
    </cfRule>
  </conditionalFormatting>
  <conditionalFormatting sqref="CH57">
    <cfRule type="cellIs" dxfId="187" priority="3835" operator="lessThan">
      <formula>1</formula>
    </cfRule>
  </conditionalFormatting>
  <conditionalFormatting sqref="CH58">
    <cfRule type="cellIs" dxfId="186" priority="3836" operator="lessThan">
      <formula>1</formula>
    </cfRule>
  </conditionalFormatting>
  <conditionalFormatting sqref="CH59">
    <cfRule type="cellIs" dxfId="185" priority="3837" operator="lessThan">
      <formula>1</formula>
    </cfRule>
  </conditionalFormatting>
  <conditionalFormatting sqref="CH60">
    <cfRule type="cellIs" dxfId="184" priority="3838" operator="lessThan">
      <formula>1</formula>
    </cfRule>
  </conditionalFormatting>
  <conditionalFormatting sqref="CK11:CK46">
    <cfRule type="cellIs" dxfId="183" priority="3839" operator="lessThan">
      <formula>1</formula>
    </cfRule>
  </conditionalFormatting>
  <conditionalFormatting sqref="CK12">
    <cfRule type="cellIs" dxfId="182" priority="3840" operator="lessThan">
      <formula>1</formula>
    </cfRule>
  </conditionalFormatting>
  <conditionalFormatting sqref="CK13">
    <cfRule type="cellIs" dxfId="181" priority="3841" operator="lessThan">
      <formula>1</formula>
    </cfRule>
  </conditionalFormatting>
  <conditionalFormatting sqref="CK14">
    <cfRule type="cellIs" dxfId="180" priority="3842" operator="lessThan">
      <formula>1</formula>
    </cfRule>
  </conditionalFormatting>
  <conditionalFormatting sqref="CK15">
    <cfRule type="cellIs" dxfId="179" priority="3843" operator="lessThan">
      <formula>1</formula>
    </cfRule>
  </conditionalFormatting>
  <conditionalFormatting sqref="CK16">
    <cfRule type="cellIs" dxfId="178" priority="3844" operator="lessThan">
      <formula>1</formula>
    </cfRule>
  </conditionalFormatting>
  <conditionalFormatting sqref="CK17">
    <cfRule type="cellIs" dxfId="177" priority="3845" operator="lessThan">
      <formula>1</formula>
    </cfRule>
  </conditionalFormatting>
  <conditionalFormatting sqref="CK18">
    <cfRule type="cellIs" dxfId="176" priority="3846" operator="lessThan">
      <formula>1</formula>
    </cfRule>
  </conditionalFormatting>
  <conditionalFormatting sqref="CK19">
    <cfRule type="cellIs" dxfId="175" priority="3847" operator="lessThan">
      <formula>1</formula>
    </cfRule>
  </conditionalFormatting>
  <conditionalFormatting sqref="CK20">
    <cfRule type="cellIs" dxfId="174" priority="3848" operator="lessThan">
      <formula>1</formula>
    </cfRule>
  </conditionalFormatting>
  <conditionalFormatting sqref="CK21">
    <cfRule type="cellIs" dxfId="173" priority="3849" operator="lessThan">
      <formula>1</formula>
    </cfRule>
  </conditionalFormatting>
  <conditionalFormatting sqref="CK22">
    <cfRule type="cellIs" dxfId="172" priority="3850" operator="lessThan">
      <formula>1</formula>
    </cfRule>
  </conditionalFormatting>
  <conditionalFormatting sqref="CK23">
    <cfRule type="cellIs" dxfId="171" priority="3851" operator="lessThan">
      <formula>1</formula>
    </cfRule>
  </conditionalFormatting>
  <conditionalFormatting sqref="CK24">
    <cfRule type="cellIs" dxfId="170" priority="3852" operator="lessThan">
      <formula>1</formula>
    </cfRule>
  </conditionalFormatting>
  <conditionalFormatting sqref="CK25">
    <cfRule type="cellIs" dxfId="169" priority="3853" operator="lessThan">
      <formula>1</formula>
    </cfRule>
  </conditionalFormatting>
  <conditionalFormatting sqref="CK26">
    <cfRule type="cellIs" dxfId="168" priority="3854" operator="lessThan">
      <formula>1</formula>
    </cfRule>
  </conditionalFormatting>
  <conditionalFormatting sqref="CK27">
    <cfRule type="cellIs" dxfId="167" priority="3855" operator="lessThan">
      <formula>1</formula>
    </cfRule>
  </conditionalFormatting>
  <conditionalFormatting sqref="CK28">
    <cfRule type="cellIs" dxfId="166" priority="3856" operator="lessThan">
      <formula>1</formula>
    </cfRule>
  </conditionalFormatting>
  <conditionalFormatting sqref="CK29">
    <cfRule type="cellIs" dxfId="165" priority="3857" operator="lessThan">
      <formula>1</formula>
    </cfRule>
  </conditionalFormatting>
  <conditionalFormatting sqref="CK30">
    <cfRule type="cellIs" dxfId="164" priority="3858" operator="lessThan">
      <formula>1</formula>
    </cfRule>
  </conditionalFormatting>
  <conditionalFormatting sqref="CK31">
    <cfRule type="cellIs" dxfId="163" priority="3859" operator="lessThan">
      <formula>1</formula>
    </cfRule>
  </conditionalFormatting>
  <conditionalFormatting sqref="CK32">
    <cfRule type="cellIs" dxfId="162" priority="3860" operator="lessThan">
      <formula>1</formula>
    </cfRule>
  </conditionalFormatting>
  <conditionalFormatting sqref="CK33">
    <cfRule type="cellIs" dxfId="161" priority="3861" operator="lessThan">
      <formula>1</formula>
    </cfRule>
  </conditionalFormatting>
  <conditionalFormatting sqref="CK34">
    <cfRule type="cellIs" dxfId="160" priority="3862" operator="lessThan">
      <formula>1</formula>
    </cfRule>
  </conditionalFormatting>
  <conditionalFormatting sqref="CK35">
    <cfRule type="cellIs" dxfId="159" priority="3863" operator="lessThan">
      <formula>1</formula>
    </cfRule>
  </conditionalFormatting>
  <conditionalFormatting sqref="CK36">
    <cfRule type="cellIs" dxfId="158" priority="3864" operator="lessThan">
      <formula>1</formula>
    </cfRule>
  </conditionalFormatting>
  <conditionalFormatting sqref="CK37">
    <cfRule type="cellIs" dxfId="157" priority="3865" operator="lessThan">
      <formula>1</formula>
    </cfRule>
  </conditionalFormatting>
  <conditionalFormatting sqref="CK38">
    <cfRule type="cellIs" dxfId="156" priority="3866" operator="lessThan">
      <formula>1</formula>
    </cfRule>
  </conditionalFormatting>
  <conditionalFormatting sqref="CK39">
    <cfRule type="cellIs" dxfId="155" priority="3867" operator="lessThan">
      <formula>1</formula>
    </cfRule>
  </conditionalFormatting>
  <conditionalFormatting sqref="CK40">
    <cfRule type="cellIs" dxfId="154" priority="3868" operator="lessThan">
      <formula>1</formula>
    </cfRule>
  </conditionalFormatting>
  <conditionalFormatting sqref="CK41">
    <cfRule type="cellIs" dxfId="153" priority="3869" operator="lessThan">
      <formula>1</formula>
    </cfRule>
  </conditionalFormatting>
  <conditionalFormatting sqref="CK42">
    <cfRule type="cellIs" dxfId="152" priority="3870" operator="lessThan">
      <formula>1</formula>
    </cfRule>
  </conditionalFormatting>
  <conditionalFormatting sqref="CK43">
    <cfRule type="cellIs" dxfId="151" priority="3871" operator="lessThan">
      <formula>1</formula>
    </cfRule>
  </conditionalFormatting>
  <conditionalFormatting sqref="CK44">
    <cfRule type="cellIs" dxfId="150" priority="3872" operator="lessThan">
      <formula>1</formula>
    </cfRule>
  </conditionalFormatting>
  <conditionalFormatting sqref="CK45">
    <cfRule type="cellIs" dxfId="149" priority="3873" operator="lessThan">
      <formula>1</formula>
    </cfRule>
  </conditionalFormatting>
  <conditionalFormatting sqref="CK46">
    <cfRule type="cellIs" dxfId="148" priority="3874" operator="lessThan">
      <formula>1</formula>
    </cfRule>
  </conditionalFormatting>
  <conditionalFormatting sqref="CK47">
    <cfRule type="cellIs" dxfId="147" priority="3875" operator="lessThan">
      <formula>1</formula>
    </cfRule>
  </conditionalFormatting>
  <conditionalFormatting sqref="CK48">
    <cfRule type="cellIs" dxfId="146" priority="3876" operator="lessThan">
      <formula>1</formula>
    </cfRule>
  </conditionalFormatting>
  <conditionalFormatting sqref="CK49">
    <cfRule type="cellIs" dxfId="145" priority="3877" operator="lessThan">
      <formula>1</formula>
    </cfRule>
  </conditionalFormatting>
  <conditionalFormatting sqref="CK50">
    <cfRule type="cellIs" dxfId="144" priority="3878" operator="lessThan">
      <formula>1</formula>
    </cfRule>
  </conditionalFormatting>
  <conditionalFormatting sqref="CK51">
    <cfRule type="cellIs" dxfId="143" priority="3879" operator="lessThan">
      <formula>1</formula>
    </cfRule>
  </conditionalFormatting>
  <conditionalFormatting sqref="CK52">
    <cfRule type="cellIs" dxfId="142" priority="3880" operator="lessThan">
      <formula>1</formula>
    </cfRule>
  </conditionalFormatting>
  <conditionalFormatting sqref="CK53">
    <cfRule type="cellIs" dxfId="141" priority="3881" operator="lessThan">
      <formula>1</formula>
    </cfRule>
  </conditionalFormatting>
  <conditionalFormatting sqref="CK54">
    <cfRule type="cellIs" dxfId="140" priority="3882" operator="lessThan">
      <formula>1</formula>
    </cfRule>
  </conditionalFormatting>
  <conditionalFormatting sqref="CK55">
    <cfRule type="cellIs" dxfId="139" priority="3883" operator="lessThan">
      <formula>1</formula>
    </cfRule>
  </conditionalFormatting>
  <conditionalFormatting sqref="CK56">
    <cfRule type="cellIs" dxfId="138" priority="3884" operator="lessThan">
      <formula>1</formula>
    </cfRule>
  </conditionalFormatting>
  <conditionalFormatting sqref="CK57">
    <cfRule type="cellIs" dxfId="137" priority="3885" operator="lessThan">
      <formula>1</formula>
    </cfRule>
  </conditionalFormatting>
  <conditionalFormatting sqref="CK58">
    <cfRule type="cellIs" dxfId="136" priority="3886" operator="lessThan">
      <formula>1</formula>
    </cfRule>
  </conditionalFormatting>
  <conditionalFormatting sqref="CK59">
    <cfRule type="cellIs" dxfId="135" priority="3887" operator="lessThan">
      <formula>1</formula>
    </cfRule>
  </conditionalFormatting>
  <conditionalFormatting sqref="CK60">
    <cfRule type="cellIs" dxfId="134" priority="3888" operator="lessThan">
      <formula>1</formula>
    </cfRule>
  </conditionalFormatting>
  <conditionalFormatting sqref="CO10">
    <cfRule type="cellIs" dxfId="133" priority="3889" operator="lessThan">
      <formula>1</formula>
    </cfRule>
  </conditionalFormatting>
  <conditionalFormatting sqref="CO11">
    <cfRule type="cellIs" dxfId="132" priority="3890" operator="lessThan">
      <formula>1</formula>
    </cfRule>
  </conditionalFormatting>
  <conditionalFormatting sqref="CO12">
    <cfRule type="cellIs" dxfId="131" priority="3891" operator="lessThan">
      <formula>1</formula>
    </cfRule>
  </conditionalFormatting>
  <conditionalFormatting sqref="CO13">
    <cfRule type="cellIs" dxfId="130" priority="3892" operator="lessThan">
      <formula>1</formula>
    </cfRule>
  </conditionalFormatting>
  <conditionalFormatting sqref="CO14">
    <cfRule type="cellIs" dxfId="129" priority="3893" operator="lessThan">
      <formula>1</formula>
    </cfRule>
  </conditionalFormatting>
  <conditionalFormatting sqref="CO15">
    <cfRule type="cellIs" dxfId="128" priority="3894" operator="lessThan">
      <formula>1</formula>
    </cfRule>
  </conditionalFormatting>
  <conditionalFormatting sqref="CO16">
    <cfRule type="cellIs" dxfId="127" priority="3895" operator="lessThan">
      <formula>1</formula>
    </cfRule>
  </conditionalFormatting>
  <conditionalFormatting sqref="CO17">
    <cfRule type="cellIs" dxfId="126" priority="3896" operator="lessThan">
      <formula>1</formula>
    </cfRule>
  </conditionalFormatting>
  <conditionalFormatting sqref="CO18">
    <cfRule type="cellIs" dxfId="125" priority="3897" operator="lessThan">
      <formula>1</formula>
    </cfRule>
  </conditionalFormatting>
  <conditionalFormatting sqref="CO19">
    <cfRule type="cellIs" dxfId="124" priority="3898" operator="lessThan">
      <formula>1</formula>
    </cfRule>
  </conditionalFormatting>
  <conditionalFormatting sqref="CO23">
    <cfRule type="cellIs" dxfId="123" priority="3899" operator="lessThan">
      <formula>1</formula>
    </cfRule>
  </conditionalFormatting>
  <conditionalFormatting sqref="CO24">
    <cfRule type="cellIs" dxfId="122" priority="3900" operator="lessThan">
      <formula>1</formula>
    </cfRule>
  </conditionalFormatting>
  <conditionalFormatting sqref="CO25">
    <cfRule type="cellIs" dxfId="121" priority="3901" operator="lessThan">
      <formula>1</formula>
    </cfRule>
  </conditionalFormatting>
  <conditionalFormatting sqref="CO26">
    <cfRule type="cellIs" dxfId="120" priority="3902" operator="lessThan">
      <formula>1</formula>
    </cfRule>
  </conditionalFormatting>
  <conditionalFormatting sqref="CO27">
    <cfRule type="cellIs" dxfId="119" priority="3903" operator="lessThan">
      <formula>1</formula>
    </cfRule>
  </conditionalFormatting>
  <conditionalFormatting sqref="CO28">
    <cfRule type="cellIs" dxfId="118" priority="3904" operator="lessThan">
      <formula>1</formula>
    </cfRule>
  </conditionalFormatting>
  <conditionalFormatting sqref="CO29">
    <cfRule type="cellIs" dxfId="117" priority="3905" operator="lessThan">
      <formula>1</formula>
    </cfRule>
  </conditionalFormatting>
  <conditionalFormatting sqref="CO30">
    <cfRule type="cellIs" dxfId="116" priority="3906" operator="lessThan">
      <formula>1</formula>
    </cfRule>
  </conditionalFormatting>
  <conditionalFormatting sqref="CO31">
    <cfRule type="cellIs" dxfId="115" priority="3907" operator="lessThan">
      <formula>1</formula>
    </cfRule>
  </conditionalFormatting>
  <conditionalFormatting sqref="CO32">
    <cfRule type="cellIs" dxfId="114" priority="3908" operator="lessThan">
      <formula>1</formula>
    </cfRule>
  </conditionalFormatting>
  <conditionalFormatting sqref="CO10">
    <cfRule type="cellIs" dxfId="113" priority="38" operator="lessThan">
      <formula>1</formula>
    </cfRule>
  </conditionalFormatting>
  <conditionalFormatting sqref="CO11">
    <cfRule type="cellIs" dxfId="112" priority="37" operator="lessThan">
      <formula>1</formula>
    </cfRule>
  </conditionalFormatting>
  <conditionalFormatting sqref="CO12">
    <cfRule type="cellIs" dxfId="111" priority="36" operator="lessThan">
      <formula>1</formula>
    </cfRule>
  </conditionalFormatting>
  <conditionalFormatting sqref="CO13">
    <cfRule type="cellIs" dxfId="110" priority="35" operator="lessThan">
      <formula>1</formula>
    </cfRule>
  </conditionalFormatting>
  <conditionalFormatting sqref="CO14">
    <cfRule type="cellIs" dxfId="109" priority="34" operator="lessThan">
      <formula>1</formula>
    </cfRule>
  </conditionalFormatting>
  <conditionalFormatting sqref="CO15">
    <cfRule type="cellIs" dxfId="108" priority="33" operator="lessThan">
      <formula>1</formula>
    </cfRule>
  </conditionalFormatting>
  <conditionalFormatting sqref="CO10">
    <cfRule type="cellIs" dxfId="107" priority="32" operator="lessThan">
      <formula>1</formula>
    </cfRule>
  </conditionalFormatting>
  <conditionalFormatting sqref="CO10">
    <cfRule type="cellIs" dxfId="106" priority="31" operator="lessThan">
      <formula>1</formula>
    </cfRule>
  </conditionalFormatting>
  <conditionalFormatting sqref="CO10">
    <cfRule type="cellIs" dxfId="105" priority="30" operator="lessThan">
      <formula>1</formula>
    </cfRule>
  </conditionalFormatting>
  <conditionalFormatting sqref="CO11">
    <cfRule type="cellIs" dxfId="104" priority="29" operator="lessThan">
      <formula>1</formula>
    </cfRule>
  </conditionalFormatting>
  <conditionalFormatting sqref="CO11">
    <cfRule type="cellIs" dxfId="103" priority="28" operator="lessThan">
      <formula>1</formula>
    </cfRule>
  </conditionalFormatting>
  <conditionalFormatting sqref="CO11">
    <cfRule type="cellIs" dxfId="102" priority="27" operator="lessThan">
      <formula>1</formula>
    </cfRule>
  </conditionalFormatting>
  <conditionalFormatting sqref="CO12">
    <cfRule type="cellIs" dxfId="101" priority="26" operator="lessThan">
      <formula>1</formula>
    </cfRule>
  </conditionalFormatting>
  <conditionalFormatting sqref="CO12">
    <cfRule type="cellIs" dxfId="100" priority="25" operator="lessThan">
      <formula>1</formula>
    </cfRule>
  </conditionalFormatting>
  <conditionalFormatting sqref="CO12">
    <cfRule type="cellIs" dxfId="99" priority="24" operator="lessThan">
      <formula>1</formula>
    </cfRule>
  </conditionalFormatting>
  <conditionalFormatting sqref="CO15">
    <cfRule type="cellIs" dxfId="98" priority="23" operator="lessThan">
      <formula>1</formula>
    </cfRule>
  </conditionalFormatting>
  <conditionalFormatting sqref="CO15">
    <cfRule type="cellIs" dxfId="97" priority="22" operator="lessThan">
      <formula>1</formula>
    </cfRule>
  </conditionalFormatting>
  <conditionalFormatting sqref="CO15">
    <cfRule type="cellIs" dxfId="96" priority="21" operator="lessThan">
      <formula>1</formula>
    </cfRule>
  </conditionalFormatting>
  <conditionalFormatting sqref="CO15">
    <cfRule type="cellIs" dxfId="95" priority="20" operator="lessThan">
      <formula>1</formula>
    </cfRule>
  </conditionalFormatting>
  <conditionalFormatting sqref="CO23">
    <cfRule type="cellIs" dxfId="94" priority="19" operator="lessThan">
      <formula>1</formula>
    </cfRule>
  </conditionalFormatting>
  <conditionalFormatting sqref="CO24">
    <cfRule type="cellIs" dxfId="93" priority="18" operator="lessThan">
      <formula>1</formula>
    </cfRule>
  </conditionalFormatting>
  <conditionalFormatting sqref="CO25">
    <cfRule type="cellIs" dxfId="92" priority="17" operator="lessThan">
      <formula>1</formula>
    </cfRule>
  </conditionalFormatting>
  <conditionalFormatting sqref="CO26">
    <cfRule type="cellIs" dxfId="91" priority="16" operator="lessThan">
      <formula>1</formula>
    </cfRule>
  </conditionalFormatting>
  <conditionalFormatting sqref="CO27">
    <cfRule type="cellIs" dxfId="90" priority="15" operator="lessThan">
      <formula>1</formula>
    </cfRule>
  </conditionalFormatting>
  <conditionalFormatting sqref="CO28">
    <cfRule type="cellIs" dxfId="89" priority="14" operator="lessThan">
      <formula>1</formula>
    </cfRule>
  </conditionalFormatting>
  <conditionalFormatting sqref="CO23">
    <cfRule type="cellIs" dxfId="88" priority="13" operator="lessThan">
      <formula>1</formula>
    </cfRule>
  </conditionalFormatting>
  <conditionalFormatting sqref="CO23">
    <cfRule type="cellIs" dxfId="87" priority="12" operator="lessThan">
      <formula>1</formula>
    </cfRule>
  </conditionalFormatting>
  <conditionalFormatting sqref="CO23">
    <cfRule type="cellIs" dxfId="86" priority="11" operator="lessThan">
      <formula>1</formula>
    </cfRule>
  </conditionalFormatting>
  <conditionalFormatting sqref="CO24">
    <cfRule type="cellIs" dxfId="85" priority="10" operator="lessThan">
      <formula>1</formula>
    </cfRule>
  </conditionalFormatting>
  <conditionalFormatting sqref="CO24">
    <cfRule type="cellIs" dxfId="84" priority="9" operator="lessThan">
      <formula>1</formula>
    </cfRule>
  </conditionalFormatting>
  <conditionalFormatting sqref="CO24">
    <cfRule type="cellIs" dxfId="83" priority="8" operator="lessThan">
      <formula>1</formula>
    </cfRule>
  </conditionalFormatting>
  <conditionalFormatting sqref="CO25">
    <cfRule type="cellIs" dxfId="82" priority="7" operator="lessThan">
      <formula>1</formula>
    </cfRule>
  </conditionalFormatting>
  <conditionalFormatting sqref="CO25">
    <cfRule type="cellIs" dxfId="81" priority="6" operator="lessThan">
      <formula>1</formula>
    </cfRule>
  </conditionalFormatting>
  <conditionalFormatting sqref="CO25">
    <cfRule type="cellIs" dxfId="80" priority="5" operator="lessThan">
      <formula>1</formula>
    </cfRule>
  </conditionalFormatting>
  <conditionalFormatting sqref="CO28">
    <cfRule type="cellIs" dxfId="79" priority="4" operator="lessThan">
      <formula>1</formula>
    </cfRule>
  </conditionalFormatting>
  <conditionalFormatting sqref="CO28">
    <cfRule type="cellIs" dxfId="78" priority="3" operator="lessThan">
      <formula>1</formula>
    </cfRule>
  </conditionalFormatting>
  <conditionalFormatting sqref="CO28">
    <cfRule type="cellIs" dxfId="77" priority="2" operator="lessThan">
      <formula>1</formula>
    </cfRule>
  </conditionalFormatting>
  <conditionalFormatting sqref="CO28">
    <cfRule type="cellIs" dxfId="76" priority="1" operator="lessThan">
      <formula>1</formula>
    </cfRule>
  </conditionalFormatting>
  <dataValidations count="1150">
    <dataValidation type="decimal" allowBlank="1" showDropDown="1" showInputMessage="1" showErrorMessage="1" errorTitle="Masukan salah" error="Isian Anda salah!" promptTitle="Input yg diisikan" prompt="nilai angka antara 0 sampai 100." sqref="M11">
      <formula1>0</formula1>
      <formula2>100</formula2>
    </dataValidation>
    <dataValidation type="decimal" allowBlank="1" showDropDown="1" showInputMessage="1" showErrorMessage="1" errorTitle="Masukan salah" error="Isian Anda salah!" promptTitle="Input yg diisikan" prompt="nilai angka antara 0 sampai 100." sqref="M12">
      <formula1>0</formula1>
      <formula2>100</formula2>
    </dataValidation>
    <dataValidation type="decimal" allowBlank="1" showDropDown="1" showInputMessage="1" showErrorMessage="1" errorTitle="Masukan salah" error="Isian Anda salah!" promptTitle="Input yg diisikan" prompt="nilai angka antara 0 sampai 100." sqref="M13">
      <formula1>0</formula1>
      <formula2>100</formula2>
    </dataValidation>
    <dataValidation type="decimal" allowBlank="1" showDropDown="1" showInputMessage="1" showErrorMessage="1" errorTitle="Masukan salah" error="Isian Anda salah!" promptTitle="Input yg diisikan" prompt="nilai angka antara 0 sampai 100." sqref="M14">
      <formula1>0</formula1>
      <formula2>100</formula2>
    </dataValidation>
    <dataValidation type="decimal" allowBlank="1" showDropDown="1" showInputMessage="1" showErrorMessage="1" errorTitle="Masukan salah" error="Isian Anda salah!" promptTitle="Input yg diisikan" prompt="nilai angka antara 0 sampai 100." sqref="M15">
      <formula1>0</formula1>
      <formula2>100</formula2>
    </dataValidation>
    <dataValidation type="decimal" allowBlank="1" showDropDown="1" showInputMessage="1" showErrorMessage="1" errorTitle="Masukan salah" error="Isian Anda salah!" promptTitle="Input yg diisikan" prompt="nilai angka antara 0 sampai 100." sqref="M16">
      <formula1>0</formula1>
      <formula2>100</formula2>
    </dataValidation>
    <dataValidation type="decimal" allowBlank="1" showDropDown="1" showInputMessage="1" showErrorMessage="1" errorTitle="Masukan salah" error="Isian Anda salah!" promptTitle="Input yg diisikan" prompt="nilai angka antara 0 sampai 100." sqref="M17">
      <formula1>0</formula1>
      <formula2>100</formula2>
    </dataValidation>
    <dataValidation type="decimal" allowBlank="1" showDropDown="1" showInputMessage="1" showErrorMessage="1" errorTitle="Masukan salah" error="Isian Anda salah!" promptTitle="Input yg diisikan" prompt="nilai angka antara 0 sampai 100." sqref="M18">
      <formula1>0</formula1>
      <formula2>100</formula2>
    </dataValidation>
    <dataValidation type="decimal" allowBlank="1" showDropDown="1" showInputMessage="1" showErrorMessage="1" errorTitle="Masukan salah" error="Isian Anda salah!" promptTitle="Input yg diisikan" prompt="nilai angka antara 0 sampai 100." sqref="M19">
      <formula1>0</formula1>
      <formula2>100</formula2>
    </dataValidation>
    <dataValidation type="decimal" allowBlank="1" showDropDown="1" showInputMessage="1" showErrorMessage="1" errorTitle="Masukan salah" error="Isian Anda salah!" promptTitle="Input yg diisikan" prompt="nilai angka antara 0 sampai 100." sqref="M20">
      <formula1>0</formula1>
      <formula2>100</formula2>
    </dataValidation>
    <dataValidation type="decimal" allowBlank="1" showDropDown="1" showInputMessage="1" showErrorMessage="1" errorTitle="Masukan salah" error="Isian Anda salah!" promptTitle="Input yg diisikan" prompt="nilai angka antara 0 sampai 100." sqref="M21">
      <formula1>0</formula1>
      <formula2>100</formula2>
    </dataValidation>
    <dataValidation type="decimal" allowBlank="1" showDropDown="1" showInputMessage="1" showErrorMessage="1" errorTitle="Masukan salah" error="Isian Anda salah!" promptTitle="Input yg diisikan" prompt="nilai angka antara 0 sampai 100." sqref="M22">
      <formula1>0</formula1>
      <formula2>100</formula2>
    </dataValidation>
    <dataValidation type="decimal" allowBlank="1" showDropDown="1" showInputMessage="1" showErrorMessage="1" errorTitle="Masukan salah" error="Isian Anda salah!" promptTitle="Input yg diisikan" prompt="nilai angka antara 0 sampai 100." sqref="M23">
      <formula1>0</formula1>
      <formula2>100</formula2>
    </dataValidation>
    <dataValidation type="decimal" allowBlank="1" showDropDown="1" showInputMessage="1" showErrorMessage="1" errorTitle="Masukan salah" error="Isian Anda salah!" promptTitle="Input yg diisikan" prompt="nilai angka antara 0 sampai 100." sqref="M24">
      <formula1>0</formula1>
      <formula2>100</formula2>
    </dataValidation>
    <dataValidation type="decimal" allowBlank="1" showDropDown="1" showInputMessage="1" showErrorMessage="1" errorTitle="Masukan salah" error="Isian Anda salah!" promptTitle="Input yg diisikan" prompt="nilai angka antara 0 sampai 100." sqref="M25">
      <formula1>0</formula1>
      <formula2>100</formula2>
    </dataValidation>
    <dataValidation type="decimal" allowBlank="1" showDropDown="1" showInputMessage="1" showErrorMessage="1" errorTitle="Masukan salah" error="Isian Anda salah!" promptTitle="Input yg diisikan" prompt="nilai angka antara 0 sampai 100." sqref="M26">
      <formula1>0</formula1>
      <formula2>100</formula2>
    </dataValidation>
    <dataValidation type="decimal" allowBlank="1" showDropDown="1" showInputMessage="1" showErrorMessage="1" errorTitle="Masukan salah" error="Isian Anda salah!" promptTitle="Input yg diisikan" prompt="nilai angka antara 0 sampai 100." sqref="M27">
      <formula1>0</formula1>
      <formula2>100</formula2>
    </dataValidation>
    <dataValidation type="decimal" allowBlank="1" showDropDown="1" showInputMessage="1" showErrorMessage="1" errorTitle="Masukan salah" error="Isian Anda salah!" promptTitle="Input yg diisikan" prompt="nilai angka antara 0 sampai 100." sqref="M28">
      <formula1>0</formula1>
      <formula2>100</formula2>
    </dataValidation>
    <dataValidation type="decimal" allowBlank="1" showDropDown="1" showInputMessage="1" showErrorMessage="1" errorTitle="Masukan salah" error="Isian Anda salah!" promptTitle="Input yg diisikan" prompt="nilai angka antara 0 sampai 100." sqref="M29">
      <formula1>0</formula1>
      <formula2>100</formula2>
    </dataValidation>
    <dataValidation type="decimal" allowBlank="1" showDropDown="1" showInputMessage="1" showErrorMessage="1" errorTitle="Masukan salah" error="Isian Anda salah!" promptTitle="Input yg diisikan" prompt="nilai angka antara 0 sampai 100." sqref="M30">
      <formula1>0</formula1>
      <formula2>100</formula2>
    </dataValidation>
    <dataValidation type="decimal" allowBlank="1" showDropDown="1" showInputMessage="1" showErrorMessage="1" errorTitle="Masukan salah" error="Isian Anda salah!" promptTitle="Input yg diisikan" prompt="nilai angka antara 0 sampai 100." sqref="M31">
      <formula1>0</formula1>
      <formula2>100</formula2>
    </dataValidation>
    <dataValidation type="decimal" allowBlank="1" showDropDown="1" showInputMessage="1" showErrorMessage="1" errorTitle="Masukan salah" error="Isian Anda salah!" promptTitle="Input yg diisikan" prompt="nilai angka antara 0 sampai 100." sqref="M32">
      <formula1>0</formula1>
      <formula2>100</formula2>
    </dataValidation>
    <dataValidation type="decimal" allowBlank="1" showDropDown="1" showInputMessage="1" showErrorMessage="1" errorTitle="Masukan salah" error="Isian Anda salah!" promptTitle="Input yg diisikan" prompt="nilai angka antara 0 sampai 100." sqref="M33">
      <formula1>0</formula1>
      <formula2>100</formula2>
    </dataValidation>
    <dataValidation type="decimal" allowBlank="1" showDropDown="1" showInputMessage="1" showErrorMessage="1" errorTitle="Masukan salah" error="Isian Anda salah!" promptTitle="Input yg diisikan" prompt="nilai angka antara 0 sampai 100." sqref="M34">
      <formula1>0</formula1>
      <formula2>100</formula2>
    </dataValidation>
    <dataValidation type="decimal" allowBlank="1" showDropDown="1" showInputMessage="1" showErrorMessage="1" errorTitle="Masukan salah" error="Isian Anda salah!" promptTitle="Input yg diisikan" prompt="nilai angka antara 0 sampai 100." sqref="M35">
      <formula1>0</formula1>
      <formula2>100</formula2>
    </dataValidation>
    <dataValidation type="decimal" allowBlank="1" showDropDown="1" showInputMessage="1" showErrorMessage="1" errorTitle="Masukan salah" error="Isian Anda salah!" promptTitle="Input yg diisikan" prompt="nilai angka antara 0 sampai 100." sqref="M36">
      <formula1>0</formula1>
      <formula2>100</formula2>
    </dataValidation>
    <dataValidation type="decimal" allowBlank="1" showDropDown="1" showInputMessage="1" showErrorMessage="1" errorTitle="Masukan salah" error="Isian Anda salah!" promptTitle="Input yg diisikan" prompt="nilai angka antara 0 sampai 100." sqref="M37">
      <formula1>0</formula1>
      <formula2>100</formula2>
    </dataValidation>
    <dataValidation type="decimal" allowBlank="1" showDropDown="1" showInputMessage="1" showErrorMessage="1" errorTitle="Masukan salah" error="Isian Anda salah!" promptTitle="Input yg diisikan" prompt="nilai angka antara 0 sampai 100." sqref="M38">
      <formula1>0</formula1>
      <formula2>100</formula2>
    </dataValidation>
    <dataValidation type="decimal" allowBlank="1" showDropDown="1" showInputMessage="1" showErrorMessage="1" errorTitle="Masukan salah" error="Isian Anda salah!" promptTitle="Input yg diisikan" prompt="nilai angka antara 0 sampai 100." sqref="M39">
      <formula1>0</formula1>
      <formula2>100</formula2>
    </dataValidation>
    <dataValidation type="decimal" allowBlank="1" showDropDown="1" showInputMessage="1" showErrorMessage="1" errorTitle="Masukan salah" error="Isian Anda salah!" promptTitle="Input yg diisikan" prompt="nilai angka antara 0 sampai 100." sqref="M40">
      <formula1>0</formula1>
      <formula2>100</formula2>
    </dataValidation>
    <dataValidation type="decimal" allowBlank="1" showDropDown="1" showInputMessage="1" showErrorMessage="1" errorTitle="Masukan salah" error="Isian Anda salah!" promptTitle="Input yg diisikan" prompt="nilai angka antara 0 sampai 100." sqref="M41">
      <formula1>0</formula1>
      <formula2>100</formula2>
    </dataValidation>
    <dataValidation type="decimal" allowBlank="1" showDropDown="1" showInputMessage="1" showErrorMessage="1" errorTitle="Masukan salah" error="Isian Anda salah!" promptTitle="Input yg diisikan" prompt="nilai angka antara 0 sampai 100." sqref="M42">
      <formula1>0</formula1>
      <formula2>100</formula2>
    </dataValidation>
    <dataValidation type="decimal" allowBlank="1" showDropDown="1" showInputMessage="1" showErrorMessage="1" errorTitle="Masukan salah" error="Isian Anda salah!" promptTitle="Input yg diisikan" prompt="nilai angka antara 0 sampai 100." sqref="M43">
      <formula1>0</formula1>
      <formula2>100</formula2>
    </dataValidation>
    <dataValidation type="decimal" allowBlank="1" showDropDown="1" showInputMessage="1" showErrorMessage="1" errorTitle="Masukan salah" error="Isian Anda salah!" promptTitle="Input yg diisikan" prompt="nilai angka antara 0 sampai 100." sqref="M44">
      <formula1>0</formula1>
      <formula2>100</formula2>
    </dataValidation>
    <dataValidation type="decimal" allowBlank="1" showDropDown="1" showInputMessage="1" showErrorMessage="1" errorTitle="Masukan salah" error="Isian Anda salah!" promptTitle="Input yg diisikan" prompt="nilai angka antara 0 sampai 100." sqref="M45">
      <formula1>0</formula1>
      <formula2>100</formula2>
    </dataValidation>
    <dataValidation type="decimal" allowBlank="1" showDropDown="1" showInputMessage="1" showErrorMessage="1" errorTitle="Masukan salah" error="Isian Anda salah!" promptTitle="Input yg diisikan" prompt="nilai angka antara 0 sampai 100." sqref="M46">
      <formula1>0</formula1>
      <formula2>100</formula2>
    </dataValidation>
    <dataValidation type="decimal" allowBlank="1" showDropDown="1" showInputMessage="1" showErrorMessage="1" errorTitle="Masukan salah" error="Isian Anda salah!" promptTitle="Input yg diisikan" prompt="nilai angka antara 0 sampai 100." sqref="M47">
      <formula1>0</formula1>
      <formula2>100</formula2>
    </dataValidation>
    <dataValidation type="decimal" allowBlank="1" showDropDown="1" showInputMessage="1" showErrorMessage="1" errorTitle="Masukan salah" error="Isian Anda salah!" promptTitle="Input yg diisikan" prompt="nilai angka antara 0 sampai 100." sqref="M48">
      <formula1>0</formula1>
      <formula2>100</formula2>
    </dataValidation>
    <dataValidation type="decimal" allowBlank="1" showDropDown="1" showInputMessage="1" showErrorMessage="1" errorTitle="Masukan salah" error="Isian Anda salah!" promptTitle="Input yg diisikan" prompt="nilai angka antara 0 sampai 100." sqref="M49">
      <formula1>0</formula1>
      <formula2>100</formula2>
    </dataValidation>
    <dataValidation type="decimal" allowBlank="1" showDropDown="1" showInputMessage="1" showErrorMessage="1" errorTitle="Masukan salah" error="Isian Anda salah!" promptTitle="Input yg diisikan" prompt="nilai angka antara 0 sampai 100." sqref="M50">
      <formula1>0</formula1>
      <formula2>100</formula2>
    </dataValidation>
    <dataValidation type="decimal" allowBlank="1" showDropDown="1" showInputMessage="1" showErrorMessage="1" errorTitle="Masukan salah" error="Isian Anda salah!" promptTitle="Input yg diisikan" prompt="nilai angka antara 0 sampai 100." sqref="M51">
      <formula1>0</formula1>
      <formula2>100</formula2>
    </dataValidation>
    <dataValidation type="decimal" allowBlank="1" showDropDown="1" showInputMessage="1" showErrorMessage="1" errorTitle="Masukan salah" error="Isian Anda salah!" promptTitle="Input yg diisikan" prompt="nilai angka antara 0 sampai 100." sqref="M52">
      <formula1>0</formula1>
      <formula2>100</formula2>
    </dataValidation>
    <dataValidation type="decimal" allowBlank="1" showDropDown="1" showInputMessage="1" showErrorMessage="1" errorTitle="Masukan salah" error="Isian Anda salah!" promptTitle="Input yg diisikan" prompt="nilai angka antara 0 sampai 100." sqref="M53">
      <formula1>0</formula1>
      <formula2>100</formula2>
    </dataValidation>
    <dataValidation type="decimal" allowBlank="1" showDropDown="1" showInputMessage="1" showErrorMessage="1" errorTitle="Masukan salah" error="Isian Anda salah!" promptTitle="Input yg diisikan" prompt="nilai angka antara 0 sampai 100." sqref="M54">
      <formula1>0</formula1>
      <formula2>100</formula2>
    </dataValidation>
    <dataValidation type="decimal" allowBlank="1" showDropDown="1" showInputMessage="1" showErrorMessage="1" errorTitle="Masukan salah" error="Isian Anda salah!" promptTitle="Input yg diisikan" prompt="nilai angka antara 0 sampai 100." sqref="M55">
      <formula1>0</formula1>
      <formula2>100</formula2>
    </dataValidation>
    <dataValidation type="decimal" allowBlank="1" showDropDown="1" showInputMessage="1" showErrorMessage="1" errorTitle="Masukan salah" error="Isian Anda salah!" promptTitle="Input yg diisikan" prompt="nilai angka antara 0 sampai 100." sqref="M56">
      <formula1>0</formula1>
      <formula2>100</formula2>
    </dataValidation>
    <dataValidation type="decimal" allowBlank="1" showDropDown="1" showInputMessage="1" showErrorMessage="1" errorTitle="Masukan salah" error="Isian Anda salah!" promptTitle="Input yg diisikan" prompt="nilai angka antara 0 sampai 100." sqref="M57">
      <formula1>0</formula1>
      <formula2>100</formula2>
    </dataValidation>
    <dataValidation type="decimal" allowBlank="1" showDropDown="1" showInputMessage="1" showErrorMessage="1" errorTitle="Masukan salah" error="Isian Anda salah!" promptTitle="Input yg diisikan" prompt="nilai angka antara 0 sampai 100." sqref="M58">
      <formula1>0</formula1>
      <formula2>100</formula2>
    </dataValidation>
    <dataValidation type="decimal" allowBlank="1" showDropDown="1" showInputMessage="1" showErrorMessage="1" errorTitle="Masukan salah" error="Isian Anda salah!" promptTitle="Input yg diisikan" prompt="nilai angka antara 0 sampai 100." sqref="M59">
      <formula1>0</formula1>
      <formula2>100</formula2>
    </dataValidation>
    <dataValidation type="decimal" allowBlank="1" showDropDown="1" showInputMessage="1" showErrorMessage="1" errorTitle="Masukan salah" error="Isian Anda salah!" promptTitle="Input yg diisikan" prompt="nilai angka antara 0 sampai 100." sqref="M60">
      <formula1>0</formula1>
      <formula2>100</formula2>
    </dataValidation>
    <dataValidation allowBlank="1" showInputMessage="1" showErrorMessage="1" sqref="V11"/>
    <dataValidation allowBlank="1" showInputMessage="1" showErrorMessage="1" sqref="V12"/>
    <dataValidation allowBlank="1" showInputMessage="1" showErrorMessage="1" sqref="V13"/>
    <dataValidation allowBlank="1" showInputMessage="1" showErrorMessage="1" sqref="V14"/>
    <dataValidation allowBlank="1" showInputMessage="1" showErrorMessage="1" sqref="V15"/>
    <dataValidation allowBlank="1" showInputMessage="1" showErrorMessage="1" sqref="V16"/>
    <dataValidation allowBlank="1" showInputMessage="1" showErrorMessage="1" sqref="V17"/>
    <dataValidation allowBlank="1" showInputMessage="1" showErrorMessage="1" sqref="V18"/>
    <dataValidation allowBlank="1" showInputMessage="1" showErrorMessage="1" sqref="V19"/>
    <dataValidation allowBlank="1" showInputMessage="1" showErrorMessage="1" sqref="V20"/>
    <dataValidation allowBlank="1" showInputMessage="1" showErrorMessage="1" sqref="V21"/>
    <dataValidation allowBlank="1" showInputMessage="1" showErrorMessage="1" sqref="V22"/>
    <dataValidation allowBlank="1" showInputMessage="1" showErrorMessage="1" sqref="V23"/>
    <dataValidation allowBlank="1" showInputMessage="1" showErrorMessage="1" sqref="V24"/>
    <dataValidation allowBlank="1" showInputMessage="1" showErrorMessage="1" sqref="V25"/>
    <dataValidation allowBlank="1" showInputMessage="1" showErrorMessage="1" sqref="V26"/>
    <dataValidation allowBlank="1" showInputMessage="1" showErrorMessage="1" sqref="V27"/>
    <dataValidation allowBlank="1" showInputMessage="1" showErrorMessage="1" sqref="V28"/>
    <dataValidation allowBlank="1" showInputMessage="1" showErrorMessage="1" sqref="V29"/>
    <dataValidation allowBlank="1" showInputMessage="1" showErrorMessage="1" sqref="V30"/>
    <dataValidation allowBlank="1" showInputMessage="1" showErrorMessage="1" sqref="V31"/>
    <dataValidation allowBlank="1" showInputMessage="1" showErrorMessage="1" sqref="V32"/>
    <dataValidation allowBlank="1" showInputMessage="1" showErrorMessage="1" sqref="V33"/>
    <dataValidation allowBlank="1" showInputMessage="1" showErrorMessage="1" sqref="V34"/>
    <dataValidation allowBlank="1" showInputMessage="1" showErrorMessage="1" sqref="V35"/>
    <dataValidation allowBlank="1" showInputMessage="1" showErrorMessage="1" sqref="V36"/>
    <dataValidation allowBlank="1" showInputMessage="1" showErrorMessage="1" sqref="V37"/>
    <dataValidation allowBlank="1" showInputMessage="1" showErrorMessage="1" sqref="V38"/>
    <dataValidation allowBlank="1" showInputMessage="1" showErrorMessage="1" sqref="V39"/>
    <dataValidation allowBlank="1" showInputMessage="1" showErrorMessage="1" sqref="V40"/>
    <dataValidation allowBlank="1" showInputMessage="1" showErrorMessage="1" sqref="V41"/>
    <dataValidation allowBlank="1" showInputMessage="1" showErrorMessage="1" sqref="V42"/>
    <dataValidation allowBlank="1" showInputMessage="1" showErrorMessage="1" sqref="V43"/>
    <dataValidation allowBlank="1" showInputMessage="1" showErrorMessage="1" sqref="V44"/>
    <dataValidation allowBlank="1" showInputMessage="1" showErrorMessage="1" sqref="V45"/>
    <dataValidation allowBlank="1" showInputMessage="1" showErrorMessage="1" sqref="V46"/>
    <dataValidation allowBlank="1" showInputMessage="1" showErrorMessage="1" sqref="V47"/>
    <dataValidation allowBlank="1" showInputMessage="1" showErrorMessage="1" sqref="V48"/>
    <dataValidation allowBlank="1" showInputMessage="1" showErrorMessage="1" sqref="V49"/>
    <dataValidation allowBlank="1" showInputMessage="1" showErrorMessage="1" sqref="V50"/>
    <dataValidation allowBlank="1" showInputMessage="1" showErrorMessage="1" sqref="V51"/>
    <dataValidation allowBlank="1" showInputMessage="1" showErrorMessage="1" sqref="V52"/>
    <dataValidation allowBlank="1" showInputMessage="1" showErrorMessage="1" sqref="V53"/>
    <dataValidation allowBlank="1" showInputMessage="1" showErrorMessage="1" sqref="V54"/>
    <dataValidation allowBlank="1" showInputMessage="1" showErrorMessage="1" sqref="V55"/>
    <dataValidation allowBlank="1" showInputMessage="1" showErrorMessage="1" sqref="V56"/>
    <dataValidation allowBlank="1" showInputMessage="1" showErrorMessage="1" sqref="V57"/>
    <dataValidation allowBlank="1" showInputMessage="1" showErrorMessage="1" sqref="V58"/>
    <dataValidation allowBlank="1" showInputMessage="1" showErrorMessage="1" sqref="V59"/>
    <dataValidation allowBlank="1" showInputMessage="1" showErrorMessage="1" sqref="V60"/>
    <dataValidation allowBlank="1" showInputMessage="1" showErrorMessage="1" sqref="Y11"/>
    <dataValidation allowBlank="1" showInputMessage="1" showErrorMessage="1" sqref="Y12"/>
    <dataValidation allowBlank="1" showInputMessage="1" showErrorMessage="1" sqref="Y13"/>
    <dataValidation allowBlank="1" showInputMessage="1" showErrorMessage="1" sqref="Y14"/>
    <dataValidation allowBlank="1" showInputMessage="1" showErrorMessage="1" sqref="Y15"/>
    <dataValidation allowBlank="1" showInputMessage="1" showErrorMessage="1" sqref="Y16"/>
    <dataValidation allowBlank="1" showInputMessage="1" showErrorMessage="1" sqref="Y17"/>
    <dataValidation allowBlank="1" showInputMessage="1" showErrorMessage="1" sqref="Y18"/>
    <dataValidation allowBlank="1" showInputMessage="1" showErrorMessage="1" sqref="Y19"/>
    <dataValidation allowBlank="1" showInputMessage="1" showErrorMessage="1" sqref="Y20"/>
    <dataValidation allowBlank="1" showInputMessage="1" showErrorMessage="1" sqref="Y21"/>
    <dataValidation allowBlank="1" showInputMessage="1" showErrorMessage="1" sqref="Y22"/>
    <dataValidation allowBlank="1" showInputMessage="1" showErrorMessage="1" sqref="Y23"/>
    <dataValidation allowBlank="1" showInputMessage="1" showErrorMessage="1" sqref="Y24"/>
    <dataValidation allowBlank="1" showInputMessage="1" showErrorMessage="1" sqref="Y25"/>
    <dataValidation allowBlank="1" showInputMessage="1" showErrorMessage="1" sqref="Y26"/>
    <dataValidation allowBlank="1" showInputMessage="1" showErrorMessage="1" sqref="Y27"/>
    <dataValidation allowBlank="1" showInputMessage="1" showErrorMessage="1" sqref="Y28"/>
    <dataValidation allowBlank="1" showInputMessage="1" showErrorMessage="1" sqref="Y29"/>
    <dataValidation allowBlank="1" showInputMessage="1" showErrorMessage="1" sqref="Y30"/>
    <dataValidation allowBlank="1" showInputMessage="1" showErrorMessage="1" sqref="Y31"/>
    <dataValidation allowBlank="1" showInputMessage="1" showErrorMessage="1" sqref="Y32"/>
    <dataValidation allowBlank="1" showInputMessage="1" showErrorMessage="1" sqref="Y33"/>
    <dataValidation allowBlank="1" showInputMessage="1" showErrorMessage="1" sqref="Y34"/>
    <dataValidation allowBlank="1" showInputMessage="1" showErrorMessage="1" sqref="Y35"/>
    <dataValidation allowBlank="1" showInputMessage="1" showErrorMessage="1" sqref="Y36"/>
    <dataValidation allowBlank="1" showInputMessage="1" showErrorMessage="1" sqref="Y37"/>
    <dataValidation allowBlank="1" showInputMessage="1" showErrorMessage="1" sqref="Y38"/>
    <dataValidation allowBlank="1" showInputMessage="1" showErrorMessage="1" sqref="Y39"/>
    <dataValidation allowBlank="1" showInputMessage="1" showErrorMessage="1" sqref="Y40"/>
    <dataValidation allowBlank="1" showInputMessage="1" showErrorMessage="1" sqref="Y41"/>
    <dataValidation allowBlank="1" showInputMessage="1" showErrorMessage="1" sqref="Y42"/>
    <dataValidation allowBlank="1" showInputMessage="1" showErrorMessage="1" sqref="Y43"/>
    <dataValidation allowBlank="1" showInputMessage="1" showErrorMessage="1" sqref="Y44"/>
    <dataValidation allowBlank="1" showInputMessage="1" showErrorMessage="1" sqref="Y45"/>
    <dataValidation allowBlank="1" showInputMessage="1" showErrorMessage="1" sqref="Y46"/>
    <dataValidation allowBlank="1" showInputMessage="1" showErrorMessage="1" sqref="Y47"/>
    <dataValidation allowBlank="1" showInputMessage="1" showErrorMessage="1" sqref="Y48"/>
    <dataValidation allowBlank="1" showInputMessage="1" showErrorMessage="1" sqref="Y49"/>
    <dataValidation allowBlank="1" showInputMessage="1" showErrorMessage="1" sqref="Y50"/>
    <dataValidation allowBlank="1" showInputMessage="1" showErrorMessage="1" sqref="Y51"/>
    <dataValidation allowBlank="1" showInputMessage="1" showErrorMessage="1" sqref="Y52"/>
    <dataValidation allowBlank="1" showInputMessage="1" showErrorMessage="1" sqref="Y53"/>
    <dataValidation allowBlank="1" showInputMessage="1" showErrorMessage="1" sqref="Y54"/>
    <dataValidation allowBlank="1" showInputMessage="1" showErrorMessage="1" sqref="Y55"/>
    <dataValidation allowBlank="1" showInputMessage="1" showErrorMessage="1" sqref="Y56"/>
    <dataValidation allowBlank="1" showInputMessage="1" showErrorMessage="1" sqref="Y57"/>
    <dataValidation allowBlank="1" showInputMessage="1" showErrorMessage="1" sqref="Y58"/>
    <dataValidation allowBlank="1" showInputMessage="1" showErrorMessage="1" sqref="Y59"/>
    <dataValidation allowBlank="1" showInputMessage="1" showErrorMessage="1" sqref="Y60"/>
    <dataValidation allowBlank="1" showInputMessage="1" showErrorMessage="1" sqref="AB11"/>
    <dataValidation allowBlank="1" showInputMessage="1" showErrorMessage="1" sqref="AB12"/>
    <dataValidation allowBlank="1" showInputMessage="1" showErrorMessage="1" sqref="AB13"/>
    <dataValidation allowBlank="1" showInputMessage="1" showErrorMessage="1" sqref="AB14"/>
    <dataValidation allowBlank="1" showInputMessage="1" showErrorMessage="1" sqref="AB15"/>
    <dataValidation allowBlank="1" showInputMessage="1" showErrorMessage="1" sqref="AB16"/>
    <dataValidation allowBlank="1" showInputMessage="1" showErrorMessage="1" sqref="AB17"/>
    <dataValidation allowBlank="1" showInputMessage="1" showErrorMessage="1" sqref="AB18"/>
    <dataValidation allowBlank="1" showInputMessage="1" showErrorMessage="1" sqref="AB19"/>
    <dataValidation allowBlank="1" showInputMessage="1" showErrorMessage="1" sqref="AB20"/>
    <dataValidation allowBlank="1" showInputMessage="1" showErrorMessage="1" sqref="AB21"/>
    <dataValidation allowBlank="1" showInputMessage="1" showErrorMessage="1" sqref="AB22"/>
    <dataValidation allowBlank="1" showInputMessage="1" showErrorMessage="1" sqref="AB23"/>
    <dataValidation allowBlank="1" showInputMessage="1" showErrorMessage="1" sqref="AB24"/>
    <dataValidation allowBlank="1" showInputMessage="1" showErrorMessage="1" sqref="AB25"/>
    <dataValidation allowBlank="1" showInputMessage="1" showErrorMessage="1" sqref="AB26"/>
    <dataValidation allowBlank="1" showInputMessage="1" showErrorMessage="1" sqref="AB27"/>
    <dataValidation allowBlank="1" showInputMessage="1" showErrorMessage="1" sqref="AB28"/>
    <dataValidation allowBlank="1" showInputMessage="1" showErrorMessage="1" sqref="AB29"/>
    <dataValidation allowBlank="1" showInputMessage="1" showErrorMessage="1" sqref="AB30"/>
    <dataValidation allowBlank="1" showInputMessage="1" showErrorMessage="1" sqref="AB31"/>
    <dataValidation allowBlank="1" showInputMessage="1" showErrorMessage="1" sqref="AB32"/>
    <dataValidation allowBlank="1" showInputMessage="1" showErrorMessage="1" sqref="AB33"/>
    <dataValidation allowBlank="1" showInputMessage="1" showErrorMessage="1" sqref="AB34"/>
    <dataValidation allowBlank="1" showInputMessage="1" showErrorMessage="1" sqref="AB35"/>
    <dataValidation allowBlank="1" showInputMessage="1" showErrorMessage="1" sqref="AB36"/>
    <dataValidation allowBlank="1" showInputMessage="1" showErrorMessage="1" sqref="AB37"/>
    <dataValidation allowBlank="1" showInputMessage="1" showErrorMessage="1" sqref="AB38"/>
    <dataValidation allowBlank="1" showInputMessage="1" showErrorMessage="1" sqref="AB39"/>
    <dataValidation allowBlank="1" showInputMessage="1" showErrorMessage="1" sqref="AB40"/>
    <dataValidation allowBlank="1" showInputMessage="1" showErrorMessage="1" sqref="AB41"/>
    <dataValidation allowBlank="1" showInputMessage="1" showErrorMessage="1" sqref="AB42"/>
    <dataValidation allowBlank="1" showInputMessage="1" showErrorMessage="1" sqref="AB43"/>
    <dataValidation allowBlank="1" showInputMessage="1" showErrorMessage="1" sqref="AB44"/>
    <dataValidation allowBlank="1" showInputMessage="1" showErrorMessage="1" sqref="AB45"/>
    <dataValidation allowBlank="1" showInputMessage="1" showErrorMessage="1" sqref="AB46"/>
    <dataValidation allowBlank="1" showInputMessage="1" showErrorMessage="1" sqref="AB47"/>
    <dataValidation allowBlank="1" showInputMessage="1" showErrorMessage="1" sqref="AB48"/>
    <dataValidation allowBlank="1" showInputMessage="1" showErrorMessage="1" sqref="AB49"/>
    <dataValidation allowBlank="1" showInputMessage="1" showErrorMessage="1" sqref="AB50"/>
    <dataValidation allowBlank="1" showInputMessage="1" showErrorMessage="1" sqref="AB51"/>
    <dataValidation allowBlank="1" showInputMessage="1" showErrorMessage="1" sqref="AB52"/>
    <dataValidation allowBlank="1" showInputMessage="1" showErrorMessage="1" sqref="AB53"/>
    <dataValidation allowBlank="1" showInputMessage="1" showErrorMessage="1" sqref="AB54"/>
    <dataValidation allowBlank="1" showInputMessage="1" showErrorMessage="1" sqref="AB55"/>
    <dataValidation allowBlank="1" showInputMessage="1" showErrorMessage="1" sqref="AB56"/>
    <dataValidation allowBlank="1" showInputMessage="1" showErrorMessage="1" sqref="AB57"/>
    <dataValidation allowBlank="1" showInputMessage="1" showErrorMessage="1" sqref="AB58"/>
    <dataValidation allowBlank="1" showInputMessage="1" showErrorMessage="1" sqref="AB59"/>
    <dataValidation allowBlank="1" showInputMessage="1" showErrorMessage="1" sqref="AB60"/>
    <dataValidation allowBlank="1" showInputMessage="1" showErrorMessage="1" sqref="S11"/>
    <dataValidation allowBlank="1" showInputMessage="1" showErrorMessage="1" sqref="S12"/>
    <dataValidation allowBlank="1" showInputMessage="1" showErrorMessage="1" sqref="S13"/>
    <dataValidation allowBlank="1" showInputMessage="1" showErrorMessage="1" sqref="S14"/>
    <dataValidation allowBlank="1" showInputMessage="1" showErrorMessage="1" sqref="S15"/>
    <dataValidation allowBlank="1" showInputMessage="1" showErrorMessage="1" sqref="S16"/>
    <dataValidation allowBlank="1" showInputMessage="1" showErrorMessage="1" sqref="S17"/>
    <dataValidation allowBlank="1" showInputMessage="1" showErrorMessage="1" sqref="S18"/>
    <dataValidation allowBlank="1" showInputMessage="1" showErrorMessage="1" sqref="S19"/>
    <dataValidation allowBlank="1" showInputMessage="1" showErrorMessage="1" sqref="S20"/>
    <dataValidation allowBlank="1" showInputMessage="1" showErrorMessage="1" sqref="S21"/>
    <dataValidation allowBlank="1" showInputMessage="1" showErrorMessage="1" sqref="S22"/>
    <dataValidation allowBlank="1" showInputMessage="1" showErrorMessage="1" sqref="S23"/>
    <dataValidation allowBlank="1" showInputMessage="1" showErrorMessage="1" sqref="S24"/>
    <dataValidation allowBlank="1" showInputMessage="1" showErrorMessage="1" sqref="S25"/>
    <dataValidation allowBlank="1" showInputMessage="1" showErrorMessage="1" sqref="S26"/>
    <dataValidation allowBlank="1" showInputMessage="1" showErrorMessage="1" sqref="S27"/>
    <dataValidation allowBlank="1" showInputMessage="1" showErrorMessage="1" sqref="S28"/>
    <dataValidation allowBlank="1" showInputMessage="1" showErrorMessage="1" sqref="S29"/>
    <dataValidation allowBlank="1" showInputMessage="1" showErrorMessage="1" sqref="S30"/>
    <dataValidation allowBlank="1" showInputMessage="1" showErrorMessage="1" sqref="S31"/>
    <dataValidation allowBlank="1" showInputMessage="1" showErrorMessage="1" sqref="S32"/>
    <dataValidation allowBlank="1" showInputMessage="1" showErrorMessage="1" sqref="S33"/>
    <dataValidation allowBlank="1" showInputMessage="1" showErrorMessage="1" sqref="S34"/>
    <dataValidation allowBlank="1" showInputMessage="1" showErrorMessage="1" sqref="S35"/>
    <dataValidation allowBlank="1" showInputMessage="1" showErrorMessage="1" sqref="S36"/>
    <dataValidation allowBlank="1" showInputMessage="1" showErrorMessage="1" sqref="S37"/>
    <dataValidation allowBlank="1" showInputMessage="1" showErrorMessage="1" sqref="S38"/>
    <dataValidation allowBlank="1" showInputMessage="1" showErrorMessage="1" sqref="S39"/>
    <dataValidation allowBlank="1" showInputMessage="1" showErrorMessage="1" sqref="S40"/>
    <dataValidation allowBlank="1" showInputMessage="1" showErrorMessage="1" sqref="S41"/>
    <dataValidation allowBlank="1" showInputMessage="1" showErrorMessage="1" sqref="S42"/>
    <dataValidation allowBlank="1" showInputMessage="1" showErrorMessage="1" sqref="S43"/>
    <dataValidation allowBlank="1" showInputMessage="1" showErrorMessage="1" sqref="S44"/>
    <dataValidation allowBlank="1" showInputMessage="1" showErrorMessage="1" sqref="S45"/>
    <dataValidation allowBlank="1" showInputMessage="1" showErrorMessage="1" sqref="S46"/>
    <dataValidation allowBlank="1" showInputMessage="1" showErrorMessage="1" sqref="S47"/>
    <dataValidation allowBlank="1" showInputMessage="1" showErrorMessage="1" sqref="S48"/>
    <dataValidation allowBlank="1" showInputMessage="1" showErrorMessage="1" sqref="S49"/>
    <dataValidation allowBlank="1" showInputMessage="1" showErrorMessage="1" sqref="S50"/>
    <dataValidation allowBlank="1" showInputMessage="1" showErrorMessage="1" sqref="S51"/>
    <dataValidation allowBlank="1" showInputMessage="1" showErrorMessage="1" sqref="S52"/>
    <dataValidation allowBlank="1" showInputMessage="1" showErrorMessage="1" sqref="S53"/>
    <dataValidation allowBlank="1" showInputMessage="1" showErrorMessage="1" sqref="S54"/>
    <dataValidation allowBlank="1" showInputMessage="1" showErrorMessage="1" sqref="S55"/>
    <dataValidation allowBlank="1" showInputMessage="1" showErrorMessage="1" sqref="S56"/>
    <dataValidation allowBlank="1" showInputMessage="1" showErrorMessage="1" sqref="S57"/>
    <dataValidation allowBlank="1" showInputMessage="1" showErrorMessage="1" sqref="S58"/>
    <dataValidation allowBlank="1" showInputMessage="1" showErrorMessage="1" sqref="S59"/>
    <dataValidation allowBlank="1" showInputMessage="1" showErrorMessage="1" sqref="S60"/>
    <dataValidation allowBlank="1" showInputMessage="1" showErrorMessage="1" sqref="AI11"/>
    <dataValidation allowBlank="1" showInputMessage="1" showErrorMessage="1" sqref="AI12"/>
    <dataValidation allowBlank="1" showInputMessage="1" showErrorMessage="1" sqref="AI13"/>
    <dataValidation allowBlank="1" showInputMessage="1" showErrorMessage="1" sqref="AI14"/>
    <dataValidation allowBlank="1" showInputMessage="1" showErrorMessage="1" sqref="AI15"/>
    <dataValidation allowBlank="1" showInputMessage="1" showErrorMessage="1" sqref="AI16"/>
    <dataValidation allowBlank="1" showInputMessage="1" showErrorMessage="1" sqref="AI17"/>
    <dataValidation allowBlank="1" showInputMessage="1" showErrorMessage="1" sqref="AI18"/>
    <dataValidation allowBlank="1" showInputMessage="1" showErrorMessage="1" sqref="AI19"/>
    <dataValidation allowBlank="1" showInputMessage="1" showErrorMessage="1" sqref="AI20"/>
    <dataValidation allowBlank="1" showInputMessage="1" showErrorMessage="1" sqref="AI21"/>
    <dataValidation allowBlank="1" showInputMessage="1" showErrorMessage="1" sqref="AI22"/>
    <dataValidation allowBlank="1" showInputMessage="1" showErrorMessage="1" sqref="AI23"/>
    <dataValidation allowBlank="1" showInputMessage="1" showErrorMessage="1" sqref="AI24"/>
    <dataValidation allowBlank="1" showInputMessage="1" showErrorMessage="1" sqref="AI25"/>
    <dataValidation allowBlank="1" showInputMessage="1" showErrorMessage="1" sqref="AI26"/>
    <dataValidation allowBlank="1" showInputMessage="1" showErrorMessage="1" sqref="AI27"/>
    <dataValidation allowBlank="1" showInputMessage="1" showErrorMessage="1" sqref="AI28"/>
    <dataValidation allowBlank="1" showInputMessage="1" showErrorMessage="1" sqref="AI29"/>
    <dataValidation allowBlank="1" showInputMessage="1" showErrorMessage="1" sqref="AI30"/>
    <dataValidation allowBlank="1" showInputMessage="1" showErrorMessage="1" sqref="AI31"/>
    <dataValidation allowBlank="1" showInputMessage="1" showErrorMessage="1" sqref="AI32"/>
    <dataValidation allowBlank="1" showInputMessage="1" showErrorMessage="1" sqref="AI33"/>
    <dataValidation allowBlank="1" showInputMessage="1" showErrorMessage="1" sqref="AI34"/>
    <dataValidation allowBlank="1" showInputMessage="1" showErrorMessage="1" sqref="AI35"/>
    <dataValidation allowBlank="1" showInputMessage="1" showErrorMessage="1" sqref="AI36"/>
    <dataValidation allowBlank="1" showInputMessage="1" showErrorMessage="1" sqref="AI37"/>
    <dataValidation allowBlank="1" showInputMessage="1" showErrorMessage="1" sqref="AI38"/>
    <dataValidation allowBlank="1" showInputMessage="1" showErrorMessage="1" sqref="AI39"/>
    <dataValidation allowBlank="1" showInputMessage="1" showErrorMessage="1" sqref="AI40"/>
    <dataValidation allowBlank="1" showInputMessage="1" showErrorMessage="1" sqref="AI41"/>
    <dataValidation allowBlank="1" showInputMessage="1" showErrorMessage="1" sqref="AI42"/>
    <dataValidation allowBlank="1" showInputMessage="1" showErrorMessage="1" sqref="AI43"/>
    <dataValidation allowBlank="1" showInputMessage="1" showErrorMessage="1" sqref="AI44"/>
    <dataValidation allowBlank="1" showInputMessage="1" showErrorMessage="1" sqref="AI45"/>
    <dataValidation allowBlank="1" showInputMessage="1" showErrorMessage="1" sqref="AI46"/>
    <dataValidation allowBlank="1" showInputMessage="1" showErrorMessage="1" sqref="AI47"/>
    <dataValidation allowBlank="1" showInputMessage="1" showErrorMessage="1" sqref="AI48"/>
    <dataValidation allowBlank="1" showInputMessage="1" showErrorMessage="1" sqref="AI49"/>
    <dataValidation allowBlank="1" showInputMessage="1" showErrorMessage="1" sqref="AI50"/>
    <dataValidation allowBlank="1" showInputMessage="1" showErrorMessage="1" sqref="AI51"/>
    <dataValidation allowBlank="1" showInputMessage="1" showErrorMessage="1" sqref="AI52"/>
    <dataValidation allowBlank="1" showInputMessage="1" showErrorMessage="1" sqref="AI53"/>
    <dataValidation allowBlank="1" showInputMessage="1" showErrorMessage="1" sqref="AI54"/>
    <dataValidation allowBlank="1" showInputMessage="1" showErrorMessage="1" sqref="AI55"/>
    <dataValidation allowBlank="1" showInputMessage="1" showErrorMessage="1" sqref="AI56"/>
    <dataValidation allowBlank="1" showInputMessage="1" showErrorMessage="1" sqref="AI57"/>
    <dataValidation allowBlank="1" showInputMessage="1" showErrorMessage="1" sqref="AI58"/>
    <dataValidation allowBlank="1" showInputMessage="1" showErrorMessage="1" sqref="AI59"/>
    <dataValidation allowBlank="1" showInputMessage="1" showErrorMessage="1" sqref="AI60"/>
    <dataValidation allowBlank="1" showInputMessage="1" showErrorMessage="1" sqref="AL11"/>
    <dataValidation allowBlank="1" showInputMessage="1" showErrorMessage="1" sqref="AL12"/>
    <dataValidation allowBlank="1" showInputMessage="1" showErrorMessage="1" sqref="AL13"/>
    <dataValidation allowBlank="1" showInputMessage="1" showErrorMessage="1" sqref="AL14"/>
    <dataValidation allowBlank="1" showInputMessage="1" showErrorMessage="1" sqref="AL15"/>
    <dataValidation allowBlank="1" showInputMessage="1" showErrorMessage="1" sqref="AL16"/>
    <dataValidation allowBlank="1" showInputMessage="1" showErrorMessage="1" sqref="AL17"/>
    <dataValidation allowBlank="1" showInputMessage="1" showErrorMessage="1" sqref="AL18"/>
    <dataValidation allowBlank="1" showInputMessage="1" showErrorMessage="1" sqref="AL19"/>
    <dataValidation allowBlank="1" showInputMessage="1" showErrorMessage="1" sqref="AL20"/>
    <dataValidation allowBlank="1" showInputMessage="1" showErrorMessage="1" sqref="AL21"/>
    <dataValidation allowBlank="1" showInputMessage="1" showErrorMessage="1" sqref="AL22"/>
    <dataValidation allowBlank="1" showInputMessage="1" showErrorMessage="1" sqref="AL23"/>
    <dataValidation allowBlank="1" showInputMessage="1" showErrorMessage="1" sqref="AL24"/>
    <dataValidation allowBlank="1" showInputMessage="1" showErrorMessage="1" sqref="AL25"/>
    <dataValidation allowBlank="1" showInputMessage="1" showErrorMessage="1" sqref="AL26"/>
    <dataValidation allowBlank="1" showInputMessage="1" showErrorMessage="1" sqref="AL27"/>
    <dataValidation allowBlank="1" showInputMessage="1" showErrorMessage="1" sqref="AL28"/>
    <dataValidation allowBlank="1" showInputMessage="1" showErrorMessage="1" sqref="AL29"/>
    <dataValidation allowBlank="1" showInputMessage="1" showErrorMessage="1" sqref="AL30"/>
    <dataValidation allowBlank="1" showInputMessage="1" showErrorMessage="1" sqref="AL31"/>
    <dataValidation allowBlank="1" showInputMessage="1" showErrorMessage="1" sqref="AL32"/>
    <dataValidation allowBlank="1" showInputMessage="1" showErrorMessage="1" sqref="AL33"/>
    <dataValidation allowBlank="1" showInputMessage="1" showErrorMessage="1" sqref="AL34"/>
    <dataValidation allowBlank="1" showInputMessage="1" showErrorMessage="1" sqref="AL35"/>
    <dataValidation allowBlank="1" showInputMessage="1" showErrorMessage="1" sqref="AL36"/>
    <dataValidation allowBlank="1" showInputMessage="1" showErrorMessage="1" sqref="AL37"/>
    <dataValidation allowBlank="1" showInputMessage="1" showErrorMessage="1" sqref="AL38"/>
    <dataValidation allowBlank="1" showInputMessage="1" showErrorMessage="1" sqref="AL39"/>
    <dataValidation allowBlank="1" showInputMessage="1" showErrorMessage="1" sqref="AL40"/>
    <dataValidation allowBlank="1" showInputMessage="1" showErrorMessage="1" sqref="AL41"/>
    <dataValidation allowBlank="1" showInputMessage="1" showErrorMessage="1" sqref="AL42"/>
    <dataValidation allowBlank="1" showInputMessage="1" showErrorMessage="1" sqref="AL43"/>
    <dataValidation allowBlank="1" showInputMessage="1" showErrorMessage="1" sqref="AL44"/>
    <dataValidation allowBlank="1" showInputMessage="1" showErrorMessage="1" sqref="AL45"/>
    <dataValidation allowBlank="1" showInputMessage="1" showErrorMessage="1" sqref="AL46"/>
    <dataValidation allowBlank="1" showInputMessage="1" showErrorMessage="1" sqref="AL47"/>
    <dataValidation allowBlank="1" showInputMessage="1" showErrorMessage="1" sqref="AL48"/>
    <dataValidation allowBlank="1" showInputMessage="1" showErrorMessage="1" sqref="AL49"/>
    <dataValidation allowBlank="1" showInputMessage="1" showErrorMessage="1" sqref="AL50"/>
    <dataValidation allowBlank="1" showInputMessage="1" showErrorMessage="1" sqref="AL51"/>
    <dataValidation allowBlank="1" showInputMessage="1" showErrorMessage="1" sqref="AL52"/>
    <dataValidation allowBlank="1" showInputMessage="1" showErrorMessage="1" sqref="AL53"/>
    <dataValidation allowBlank="1" showInputMessage="1" showErrorMessage="1" sqref="AL54"/>
    <dataValidation allowBlank="1" showInputMessage="1" showErrorMessage="1" sqref="AL55"/>
    <dataValidation allowBlank="1" showInputMessage="1" showErrorMessage="1" sqref="AL56"/>
    <dataValidation allowBlank="1" showInputMessage="1" showErrorMessage="1" sqref="AL57"/>
    <dataValidation allowBlank="1" showInputMessage="1" showErrorMessage="1" sqref="AL58"/>
    <dataValidation allowBlank="1" showInputMessage="1" showErrorMessage="1" sqref="AL59"/>
    <dataValidation allowBlank="1" showInputMessage="1" showErrorMessage="1" sqref="AL60"/>
    <dataValidation allowBlank="1" showInputMessage="1" showErrorMessage="1" sqref="AO11"/>
    <dataValidation allowBlank="1" showInputMessage="1" showErrorMessage="1" sqref="AO12"/>
    <dataValidation allowBlank="1" showInputMessage="1" showErrorMessage="1" sqref="AO13"/>
    <dataValidation allowBlank="1" showInputMessage="1" showErrorMessage="1" sqref="AO14"/>
    <dataValidation allowBlank="1" showInputMessage="1" showErrorMessage="1" sqref="AO15"/>
    <dataValidation allowBlank="1" showInputMessage="1" showErrorMessage="1" sqref="AO16"/>
    <dataValidation allowBlank="1" showInputMessage="1" showErrorMessage="1" sqref="AO17"/>
    <dataValidation allowBlank="1" showInputMessage="1" showErrorMessage="1" sqref="AO18"/>
    <dataValidation allowBlank="1" showInputMessage="1" showErrorMessage="1" sqref="AO19"/>
    <dataValidation allowBlank="1" showInputMessage="1" showErrorMessage="1" sqref="AO20"/>
    <dataValidation allowBlank="1" showInputMessage="1" showErrorMessage="1" sqref="AO21"/>
    <dataValidation allowBlank="1" showInputMessage="1" showErrorMessage="1" sqref="AO22"/>
    <dataValidation allowBlank="1" showInputMessage="1" showErrorMessage="1" sqref="AO23"/>
    <dataValidation allowBlank="1" showInputMessage="1" showErrorMessage="1" sqref="AO24"/>
    <dataValidation allowBlank="1" showInputMessage="1" showErrorMessage="1" sqref="AO25"/>
    <dataValidation allowBlank="1" showInputMessage="1" showErrorMessage="1" sqref="AO26"/>
    <dataValidation allowBlank="1" showInputMessage="1" showErrorMessage="1" sqref="AO27"/>
    <dataValidation allowBlank="1" showInputMessage="1" showErrorMessage="1" sqref="AO28"/>
    <dataValidation allowBlank="1" showInputMessage="1" showErrorMessage="1" sqref="AO29"/>
    <dataValidation allowBlank="1" showInputMessage="1" showErrorMessage="1" sqref="AO30"/>
    <dataValidation allowBlank="1" showInputMessage="1" showErrorMessage="1" sqref="AO31"/>
    <dataValidation allowBlank="1" showInputMessage="1" showErrorMessage="1" sqref="AO32"/>
    <dataValidation allowBlank="1" showInputMessage="1" showErrorMessage="1" sqref="AO33"/>
    <dataValidation allowBlank="1" showInputMessage="1" showErrorMessage="1" sqref="AO34"/>
    <dataValidation allowBlank="1" showInputMessage="1" showErrorMessage="1" sqref="AO35"/>
    <dataValidation allowBlank="1" showInputMessage="1" showErrorMessage="1" sqref="AO36"/>
    <dataValidation allowBlank="1" showInputMessage="1" showErrorMessage="1" sqref="AO37"/>
    <dataValidation allowBlank="1" showInputMessage="1" showErrorMessage="1" sqref="AO38"/>
    <dataValidation allowBlank="1" showInputMessage="1" showErrorMessage="1" sqref="AO39"/>
    <dataValidation allowBlank="1" showInputMessage="1" showErrorMessage="1" sqref="AO40"/>
    <dataValidation allowBlank="1" showInputMessage="1" showErrorMessage="1" sqref="AO41"/>
    <dataValidation allowBlank="1" showInputMessage="1" showErrorMessage="1" sqref="AO42"/>
    <dataValidation allowBlank="1" showInputMessage="1" showErrorMessage="1" sqref="AO43"/>
    <dataValidation allowBlank="1" showInputMessage="1" showErrorMessage="1" sqref="AO44"/>
    <dataValidation allowBlank="1" showInputMessage="1" showErrorMessage="1" sqref="AO45"/>
    <dataValidation allowBlank="1" showInputMessage="1" showErrorMessage="1" sqref="AO46"/>
    <dataValidation allowBlank="1" showInputMessage="1" showErrorMessage="1" sqref="AO47"/>
    <dataValidation allowBlank="1" showInputMessage="1" showErrorMessage="1" sqref="AO48"/>
    <dataValidation allowBlank="1" showInputMessage="1" showErrorMessage="1" sqref="AO49"/>
    <dataValidation allowBlank="1" showInputMessage="1" showErrorMessage="1" sqref="AO50"/>
    <dataValidation allowBlank="1" showInputMessage="1" showErrorMessage="1" sqref="AO51"/>
    <dataValidation allowBlank="1" showInputMessage="1" showErrorMessage="1" sqref="AO52"/>
    <dataValidation allowBlank="1" showInputMessage="1" showErrorMessage="1" sqref="AO53"/>
    <dataValidation allowBlank="1" showInputMessage="1" showErrorMessage="1" sqref="AO54"/>
    <dataValidation allowBlank="1" showInputMessage="1" showErrorMessage="1" sqref="AO55"/>
    <dataValidation allowBlank="1" showInputMessage="1" showErrorMessage="1" sqref="AO56"/>
    <dataValidation allowBlank="1" showInputMessage="1" showErrorMessage="1" sqref="AO57"/>
    <dataValidation allowBlank="1" showInputMessage="1" showErrorMessage="1" sqref="AO58"/>
    <dataValidation allowBlank="1" showInputMessage="1" showErrorMessage="1" sqref="AO59"/>
    <dataValidation allowBlank="1" showInputMessage="1" showErrorMessage="1" sqref="AO60"/>
    <dataValidation allowBlank="1" showInputMessage="1" showErrorMessage="1" sqref="AR11"/>
    <dataValidation allowBlank="1" showInputMessage="1" showErrorMessage="1" sqref="AR12"/>
    <dataValidation allowBlank="1" showInputMessage="1" showErrorMessage="1" sqref="AR13"/>
    <dataValidation allowBlank="1" showInputMessage="1" showErrorMessage="1" sqref="AR14"/>
    <dataValidation allowBlank="1" showInputMessage="1" showErrorMessage="1" sqref="AR15"/>
    <dataValidation allowBlank="1" showInputMessage="1" showErrorMessage="1" sqref="AR16"/>
    <dataValidation allowBlank="1" showInputMessage="1" showErrorMessage="1" sqref="AR17"/>
    <dataValidation allowBlank="1" showInputMessage="1" showErrorMessage="1" sqref="AR18"/>
    <dataValidation allowBlank="1" showInputMessage="1" showErrorMessage="1" sqref="AR19"/>
    <dataValidation allowBlank="1" showInputMessage="1" showErrorMessage="1" sqref="AR20"/>
    <dataValidation allowBlank="1" showInputMessage="1" showErrorMessage="1" sqref="AR21"/>
    <dataValidation allowBlank="1" showInputMessage="1" showErrorMessage="1" sqref="AR22"/>
    <dataValidation allowBlank="1" showInputMessage="1" showErrorMessage="1" sqref="AR23"/>
    <dataValidation allowBlank="1" showInputMessage="1" showErrorMessage="1" sqref="AR24"/>
    <dataValidation allowBlank="1" showInputMessage="1" showErrorMessage="1" sqref="AR25"/>
    <dataValidation allowBlank="1" showInputMessage="1" showErrorMessage="1" sqref="AR26"/>
    <dataValidation allowBlank="1" showInputMessage="1" showErrorMessage="1" sqref="AR27"/>
    <dataValidation allowBlank="1" showInputMessage="1" showErrorMessage="1" sqref="AR28"/>
    <dataValidation allowBlank="1" showInputMessage="1" showErrorMessage="1" sqref="AR29"/>
    <dataValidation allowBlank="1" showInputMessage="1" showErrorMessage="1" sqref="AR30"/>
    <dataValidation allowBlank="1" showInputMessage="1" showErrorMessage="1" sqref="AR31"/>
    <dataValidation allowBlank="1" showInputMessage="1" showErrorMessage="1" sqref="AR32"/>
    <dataValidation allowBlank="1" showInputMessage="1" showErrorMessage="1" sqref="AR33"/>
    <dataValidation allowBlank="1" showInputMessage="1" showErrorMessage="1" sqref="AR34"/>
    <dataValidation allowBlank="1" showInputMessage="1" showErrorMessage="1" sqref="AR35"/>
    <dataValidation allowBlank="1" showInputMessage="1" showErrorMessage="1" sqref="AR36"/>
    <dataValidation allowBlank="1" showInputMessage="1" showErrorMessage="1" sqref="AR37"/>
    <dataValidation allowBlank="1" showInputMessage="1" showErrorMessage="1" sqref="AR38"/>
    <dataValidation allowBlank="1" showInputMessage="1" showErrorMessage="1" sqref="AR39"/>
    <dataValidation allowBlank="1" showInputMessage="1" showErrorMessage="1" sqref="AR40"/>
    <dataValidation allowBlank="1" showInputMessage="1" showErrorMessage="1" sqref="AR41"/>
    <dataValidation allowBlank="1" showInputMessage="1" showErrorMessage="1" sqref="AR42"/>
    <dataValidation allowBlank="1" showInputMessage="1" showErrorMessage="1" sqref="AR43"/>
    <dataValidation allowBlank="1" showInputMessage="1" showErrorMessage="1" sqref="AR44"/>
    <dataValidation allowBlank="1" showInputMessage="1" showErrorMessage="1" sqref="AR45"/>
    <dataValidation allowBlank="1" showInputMessage="1" showErrorMessage="1" sqref="AR46"/>
    <dataValidation allowBlank="1" showInputMessage="1" showErrorMessage="1" sqref="AR47"/>
    <dataValidation allowBlank="1" showInputMessage="1" showErrorMessage="1" sqref="AR48"/>
    <dataValidation allowBlank="1" showInputMessage="1" showErrorMessage="1" sqref="AR49"/>
    <dataValidation allowBlank="1" showInputMessage="1" showErrorMessage="1" sqref="AR50"/>
    <dataValidation allowBlank="1" showInputMessage="1" showErrorMessage="1" sqref="AR51"/>
    <dataValidation allowBlank="1" showInputMessage="1" showErrorMessage="1" sqref="AR52"/>
    <dataValidation allowBlank="1" showInputMessage="1" showErrorMessage="1" sqref="AR53"/>
    <dataValidation allowBlank="1" showInputMessage="1" showErrorMessage="1" sqref="AR54"/>
    <dataValidation allowBlank="1" showInputMessage="1" showErrorMessage="1" sqref="AR55"/>
    <dataValidation allowBlank="1" showInputMessage="1" showErrorMessage="1" sqref="AR56"/>
    <dataValidation allowBlank="1" showInputMessage="1" showErrorMessage="1" sqref="AR57"/>
    <dataValidation allowBlank="1" showInputMessage="1" showErrorMessage="1" sqref="AR58"/>
    <dataValidation allowBlank="1" showInputMessage="1" showErrorMessage="1" sqref="AR59"/>
    <dataValidation allowBlank="1" showInputMessage="1" showErrorMessage="1" sqref="AR60"/>
    <dataValidation allowBlank="1" showInputMessage="1" showErrorMessage="1" sqref="AU11"/>
    <dataValidation allowBlank="1" showInputMessage="1" showErrorMessage="1" sqref="AU12"/>
    <dataValidation allowBlank="1" showInputMessage="1" showErrorMessage="1" sqref="AU13"/>
    <dataValidation allowBlank="1" showInputMessage="1" showErrorMessage="1" sqref="AU14"/>
    <dataValidation allowBlank="1" showInputMessage="1" showErrorMessage="1" sqref="AU15"/>
    <dataValidation allowBlank="1" showInputMessage="1" showErrorMessage="1" sqref="AU16"/>
    <dataValidation allowBlank="1" showInputMessage="1" showErrorMessage="1" sqref="AU17"/>
    <dataValidation allowBlank="1" showInputMessage="1" showErrorMessage="1" sqref="AU18"/>
    <dataValidation allowBlank="1" showInputMessage="1" showErrorMessage="1" sqref="AU19"/>
    <dataValidation allowBlank="1" showInputMessage="1" showErrorMessage="1" sqref="AU20"/>
    <dataValidation allowBlank="1" showInputMessage="1" showErrorMessage="1" sqref="AU21"/>
    <dataValidation allowBlank="1" showInputMessage="1" showErrorMessage="1" sqref="AU22"/>
    <dataValidation allowBlank="1" showInputMessage="1" showErrorMessage="1" sqref="AU23"/>
    <dataValidation allowBlank="1" showInputMessage="1" showErrorMessage="1" sqref="AU24"/>
    <dataValidation allowBlank="1" showInputMessage="1" showErrorMessage="1" sqref="AU25"/>
    <dataValidation allowBlank="1" showInputMessage="1" showErrorMessage="1" sqref="AU26"/>
    <dataValidation allowBlank="1" showInputMessage="1" showErrorMessage="1" sqref="AU27"/>
    <dataValidation allowBlank="1" showInputMessage="1" showErrorMessage="1" sqref="AU28"/>
    <dataValidation allowBlank="1" showInputMessage="1" showErrorMessage="1" sqref="AU29"/>
    <dataValidation allowBlank="1" showInputMessage="1" showErrorMessage="1" sqref="AU30"/>
    <dataValidation allowBlank="1" showInputMessage="1" showErrorMessage="1" sqref="AU31"/>
    <dataValidation allowBlank="1" showInputMessage="1" showErrorMessage="1" sqref="AU32"/>
    <dataValidation allowBlank="1" showInputMessage="1" showErrorMessage="1" sqref="AU33"/>
    <dataValidation allowBlank="1" showInputMessage="1" showErrorMessage="1" sqref="AU34"/>
    <dataValidation allowBlank="1" showInputMessage="1" showErrorMessage="1" sqref="AU35"/>
    <dataValidation allowBlank="1" showInputMessage="1" showErrorMessage="1" sqref="AU36"/>
    <dataValidation allowBlank="1" showInputMessage="1" showErrorMessage="1" sqref="AU37"/>
    <dataValidation allowBlank="1" showInputMessage="1" showErrorMessage="1" sqref="AU38"/>
    <dataValidation allowBlank="1" showInputMessage="1" showErrorMessage="1" sqref="AU39"/>
    <dataValidation allowBlank="1" showInputMessage="1" showErrorMessage="1" sqref="AU40"/>
    <dataValidation allowBlank="1" showInputMessage="1" showErrorMessage="1" sqref="AU41"/>
    <dataValidation allowBlank="1" showInputMessage="1" showErrorMessage="1" sqref="AU42"/>
    <dataValidation allowBlank="1" showInputMessage="1" showErrorMessage="1" sqref="AU43"/>
    <dataValidation allowBlank="1" showInputMessage="1" showErrorMessage="1" sqref="AU44"/>
    <dataValidation allowBlank="1" showInputMessage="1" showErrorMessage="1" sqref="AU45"/>
    <dataValidation allowBlank="1" showInputMessage="1" showErrorMessage="1" sqref="AU46"/>
    <dataValidation allowBlank="1" showInputMessage="1" showErrorMessage="1" sqref="AU47"/>
    <dataValidation allowBlank="1" showInputMessage="1" showErrorMessage="1" sqref="AU48"/>
    <dataValidation allowBlank="1" showInputMessage="1" showErrorMessage="1" sqref="AU49"/>
    <dataValidation allowBlank="1" showInputMessage="1" showErrorMessage="1" sqref="AU50"/>
    <dataValidation allowBlank="1" showInputMessage="1" showErrorMessage="1" sqref="AU51"/>
    <dataValidation allowBlank="1" showInputMessage="1" showErrorMessage="1" sqref="AU52"/>
    <dataValidation allowBlank="1" showInputMessage="1" showErrorMessage="1" sqref="AU53"/>
    <dataValidation allowBlank="1" showInputMessage="1" showErrorMessage="1" sqref="AU54"/>
    <dataValidation allowBlank="1" showInputMessage="1" showErrorMessage="1" sqref="AU55"/>
    <dataValidation allowBlank="1" showInputMessage="1" showErrorMessage="1" sqref="AU56"/>
    <dataValidation allowBlank="1" showInputMessage="1" showErrorMessage="1" sqref="AU57"/>
    <dataValidation allowBlank="1" showInputMessage="1" showErrorMessage="1" sqref="AU58"/>
    <dataValidation allowBlank="1" showInputMessage="1" showErrorMessage="1" sqref="AU59"/>
    <dataValidation allowBlank="1" showInputMessage="1" showErrorMessage="1" sqref="AU60"/>
    <dataValidation allowBlank="1" showInputMessage="1" showErrorMessage="1" sqref="BN11"/>
    <dataValidation allowBlank="1" showInputMessage="1" showErrorMessage="1" sqref="BN12"/>
    <dataValidation allowBlank="1" showInputMessage="1" showErrorMessage="1" sqref="BN13"/>
    <dataValidation allowBlank="1" showInputMessage="1" showErrorMessage="1" sqref="BN14"/>
    <dataValidation allowBlank="1" showInputMessage="1" showErrorMessage="1" sqref="BN15"/>
    <dataValidation allowBlank="1" showInputMessage="1" showErrorMessage="1" sqref="BN16"/>
    <dataValidation allowBlank="1" showInputMessage="1" showErrorMessage="1" sqref="BN17"/>
    <dataValidation allowBlank="1" showInputMessage="1" showErrorMessage="1" sqref="BN18"/>
    <dataValidation allowBlank="1" showInputMessage="1" showErrorMessage="1" sqref="BN19"/>
    <dataValidation allowBlank="1" showInputMessage="1" showErrorMessage="1" sqref="BN20"/>
    <dataValidation allowBlank="1" showInputMessage="1" showErrorMessage="1" sqref="BN21"/>
    <dataValidation allowBlank="1" showInputMessage="1" showErrorMessage="1" sqref="BN22"/>
    <dataValidation allowBlank="1" showInputMessage="1" showErrorMessage="1" sqref="BN23"/>
    <dataValidation allowBlank="1" showInputMessage="1" showErrorMessage="1" sqref="BN24"/>
    <dataValidation allowBlank="1" showInputMessage="1" showErrorMessage="1" sqref="BN25"/>
    <dataValidation allowBlank="1" showInputMessage="1" showErrorMessage="1" sqref="BN26"/>
    <dataValidation allowBlank="1" showInputMessage="1" showErrorMessage="1" sqref="BN27"/>
    <dataValidation allowBlank="1" showInputMessage="1" showErrorMessage="1" sqref="BN28"/>
    <dataValidation allowBlank="1" showInputMessage="1" showErrorMessage="1" sqref="BN29"/>
    <dataValidation allowBlank="1" showInputMessage="1" showErrorMessage="1" sqref="BN30"/>
    <dataValidation allowBlank="1" showInputMessage="1" showErrorMessage="1" sqref="BN31"/>
    <dataValidation allowBlank="1" showInputMessage="1" showErrorMessage="1" sqref="BN32"/>
    <dataValidation allowBlank="1" showInputMessage="1" showErrorMessage="1" sqref="BN33"/>
    <dataValidation allowBlank="1" showInputMessage="1" showErrorMessage="1" sqref="BN34"/>
    <dataValidation allowBlank="1" showInputMessage="1" showErrorMessage="1" sqref="BN35"/>
    <dataValidation allowBlank="1" showInputMessage="1" showErrorMessage="1" sqref="BN36"/>
    <dataValidation allowBlank="1" showInputMessage="1" showErrorMessage="1" sqref="BN37"/>
    <dataValidation allowBlank="1" showInputMessage="1" showErrorMessage="1" sqref="BN38"/>
    <dataValidation allowBlank="1" showInputMessage="1" showErrorMessage="1" sqref="BN39"/>
    <dataValidation allowBlank="1" showInputMessage="1" showErrorMessage="1" sqref="BN40"/>
    <dataValidation allowBlank="1" showInputMessage="1" showErrorMessage="1" sqref="BN41"/>
    <dataValidation allowBlank="1" showInputMessage="1" showErrorMessage="1" sqref="BN42"/>
    <dataValidation allowBlank="1" showInputMessage="1" showErrorMessage="1" sqref="BN43"/>
    <dataValidation allowBlank="1" showInputMessage="1" showErrorMessage="1" sqref="BN44"/>
    <dataValidation allowBlank="1" showInputMessage="1" showErrorMessage="1" sqref="BN45"/>
    <dataValidation allowBlank="1" showInputMessage="1" showErrorMessage="1" sqref="BN46"/>
    <dataValidation allowBlank="1" showInputMessage="1" showErrorMessage="1" sqref="BN47"/>
    <dataValidation allowBlank="1" showInputMessage="1" showErrorMessage="1" sqref="BN48"/>
    <dataValidation allowBlank="1" showInputMessage="1" showErrorMessage="1" sqref="BN49"/>
    <dataValidation allowBlank="1" showInputMessage="1" showErrorMessage="1" sqref="BN50"/>
    <dataValidation allowBlank="1" showInputMessage="1" showErrorMessage="1" sqref="BN51"/>
    <dataValidation allowBlank="1" showInputMessage="1" showErrorMessage="1" sqref="BN52"/>
    <dataValidation allowBlank="1" showInputMessage="1" showErrorMessage="1" sqref="BN53"/>
    <dataValidation allowBlank="1" showInputMessage="1" showErrorMessage="1" sqref="BN54"/>
    <dataValidation allowBlank="1" showInputMessage="1" showErrorMessage="1" sqref="BN55"/>
    <dataValidation allowBlank="1" showInputMessage="1" showErrorMessage="1" sqref="BN56"/>
    <dataValidation allowBlank="1" showInputMessage="1" showErrorMessage="1" sqref="BN57"/>
    <dataValidation allowBlank="1" showInputMessage="1" showErrorMessage="1" sqref="BN58"/>
    <dataValidation allowBlank="1" showInputMessage="1" showErrorMessage="1" sqref="BN59"/>
    <dataValidation allowBlank="1" showInputMessage="1" showErrorMessage="1" sqref="BN60"/>
    <dataValidation allowBlank="1" showInputMessage="1" showErrorMessage="1" sqref="BO11"/>
    <dataValidation allowBlank="1" showInputMessage="1" showErrorMessage="1" sqref="BO12"/>
    <dataValidation allowBlank="1" showInputMessage="1" showErrorMessage="1" sqref="BO13"/>
    <dataValidation allowBlank="1" showInputMessage="1" showErrorMessage="1" sqref="BO14"/>
    <dataValidation allowBlank="1" showInputMessage="1" showErrorMessage="1" sqref="BO15"/>
    <dataValidation allowBlank="1" showInputMessage="1" showErrorMessage="1" sqref="BO16"/>
    <dataValidation allowBlank="1" showInputMessage="1" showErrorMessage="1" sqref="BO17"/>
    <dataValidation allowBlank="1" showInputMessage="1" showErrorMessage="1" sqref="BO18"/>
    <dataValidation allowBlank="1" showInputMessage="1" showErrorMessage="1" sqref="BO19"/>
    <dataValidation allowBlank="1" showInputMessage="1" showErrorMessage="1" sqref="BO20"/>
    <dataValidation allowBlank="1" showInputMessage="1" showErrorMessage="1" sqref="BO21"/>
    <dataValidation allowBlank="1" showInputMessage="1" showErrorMessage="1" sqref="BO22"/>
    <dataValidation allowBlank="1" showInputMessage="1" showErrorMessage="1" sqref="BO23"/>
    <dataValidation allowBlank="1" showInputMessage="1" showErrorMessage="1" sqref="BO24"/>
    <dataValidation allowBlank="1" showInputMessage="1" showErrorMessage="1" sqref="BO25"/>
    <dataValidation allowBlank="1" showInputMessage="1" showErrorMessage="1" sqref="BO26"/>
    <dataValidation allowBlank="1" showInputMessage="1" showErrorMessage="1" sqref="BO27"/>
    <dataValidation allowBlank="1" showInputMessage="1" showErrorMessage="1" sqref="BO28"/>
    <dataValidation allowBlank="1" showInputMessage="1" showErrorMessage="1" sqref="BO29"/>
    <dataValidation allowBlank="1" showInputMessage="1" showErrorMessage="1" sqref="BO30"/>
    <dataValidation allowBlank="1" showInputMessage="1" showErrorMessage="1" sqref="BO31"/>
    <dataValidation allowBlank="1" showInputMessage="1" showErrorMessage="1" sqref="BO32"/>
    <dataValidation allowBlank="1" showInputMessage="1" showErrorMessage="1" sqref="BO33"/>
    <dataValidation allowBlank="1" showInputMessage="1" showErrorMessage="1" sqref="BO34"/>
    <dataValidation allowBlank="1" showInputMessage="1" showErrorMessage="1" sqref="BO35"/>
    <dataValidation allowBlank="1" showInputMessage="1" showErrorMessage="1" sqref="BO36"/>
    <dataValidation allowBlank="1" showInputMessage="1" showErrorMessage="1" sqref="BO37"/>
    <dataValidation allowBlank="1" showInputMessage="1" showErrorMessage="1" sqref="BO38"/>
    <dataValidation allowBlank="1" showInputMessage="1" showErrorMessage="1" sqref="BO39"/>
    <dataValidation allowBlank="1" showInputMessage="1" showErrorMessage="1" sqref="BO40"/>
    <dataValidation allowBlank="1" showInputMessage="1" showErrorMessage="1" sqref="BO41"/>
    <dataValidation allowBlank="1" showInputMessage="1" showErrorMessage="1" sqref="BO42"/>
    <dataValidation allowBlank="1" showInputMessage="1" showErrorMessage="1" sqref="BO43"/>
    <dataValidation allowBlank="1" showInputMessage="1" showErrorMessage="1" sqref="BO44"/>
    <dataValidation allowBlank="1" showInputMessage="1" showErrorMessage="1" sqref="BO45"/>
    <dataValidation allowBlank="1" showInputMessage="1" showErrorMessage="1" sqref="BO46"/>
    <dataValidation allowBlank="1" showInputMessage="1" showErrorMessage="1" sqref="BO47"/>
    <dataValidation allowBlank="1" showInputMessage="1" showErrorMessage="1" sqref="BO48"/>
    <dataValidation allowBlank="1" showInputMessage="1" showErrorMessage="1" sqref="BO49"/>
    <dataValidation allowBlank="1" showInputMessage="1" showErrorMessage="1" sqref="BO50"/>
    <dataValidation allowBlank="1" showInputMessage="1" showErrorMessage="1" sqref="BO51"/>
    <dataValidation allowBlank="1" showInputMessage="1" showErrorMessage="1" sqref="BO52"/>
    <dataValidation allowBlank="1" showInputMessage="1" showErrorMessage="1" sqref="BO53"/>
    <dataValidation allowBlank="1" showInputMessage="1" showErrorMessage="1" sqref="BO54"/>
    <dataValidation allowBlank="1" showInputMessage="1" showErrorMessage="1" sqref="BO55"/>
    <dataValidation allowBlank="1" showInputMessage="1" showErrorMessage="1" sqref="BO56"/>
    <dataValidation allowBlank="1" showInputMessage="1" showErrorMessage="1" sqref="BO57"/>
    <dataValidation allowBlank="1" showInputMessage="1" showErrorMessage="1" sqref="BO58"/>
    <dataValidation allowBlank="1" showInputMessage="1" showErrorMessage="1" sqref="BO59"/>
    <dataValidation allowBlank="1" showInputMessage="1" showErrorMessage="1" sqref="BO60"/>
    <dataValidation allowBlank="1" showInputMessage="1" showErrorMessage="1" sqref="BE11"/>
    <dataValidation allowBlank="1" showInputMessage="1" showErrorMessage="1" sqref="BE12"/>
    <dataValidation allowBlank="1" showInputMessage="1" showErrorMessage="1" sqref="BE13"/>
    <dataValidation allowBlank="1" showInputMessage="1" showErrorMessage="1" sqref="BE14"/>
    <dataValidation allowBlank="1" showInputMessage="1" showErrorMessage="1" sqref="BE15"/>
    <dataValidation allowBlank="1" showInputMessage="1" showErrorMessage="1" sqref="BE16"/>
    <dataValidation allowBlank="1" showInputMessage="1" showErrorMessage="1" sqref="BE17"/>
    <dataValidation allowBlank="1" showInputMessage="1" showErrorMessage="1" sqref="BE18"/>
    <dataValidation allowBlank="1" showInputMessage="1" showErrorMessage="1" sqref="BE19"/>
    <dataValidation allowBlank="1" showInputMessage="1" showErrorMessage="1" sqref="BE20"/>
    <dataValidation allowBlank="1" showInputMessage="1" showErrorMessage="1" sqref="BE21"/>
    <dataValidation allowBlank="1" showInputMessage="1" showErrorMessage="1" sqref="BE22"/>
    <dataValidation allowBlank="1" showInputMessage="1" showErrorMessage="1" sqref="BE23"/>
    <dataValidation allowBlank="1" showInputMessage="1" showErrorMessage="1" sqref="BE24"/>
    <dataValidation allowBlank="1" showInputMessage="1" showErrorMessage="1" sqref="BE25"/>
    <dataValidation allowBlank="1" showInputMessage="1" showErrorMessage="1" sqref="BE26"/>
    <dataValidation allowBlank="1" showInputMessage="1" showErrorMessage="1" sqref="BE27"/>
    <dataValidation allowBlank="1" showInputMessage="1" showErrorMessage="1" sqref="BE28"/>
    <dataValidation allowBlank="1" showInputMessage="1" showErrorMessage="1" sqref="BE29"/>
    <dataValidation allowBlank="1" showInputMessage="1" showErrorMessage="1" sqref="BE30"/>
    <dataValidation allowBlank="1" showInputMessage="1" showErrorMessage="1" sqref="BE31"/>
    <dataValidation allowBlank="1" showInputMessage="1" showErrorMessage="1" sqref="BE32"/>
    <dataValidation allowBlank="1" showInputMessage="1" showErrorMessage="1" sqref="BE33"/>
    <dataValidation allowBlank="1" showInputMessage="1" showErrorMessage="1" sqref="BE34"/>
    <dataValidation allowBlank="1" showInputMessage="1" showErrorMessage="1" sqref="BE35"/>
    <dataValidation allowBlank="1" showInputMessage="1" showErrorMessage="1" sqref="BE36"/>
    <dataValidation allowBlank="1" showInputMessage="1" showErrorMessage="1" sqref="BE37"/>
    <dataValidation allowBlank="1" showInputMessage="1" showErrorMessage="1" sqref="BE38"/>
    <dataValidation allowBlank="1" showInputMessage="1" showErrorMessage="1" sqref="BE39"/>
    <dataValidation allowBlank="1" showInputMessage="1" showErrorMessage="1" sqref="BE40"/>
    <dataValidation allowBlank="1" showInputMessage="1" showErrorMessage="1" sqref="BE41"/>
    <dataValidation allowBlank="1" showInputMessage="1" showErrorMessage="1" sqref="BE42"/>
    <dataValidation allowBlank="1" showInputMessage="1" showErrorMessage="1" sqref="BE43"/>
    <dataValidation allowBlank="1" showInputMessage="1" showErrorMessage="1" sqref="BE44"/>
    <dataValidation allowBlank="1" showInputMessage="1" showErrorMessage="1" sqref="BE45"/>
    <dataValidation allowBlank="1" showInputMessage="1" showErrorMessage="1" sqref="BE46"/>
    <dataValidation allowBlank="1" showInputMessage="1" showErrorMessage="1" sqref="BE47"/>
    <dataValidation allowBlank="1" showInputMessage="1" showErrorMessage="1" sqref="BE48"/>
    <dataValidation allowBlank="1" showInputMessage="1" showErrorMessage="1" sqref="BE49"/>
    <dataValidation allowBlank="1" showInputMessage="1" showErrorMessage="1" sqref="BE50"/>
    <dataValidation allowBlank="1" showInputMessage="1" showErrorMessage="1" sqref="BE51"/>
    <dataValidation allowBlank="1" showInputMessage="1" showErrorMessage="1" sqref="BE52"/>
    <dataValidation allowBlank="1" showInputMessage="1" showErrorMessage="1" sqref="BE53"/>
    <dataValidation allowBlank="1" showInputMessage="1" showErrorMessage="1" sqref="BE54"/>
    <dataValidation allowBlank="1" showInputMessage="1" showErrorMessage="1" sqref="BE55"/>
    <dataValidation allowBlank="1" showInputMessage="1" showErrorMessage="1" sqref="BE56"/>
    <dataValidation allowBlank="1" showInputMessage="1" showErrorMessage="1" sqref="BE57"/>
    <dataValidation allowBlank="1" showInputMessage="1" showErrorMessage="1" sqref="BE58"/>
    <dataValidation allowBlank="1" showInputMessage="1" showErrorMessage="1" sqref="BE59"/>
    <dataValidation allowBlank="1" showInputMessage="1" showErrorMessage="1" sqref="BE60"/>
    <dataValidation allowBlank="1" showInputMessage="1" showErrorMessage="1" sqref="BH11"/>
    <dataValidation allowBlank="1" showInputMessage="1" showErrorMessage="1" sqref="BH12"/>
    <dataValidation allowBlank="1" showInputMessage="1" showErrorMessage="1" sqref="BH13"/>
    <dataValidation allowBlank="1" showInputMessage="1" showErrorMessage="1" sqref="BH14"/>
    <dataValidation allowBlank="1" showInputMessage="1" showErrorMessage="1" sqref="BH15"/>
    <dataValidation allowBlank="1" showInputMessage="1" showErrorMessage="1" sqref="BH16"/>
    <dataValidation allowBlank="1" showInputMessage="1" showErrorMessage="1" sqref="BH17"/>
    <dataValidation allowBlank="1" showInputMessage="1" showErrorMessage="1" sqref="BH18"/>
    <dataValidation allowBlank="1" showInputMessage="1" showErrorMessage="1" sqref="BH19"/>
    <dataValidation allowBlank="1" showInputMessage="1" showErrorMessage="1" sqref="BH20"/>
    <dataValidation allowBlank="1" showInputMessage="1" showErrorMessage="1" sqref="BH21"/>
    <dataValidation allowBlank="1" showInputMessage="1" showErrorMessage="1" sqref="BH22"/>
    <dataValidation allowBlank="1" showInputMessage="1" showErrorMessage="1" sqref="BH23"/>
    <dataValidation allowBlank="1" showInputMessage="1" showErrorMessage="1" sqref="BH24"/>
    <dataValidation allowBlank="1" showInputMessage="1" showErrorMessage="1" sqref="BH25"/>
    <dataValidation allowBlank="1" showInputMessage="1" showErrorMessage="1" sqref="BH26"/>
    <dataValidation allowBlank="1" showInputMessage="1" showErrorMessage="1" sqref="BH27"/>
    <dataValidation allowBlank="1" showInputMessage="1" showErrorMessage="1" sqref="BH28"/>
    <dataValidation allowBlank="1" showInputMessage="1" showErrorMessage="1" sqref="BH29"/>
    <dataValidation allowBlank="1" showInputMessage="1" showErrorMessage="1" sqref="BH30"/>
    <dataValidation allowBlank="1" showInputMessage="1" showErrorMessage="1" sqref="BH31"/>
    <dataValidation allowBlank="1" showInputMessage="1" showErrorMessage="1" sqref="BH32"/>
    <dataValidation allowBlank="1" showInputMessage="1" showErrorMessage="1" sqref="BH33"/>
    <dataValidation allowBlank="1" showInputMessage="1" showErrorMessage="1" sqref="BH34"/>
    <dataValidation allowBlank="1" showInputMessage="1" showErrorMessage="1" sqref="BH35"/>
    <dataValidation allowBlank="1" showInputMessage="1" showErrorMessage="1" sqref="BH36"/>
    <dataValidation allowBlank="1" showInputMessage="1" showErrorMessage="1" sqref="BH37"/>
    <dataValidation allowBlank="1" showInputMessage="1" showErrorMessage="1" sqref="BH38"/>
    <dataValidation allowBlank="1" showInputMessage="1" showErrorMessage="1" sqref="BH39"/>
    <dataValidation allowBlank="1" showInputMessage="1" showErrorMessage="1" sqref="BH40"/>
    <dataValidation allowBlank="1" showInputMessage="1" showErrorMessage="1" sqref="BH41"/>
    <dataValidation allowBlank="1" showInputMessage="1" showErrorMessage="1" sqref="BH42"/>
    <dataValidation allowBlank="1" showInputMessage="1" showErrorMessage="1" sqref="BH43"/>
    <dataValidation allowBlank="1" showInputMessage="1" showErrorMessage="1" sqref="BH44"/>
    <dataValidation allowBlank="1" showInputMessage="1" showErrorMessage="1" sqref="BH45"/>
    <dataValidation allowBlank="1" showInputMessage="1" showErrorMessage="1" sqref="BH46"/>
    <dataValidation allowBlank="1" showInputMessage="1" showErrorMessage="1" sqref="BH47"/>
    <dataValidation allowBlank="1" showInputMessage="1" showErrorMessage="1" sqref="BH48"/>
    <dataValidation allowBlank="1" showInputMessage="1" showErrorMessage="1" sqref="BH49"/>
    <dataValidation allowBlank="1" showInputMessage="1" showErrorMessage="1" sqref="BH50"/>
    <dataValidation allowBlank="1" showInputMessage="1" showErrorMessage="1" sqref="BH51"/>
    <dataValidation allowBlank="1" showInputMessage="1" showErrorMessage="1" sqref="BH52"/>
    <dataValidation allowBlank="1" showInputMessage="1" showErrorMessage="1" sqref="BH53"/>
    <dataValidation allowBlank="1" showInputMessage="1" showErrorMessage="1" sqref="BH54"/>
    <dataValidation allowBlank="1" showInputMessage="1" showErrorMessage="1" sqref="BH55"/>
    <dataValidation allowBlank="1" showInputMessage="1" showErrorMessage="1" sqref="BH56"/>
    <dataValidation allowBlank="1" showInputMessage="1" showErrorMessage="1" sqref="BH57"/>
    <dataValidation allowBlank="1" showInputMessage="1" showErrorMessage="1" sqref="BH58"/>
    <dataValidation allowBlank="1" showInputMessage="1" showErrorMessage="1" sqref="BH59"/>
    <dataValidation allowBlank="1" showInputMessage="1" showErrorMessage="1" sqref="BH60"/>
    <dataValidation allowBlank="1" showInputMessage="1" showErrorMessage="1" sqref="BK11"/>
    <dataValidation allowBlank="1" showInputMessage="1" showErrorMessage="1" sqref="BK12"/>
    <dataValidation allowBlank="1" showInputMessage="1" showErrorMessage="1" sqref="BK13"/>
    <dataValidation allowBlank="1" showInputMessage="1" showErrorMessage="1" sqref="BK14"/>
    <dataValidation allowBlank="1" showInputMessage="1" showErrorMessage="1" sqref="BK15"/>
    <dataValidation allowBlank="1" showInputMessage="1" showErrorMessage="1" sqref="BK16"/>
    <dataValidation allowBlank="1" showInputMessage="1" showErrorMessage="1" sqref="BK17"/>
    <dataValidation allowBlank="1" showInputMessage="1" showErrorMessage="1" sqref="BK18"/>
    <dataValidation allowBlank="1" showInputMessage="1" showErrorMessage="1" sqref="BK19"/>
    <dataValidation allowBlank="1" showInputMessage="1" showErrorMessage="1" sqref="BK20"/>
    <dataValidation allowBlank="1" showInputMessage="1" showErrorMessage="1" sqref="BK21"/>
    <dataValidation allowBlank="1" showInputMessage="1" showErrorMessage="1" sqref="BK22"/>
    <dataValidation allowBlank="1" showInputMessage="1" showErrorMessage="1" sqref="BK23"/>
    <dataValidation allowBlank="1" showInputMessage="1" showErrorMessage="1" sqref="BK24"/>
    <dataValidation allowBlank="1" showInputMessage="1" showErrorMessage="1" sqref="BK25"/>
    <dataValidation allowBlank="1" showInputMessage="1" showErrorMessage="1" sqref="BK26"/>
    <dataValidation allowBlank="1" showInputMessage="1" showErrorMessage="1" sqref="BK27"/>
    <dataValidation allowBlank="1" showInputMessage="1" showErrorMessage="1" sqref="BK28"/>
    <dataValidation allowBlank="1" showInputMessage="1" showErrorMessage="1" sqref="BK29"/>
    <dataValidation allowBlank="1" showInputMessage="1" showErrorMessage="1" sqref="BK30"/>
    <dataValidation allowBlank="1" showInputMessage="1" showErrorMessage="1" sqref="BK31"/>
    <dataValidation allowBlank="1" showInputMessage="1" showErrorMessage="1" sqref="BK32"/>
    <dataValidation allowBlank="1" showInputMessage="1" showErrorMessage="1" sqref="BK33"/>
    <dataValidation allowBlank="1" showInputMessage="1" showErrorMessage="1" sqref="BK34"/>
    <dataValidation allowBlank="1" showInputMessage="1" showErrorMessage="1" sqref="BK35"/>
    <dataValidation allowBlank="1" showInputMessage="1" showErrorMessage="1" sqref="BK36"/>
    <dataValidation allowBlank="1" showInputMessage="1" showErrorMessage="1" sqref="BK37"/>
    <dataValidation allowBlank="1" showInputMessage="1" showErrorMessage="1" sqref="BK38"/>
    <dataValidation allowBlank="1" showInputMessage="1" showErrorMessage="1" sqref="BK39"/>
    <dataValidation allowBlank="1" showInputMessage="1" showErrorMessage="1" sqref="BK40"/>
    <dataValidation allowBlank="1" showInputMessage="1" showErrorMessage="1" sqref="BK41"/>
    <dataValidation allowBlank="1" showInputMessage="1" showErrorMessage="1" sqref="BK42"/>
    <dataValidation allowBlank="1" showInputMessage="1" showErrorMessage="1" sqref="BK43"/>
    <dataValidation allowBlank="1" showInputMessage="1" showErrorMessage="1" sqref="BK44"/>
    <dataValidation allowBlank="1" showInputMessage="1" showErrorMessage="1" sqref="BK45"/>
    <dataValidation allowBlank="1" showInputMessage="1" showErrorMessage="1" sqref="BK46"/>
    <dataValidation allowBlank="1" showInputMessage="1" showErrorMessage="1" sqref="BK47"/>
    <dataValidation allowBlank="1" showInputMessage="1" showErrorMessage="1" sqref="BK48"/>
    <dataValidation allowBlank="1" showInputMessage="1" showErrorMessage="1" sqref="BK49"/>
    <dataValidation allowBlank="1" showInputMessage="1" showErrorMessage="1" sqref="BK50"/>
    <dataValidation allowBlank="1" showInputMessage="1" showErrorMessage="1" sqref="BK51"/>
    <dataValidation allowBlank="1" showInputMessage="1" showErrorMessage="1" sqref="BK52"/>
    <dataValidation allowBlank="1" showInputMessage="1" showErrorMessage="1" sqref="BK53"/>
    <dataValidation allowBlank="1" showInputMessage="1" showErrorMessage="1" sqref="BK54"/>
    <dataValidation allowBlank="1" showInputMessage="1" showErrorMessage="1" sqref="BK55"/>
    <dataValidation allowBlank="1" showInputMessage="1" showErrorMessage="1" sqref="BK56"/>
    <dataValidation allowBlank="1" showInputMessage="1" showErrorMessage="1" sqref="BK57"/>
    <dataValidation allowBlank="1" showInputMessage="1" showErrorMessage="1" sqref="BK58"/>
    <dataValidation allowBlank="1" showInputMessage="1" showErrorMessage="1" sqref="BK59"/>
    <dataValidation allowBlank="1" showInputMessage="1" showErrorMessage="1" sqref="BK60"/>
    <dataValidation allowBlank="1" showInputMessage="1" showErrorMessage="1" sqref="BB11"/>
    <dataValidation allowBlank="1" showInputMessage="1" showErrorMessage="1" sqref="BB12"/>
    <dataValidation allowBlank="1" showInputMessage="1" showErrorMessage="1" sqref="BB13"/>
    <dataValidation allowBlank="1" showInputMessage="1" showErrorMessage="1" sqref="BB14"/>
    <dataValidation allowBlank="1" showInputMessage="1" showErrorMessage="1" sqref="BB15"/>
    <dataValidation allowBlank="1" showInputMessage="1" showErrorMessage="1" sqref="BB16"/>
    <dataValidation allowBlank="1" showInputMessage="1" showErrorMessage="1" sqref="BB17"/>
    <dataValidation allowBlank="1" showInputMessage="1" showErrorMessage="1" sqref="BB18"/>
    <dataValidation allowBlank="1" showInputMessage="1" showErrorMessage="1" sqref="BB19"/>
    <dataValidation allowBlank="1" showInputMessage="1" showErrorMessage="1" sqref="BB20"/>
    <dataValidation allowBlank="1" showInputMessage="1" showErrorMessage="1" sqref="BB21"/>
    <dataValidation allowBlank="1" showInputMessage="1" showErrorMessage="1" sqref="BB22"/>
    <dataValidation allowBlank="1" showInputMessage="1" showErrorMessage="1" sqref="BB23"/>
    <dataValidation allowBlank="1" showInputMessage="1" showErrorMessage="1" sqref="BB24"/>
    <dataValidation allowBlank="1" showInputMessage="1" showErrorMessage="1" sqref="BB25"/>
    <dataValidation allowBlank="1" showInputMessage="1" showErrorMessage="1" sqref="BB26"/>
    <dataValidation allowBlank="1" showInputMessage="1" showErrorMessage="1" sqref="BB27"/>
    <dataValidation allowBlank="1" showInputMessage="1" showErrorMessage="1" sqref="BB28"/>
    <dataValidation allowBlank="1" showInputMessage="1" showErrorMessage="1" sqref="BB29"/>
    <dataValidation allowBlank="1" showInputMessage="1" showErrorMessage="1" sqref="BB30"/>
    <dataValidation allowBlank="1" showInputMessage="1" showErrorMessage="1" sqref="BB31"/>
    <dataValidation allowBlank="1" showInputMessage="1" showErrorMessage="1" sqref="BB32"/>
    <dataValidation allowBlank="1" showInputMessage="1" showErrorMessage="1" sqref="BB33"/>
    <dataValidation allowBlank="1" showInputMessage="1" showErrorMessage="1" sqref="BB34"/>
    <dataValidation allowBlank="1" showInputMessage="1" showErrorMessage="1" sqref="BB35"/>
    <dataValidation allowBlank="1" showInputMessage="1" showErrorMessage="1" sqref="BB36"/>
    <dataValidation allowBlank="1" showInputMessage="1" showErrorMessage="1" sqref="BB37"/>
    <dataValidation allowBlank="1" showInputMessage="1" showErrorMessage="1" sqref="BB38"/>
    <dataValidation allowBlank="1" showInputMessage="1" showErrorMessage="1" sqref="BB39"/>
    <dataValidation allowBlank="1" showInputMessage="1" showErrorMessage="1" sqref="BB40"/>
    <dataValidation allowBlank="1" showInputMessage="1" showErrorMessage="1" sqref="BB41"/>
    <dataValidation allowBlank="1" showInputMessage="1" showErrorMessage="1" sqref="BB42"/>
    <dataValidation allowBlank="1" showInputMessage="1" showErrorMessage="1" sqref="BB43"/>
    <dataValidation allowBlank="1" showInputMessage="1" showErrorMessage="1" sqref="BB44"/>
    <dataValidation allowBlank="1" showInputMessage="1" showErrorMessage="1" sqref="BB45"/>
    <dataValidation allowBlank="1" showInputMessage="1" showErrorMessage="1" sqref="BB46"/>
    <dataValidation allowBlank="1" showInputMessage="1" showErrorMessage="1" sqref="BB47"/>
    <dataValidation allowBlank="1" showInputMessage="1" showErrorMessage="1" sqref="BB48"/>
    <dataValidation allowBlank="1" showInputMessage="1" showErrorMessage="1" sqref="BB49"/>
    <dataValidation allowBlank="1" showInputMessage="1" showErrorMessage="1" sqref="BB50"/>
    <dataValidation allowBlank="1" showInputMessage="1" showErrorMessage="1" sqref="BB51"/>
    <dataValidation allowBlank="1" showInputMessage="1" showErrorMessage="1" sqref="BB52"/>
    <dataValidation allowBlank="1" showInputMessage="1" showErrorMessage="1" sqref="BB53"/>
    <dataValidation allowBlank="1" showInputMessage="1" showErrorMessage="1" sqref="BB54"/>
    <dataValidation allowBlank="1" showInputMessage="1" showErrorMessage="1" sqref="BB55"/>
    <dataValidation allowBlank="1" showInputMessage="1" showErrorMessage="1" sqref="BB56"/>
    <dataValidation allowBlank="1" showInputMessage="1" showErrorMessage="1" sqref="BB57"/>
    <dataValidation allowBlank="1" showInputMessage="1" showErrorMessage="1" sqref="BB58"/>
    <dataValidation allowBlank="1" showInputMessage="1" showErrorMessage="1" sqref="BB59"/>
    <dataValidation allowBlank="1" showInputMessage="1" showErrorMessage="1" sqref="BB60"/>
    <dataValidation allowBlank="1" showInputMessage="1" showErrorMessage="1" sqref="BR11"/>
    <dataValidation allowBlank="1" showInputMessage="1" showErrorMessage="1" sqref="BR12"/>
    <dataValidation allowBlank="1" showInputMessage="1" showErrorMessage="1" sqref="BR13"/>
    <dataValidation allowBlank="1" showInputMessage="1" showErrorMessage="1" sqref="BR14"/>
    <dataValidation allowBlank="1" showInputMessage="1" showErrorMessage="1" sqref="BR15"/>
    <dataValidation allowBlank="1" showInputMessage="1" showErrorMessage="1" sqref="BR16"/>
    <dataValidation allowBlank="1" showInputMessage="1" showErrorMessage="1" sqref="BR17"/>
    <dataValidation allowBlank="1" showInputMessage="1" showErrorMessage="1" sqref="BR18"/>
    <dataValidation allowBlank="1" showInputMessage="1" showErrorMessage="1" sqref="BR19"/>
    <dataValidation allowBlank="1" showInputMessage="1" showErrorMessage="1" sqref="BR20"/>
    <dataValidation allowBlank="1" showInputMessage="1" showErrorMessage="1" sqref="BR21"/>
    <dataValidation allowBlank="1" showInputMessage="1" showErrorMessage="1" sqref="BR22"/>
    <dataValidation allowBlank="1" showInputMessage="1" showErrorMessage="1" sqref="BR23"/>
    <dataValidation allowBlank="1" showInputMessage="1" showErrorMessage="1" sqref="BR24"/>
    <dataValidation allowBlank="1" showInputMessage="1" showErrorMessage="1" sqref="BR25"/>
    <dataValidation allowBlank="1" showInputMessage="1" showErrorMessage="1" sqref="BR26"/>
    <dataValidation allowBlank="1" showInputMessage="1" showErrorMessage="1" sqref="BR27"/>
    <dataValidation allowBlank="1" showInputMessage="1" showErrorMessage="1" sqref="BR28"/>
    <dataValidation allowBlank="1" showInputMessage="1" showErrorMessage="1" sqref="BR29"/>
    <dataValidation allowBlank="1" showInputMessage="1" showErrorMessage="1" sqref="BR30"/>
    <dataValidation allowBlank="1" showInputMessage="1" showErrorMessage="1" sqref="BR31"/>
    <dataValidation allowBlank="1" showInputMessage="1" showErrorMessage="1" sqref="BR32"/>
    <dataValidation allowBlank="1" showInputMessage="1" showErrorMessage="1" sqref="BR33"/>
    <dataValidation allowBlank="1" showInputMessage="1" showErrorMessage="1" sqref="BR34"/>
    <dataValidation allowBlank="1" showInputMessage="1" showErrorMessage="1" sqref="BR35"/>
    <dataValidation allowBlank="1" showInputMessage="1" showErrorMessage="1" sqref="BR36"/>
    <dataValidation allowBlank="1" showInputMessage="1" showErrorMessage="1" sqref="BR37"/>
    <dataValidation allowBlank="1" showInputMessage="1" showErrorMessage="1" sqref="BR38"/>
    <dataValidation allowBlank="1" showInputMessage="1" showErrorMessage="1" sqref="BR39"/>
    <dataValidation allowBlank="1" showInputMessage="1" showErrorMessage="1" sqref="BR40"/>
    <dataValidation allowBlank="1" showInputMessage="1" showErrorMessage="1" sqref="BR41"/>
    <dataValidation allowBlank="1" showInputMessage="1" showErrorMessage="1" sqref="BR42"/>
    <dataValidation allowBlank="1" showInputMessage="1" showErrorMessage="1" sqref="BR43"/>
    <dataValidation allowBlank="1" showInputMessage="1" showErrorMessage="1" sqref="BR44"/>
    <dataValidation allowBlank="1" showInputMessage="1" showErrorMessage="1" sqref="BR45"/>
    <dataValidation allowBlank="1" showInputMessage="1" showErrorMessage="1" sqref="BR46"/>
    <dataValidation allowBlank="1" showInputMessage="1" showErrorMessage="1" sqref="BR47"/>
    <dataValidation allowBlank="1" showInputMessage="1" showErrorMessage="1" sqref="BR48"/>
    <dataValidation allowBlank="1" showInputMessage="1" showErrorMessage="1" sqref="BR49"/>
    <dataValidation allowBlank="1" showInputMessage="1" showErrorMessage="1" sqref="BR50"/>
    <dataValidation allowBlank="1" showInputMessage="1" showErrorMessage="1" sqref="BR51"/>
    <dataValidation allowBlank="1" showInputMessage="1" showErrorMessage="1" sqref="BR52"/>
    <dataValidation allowBlank="1" showInputMessage="1" showErrorMessage="1" sqref="BR53"/>
    <dataValidation allowBlank="1" showInputMessage="1" showErrorMessage="1" sqref="BR54"/>
    <dataValidation allowBlank="1" showInputMessage="1" showErrorMessage="1" sqref="BR55"/>
    <dataValidation allowBlank="1" showInputMessage="1" showErrorMessage="1" sqref="BR56"/>
    <dataValidation allowBlank="1" showInputMessage="1" showErrorMessage="1" sqref="BR57"/>
    <dataValidation allowBlank="1" showInputMessage="1" showErrorMessage="1" sqref="BR58"/>
    <dataValidation allowBlank="1" showInputMessage="1" showErrorMessage="1" sqref="BR59"/>
    <dataValidation allowBlank="1" showInputMessage="1" showErrorMessage="1" sqref="BR60"/>
    <dataValidation allowBlank="1" showInputMessage="1" showErrorMessage="1" sqref="BU11"/>
    <dataValidation allowBlank="1" showInputMessage="1" showErrorMessage="1" sqref="BU12"/>
    <dataValidation allowBlank="1" showInputMessage="1" showErrorMessage="1" sqref="BU13"/>
    <dataValidation allowBlank="1" showInputMessage="1" showErrorMessage="1" sqref="BU14"/>
    <dataValidation allowBlank="1" showInputMessage="1" showErrorMessage="1" sqref="BU15"/>
    <dataValidation allowBlank="1" showInputMessage="1" showErrorMessage="1" sqref="BU16"/>
    <dataValidation allowBlank="1" showInputMessage="1" showErrorMessage="1" sqref="BU17"/>
    <dataValidation allowBlank="1" showInputMessage="1" showErrorMessage="1" sqref="BU18"/>
    <dataValidation allowBlank="1" showInputMessage="1" showErrorMessage="1" sqref="BU19"/>
    <dataValidation allowBlank="1" showInputMessage="1" showErrorMessage="1" sqref="BU20"/>
    <dataValidation allowBlank="1" showInputMessage="1" showErrorMessage="1" sqref="BU21"/>
    <dataValidation allowBlank="1" showInputMessage="1" showErrorMessage="1" sqref="BU22"/>
    <dataValidation allowBlank="1" showInputMessage="1" showErrorMessage="1" sqref="BU23"/>
    <dataValidation allowBlank="1" showInputMessage="1" showErrorMessage="1" sqref="BU24"/>
    <dataValidation allowBlank="1" showInputMessage="1" showErrorMessage="1" sqref="BU25"/>
    <dataValidation allowBlank="1" showInputMessage="1" showErrorMessage="1" sqref="BU26"/>
    <dataValidation allowBlank="1" showInputMessage="1" showErrorMessage="1" sqref="BU27"/>
    <dataValidation allowBlank="1" showInputMessage="1" showErrorMessage="1" sqref="BU28"/>
    <dataValidation allowBlank="1" showInputMessage="1" showErrorMessage="1" sqref="BU29"/>
    <dataValidation allowBlank="1" showInputMessage="1" showErrorMessage="1" sqref="BU30"/>
    <dataValidation allowBlank="1" showInputMessage="1" showErrorMessage="1" sqref="BU31"/>
    <dataValidation allowBlank="1" showInputMessage="1" showErrorMessage="1" sqref="BU32"/>
    <dataValidation allowBlank="1" showInputMessage="1" showErrorMessage="1" sqref="BU33"/>
    <dataValidation allowBlank="1" showInputMessage="1" showErrorMessage="1" sqref="BU34"/>
    <dataValidation allowBlank="1" showInputMessage="1" showErrorMessage="1" sqref="BU35"/>
    <dataValidation allowBlank="1" showInputMessage="1" showErrorMessage="1" sqref="BU36"/>
    <dataValidation allowBlank="1" showInputMessage="1" showErrorMessage="1" sqref="BU37"/>
    <dataValidation allowBlank="1" showInputMessage="1" showErrorMessage="1" sqref="BU38"/>
    <dataValidation allowBlank="1" showInputMessage="1" showErrorMessage="1" sqref="BU39"/>
    <dataValidation allowBlank="1" showInputMessage="1" showErrorMessage="1" sqref="BU40"/>
    <dataValidation allowBlank="1" showInputMessage="1" showErrorMessage="1" sqref="BU41"/>
    <dataValidation allowBlank="1" showInputMessage="1" showErrorMessage="1" sqref="BU42"/>
    <dataValidation allowBlank="1" showInputMessage="1" showErrorMessage="1" sqref="BU43"/>
    <dataValidation allowBlank="1" showInputMessage="1" showErrorMessage="1" sqref="BU44"/>
    <dataValidation allowBlank="1" showInputMessage="1" showErrorMessage="1" sqref="BU45"/>
    <dataValidation allowBlank="1" showInputMessage="1" showErrorMessage="1" sqref="BU46"/>
    <dataValidation allowBlank="1" showInputMessage="1" showErrorMessage="1" sqref="BU47"/>
    <dataValidation allowBlank="1" showInputMessage="1" showErrorMessage="1" sqref="BU48"/>
    <dataValidation allowBlank="1" showInputMessage="1" showErrorMessage="1" sqref="BU49"/>
    <dataValidation allowBlank="1" showInputMessage="1" showErrorMessage="1" sqref="BU50"/>
    <dataValidation allowBlank="1" showInputMessage="1" showErrorMessage="1" sqref="BU51"/>
    <dataValidation allowBlank="1" showInputMessage="1" showErrorMessage="1" sqref="BU52"/>
    <dataValidation allowBlank="1" showInputMessage="1" showErrorMessage="1" sqref="BU53"/>
    <dataValidation allowBlank="1" showInputMessage="1" showErrorMessage="1" sqref="BU54"/>
    <dataValidation allowBlank="1" showInputMessage="1" showErrorMessage="1" sqref="BU55"/>
    <dataValidation allowBlank="1" showInputMessage="1" showErrorMessage="1" sqref="BU56"/>
    <dataValidation allowBlank="1" showInputMessage="1" showErrorMessage="1" sqref="BU57"/>
    <dataValidation allowBlank="1" showInputMessage="1" showErrorMessage="1" sqref="BU58"/>
    <dataValidation allowBlank="1" showInputMessage="1" showErrorMessage="1" sqref="BU59"/>
    <dataValidation allowBlank="1" showInputMessage="1" showErrorMessage="1" sqref="BU60"/>
    <dataValidation allowBlank="1" showInputMessage="1" showErrorMessage="1" sqref="BX11"/>
    <dataValidation allowBlank="1" showInputMessage="1" showErrorMessage="1" sqref="BX12"/>
    <dataValidation allowBlank="1" showInputMessage="1" showErrorMessage="1" sqref="BX13"/>
    <dataValidation allowBlank="1" showInputMessage="1" showErrorMessage="1" sqref="BX14"/>
    <dataValidation allowBlank="1" showInputMessage="1" showErrorMessage="1" sqref="BX15"/>
    <dataValidation allowBlank="1" showInputMessage="1" showErrorMessage="1" sqref="BX16"/>
    <dataValidation allowBlank="1" showInputMessage="1" showErrorMessage="1" sqref="BX17"/>
    <dataValidation allowBlank="1" showInputMessage="1" showErrorMessage="1" sqref="BX18"/>
    <dataValidation allowBlank="1" showInputMessage="1" showErrorMessage="1" sqref="BX19"/>
    <dataValidation allowBlank="1" showInputMessage="1" showErrorMessage="1" sqref="BX20"/>
    <dataValidation allowBlank="1" showInputMessage="1" showErrorMessage="1" sqref="BX21"/>
    <dataValidation allowBlank="1" showInputMessage="1" showErrorMessage="1" sqref="BX22"/>
    <dataValidation allowBlank="1" showInputMessage="1" showErrorMessage="1" sqref="BX23"/>
    <dataValidation allowBlank="1" showInputMessage="1" showErrorMessage="1" sqref="BX24"/>
    <dataValidation allowBlank="1" showInputMessage="1" showErrorMessage="1" sqref="BX25"/>
    <dataValidation allowBlank="1" showInputMessage="1" showErrorMessage="1" sqref="BX26"/>
    <dataValidation allowBlank="1" showInputMessage="1" showErrorMessage="1" sqref="BX27"/>
    <dataValidation allowBlank="1" showInputMessage="1" showErrorMessage="1" sqref="BX28"/>
    <dataValidation allowBlank="1" showInputMessage="1" showErrorMessage="1" sqref="BX29"/>
    <dataValidation allowBlank="1" showInputMessage="1" showErrorMessage="1" sqref="BX30"/>
    <dataValidation allowBlank="1" showInputMessage="1" showErrorMessage="1" sqref="BX31"/>
    <dataValidation allowBlank="1" showInputMessage="1" showErrorMessage="1" sqref="BX32"/>
    <dataValidation allowBlank="1" showInputMessage="1" showErrorMessage="1" sqref="BX33"/>
    <dataValidation allowBlank="1" showInputMessage="1" showErrorMessage="1" sqref="BX34"/>
    <dataValidation allowBlank="1" showInputMessage="1" showErrorMessage="1" sqref="BX35"/>
    <dataValidation allowBlank="1" showInputMessage="1" showErrorMessage="1" sqref="BX36"/>
    <dataValidation allowBlank="1" showInputMessage="1" showErrorMessage="1" sqref="BX37"/>
    <dataValidation allowBlank="1" showInputMessage="1" showErrorMessage="1" sqref="BX38"/>
    <dataValidation allowBlank="1" showInputMessage="1" showErrorMessage="1" sqref="BX39"/>
    <dataValidation allowBlank="1" showInputMessage="1" showErrorMessage="1" sqref="BX40"/>
    <dataValidation allowBlank="1" showInputMessage="1" showErrorMessage="1" sqref="BX41"/>
    <dataValidation allowBlank="1" showInputMessage="1" showErrorMessage="1" sqref="BX42"/>
    <dataValidation allowBlank="1" showInputMessage="1" showErrorMessage="1" sqref="BX43"/>
    <dataValidation allowBlank="1" showInputMessage="1" showErrorMessage="1" sqref="BX44"/>
    <dataValidation allowBlank="1" showInputMessage="1" showErrorMessage="1" sqref="BX45"/>
    <dataValidation allowBlank="1" showInputMessage="1" showErrorMessage="1" sqref="BX46"/>
    <dataValidation allowBlank="1" showInputMessage="1" showErrorMessage="1" sqref="BX47"/>
    <dataValidation allowBlank="1" showInputMessage="1" showErrorMessage="1" sqref="BX48"/>
    <dataValidation allowBlank="1" showInputMessage="1" showErrorMessage="1" sqref="BX49"/>
    <dataValidation allowBlank="1" showInputMessage="1" showErrorMessage="1" sqref="BX50"/>
    <dataValidation allowBlank="1" showInputMessage="1" showErrorMessage="1" sqref="BX51"/>
    <dataValidation allowBlank="1" showInputMessage="1" showErrorMessage="1" sqref="BX52"/>
    <dataValidation allowBlank="1" showInputMessage="1" showErrorMessage="1" sqref="BX53"/>
    <dataValidation allowBlank="1" showInputMessage="1" showErrorMessage="1" sqref="BX54"/>
    <dataValidation allowBlank="1" showInputMessage="1" showErrorMessage="1" sqref="BX55"/>
    <dataValidation allowBlank="1" showInputMessage="1" showErrorMessage="1" sqref="BX56"/>
    <dataValidation allowBlank="1" showInputMessage="1" showErrorMessage="1" sqref="BX57"/>
    <dataValidation allowBlank="1" showInputMessage="1" showErrorMessage="1" sqref="BX58"/>
    <dataValidation allowBlank="1" showInputMessage="1" showErrorMessage="1" sqref="BX59"/>
    <dataValidation allowBlank="1" showInputMessage="1" showErrorMessage="1" sqref="BX60"/>
    <dataValidation allowBlank="1" showInputMessage="1" showErrorMessage="1" sqref="CA11"/>
    <dataValidation allowBlank="1" showInputMessage="1" showErrorMessage="1" sqref="CA12"/>
    <dataValidation allowBlank="1" showInputMessage="1" showErrorMessage="1" sqref="CA13"/>
    <dataValidation allowBlank="1" showInputMessage="1" showErrorMessage="1" sqref="CA14"/>
    <dataValidation allowBlank="1" showInputMessage="1" showErrorMessage="1" sqref="CA15"/>
    <dataValidation allowBlank="1" showInputMessage="1" showErrorMessage="1" sqref="CA16"/>
    <dataValidation allowBlank="1" showInputMessage="1" showErrorMessage="1" sqref="CA17"/>
    <dataValidation allowBlank="1" showInputMessage="1" showErrorMessage="1" sqref="CA18"/>
    <dataValidation allowBlank="1" showInputMessage="1" showErrorMessage="1" sqref="CA19"/>
    <dataValidation allowBlank="1" showInputMessage="1" showErrorMessage="1" sqref="CA20"/>
    <dataValidation allowBlank="1" showInputMessage="1" showErrorMessage="1" sqref="CA21"/>
    <dataValidation allowBlank="1" showInputMessage="1" showErrorMessage="1" sqref="CA22"/>
    <dataValidation allowBlank="1" showInputMessage="1" showErrorMessage="1" sqref="CA23"/>
    <dataValidation allowBlank="1" showInputMessage="1" showErrorMessage="1" sqref="CA24"/>
    <dataValidation allowBlank="1" showInputMessage="1" showErrorMessage="1" sqref="CA25"/>
    <dataValidation allowBlank="1" showInputMessage="1" showErrorMessage="1" sqref="CA26"/>
    <dataValidation allowBlank="1" showInputMessage="1" showErrorMessage="1" sqref="CA27"/>
    <dataValidation allowBlank="1" showInputMessage="1" showErrorMessage="1" sqref="CA28"/>
    <dataValidation allowBlank="1" showInputMessage="1" showErrorMessage="1" sqref="CA29"/>
    <dataValidation allowBlank="1" showInputMessage="1" showErrorMessage="1" sqref="CA30"/>
    <dataValidation allowBlank="1" showInputMessage="1" showErrorMessage="1" sqref="CA31"/>
    <dataValidation allowBlank="1" showInputMessage="1" showErrorMessage="1" sqref="CA32"/>
    <dataValidation allowBlank="1" showInputMessage="1" showErrorMessage="1" sqref="CA33"/>
    <dataValidation allowBlank="1" showInputMessage="1" showErrorMessage="1" sqref="CA34"/>
    <dataValidation allowBlank="1" showInputMessage="1" showErrorMessage="1" sqref="CA35"/>
    <dataValidation allowBlank="1" showInputMessage="1" showErrorMessage="1" sqref="CA36"/>
    <dataValidation allowBlank="1" showInputMessage="1" showErrorMessage="1" sqref="CA37"/>
    <dataValidation allowBlank="1" showInputMessage="1" showErrorMessage="1" sqref="CA38"/>
    <dataValidation allowBlank="1" showInputMessage="1" showErrorMessage="1" sqref="CA39"/>
    <dataValidation allowBlank="1" showInputMessage="1" showErrorMessage="1" sqref="CA40"/>
    <dataValidation allowBlank="1" showInputMessage="1" showErrorMessage="1" sqref="CA41"/>
    <dataValidation allowBlank="1" showInputMessage="1" showErrorMessage="1" sqref="CA42"/>
    <dataValidation allowBlank="1" showInputMessage="1" showErrorMessage="1" sqref="CA43"/>
    <dataValidation allowBlank="1" showInputMessage="1" showErrorMessage="1" sqref="CA44"/>
    <dataValidation allowBlank="1" showInputMessage="1" showErrorMessage="1" sqref="CA45"/>
    <dataValidation allowBlank="1" showInputMessage="1" showErrorMessage="1" sqref="CA46"/>
    <dataValidation allowBlank="1" showInputMessage="1" showErrorMessage="1" sqref="CA47"/>
    <dataValidation allowBlank="1" showInputMessage="1" showErrorMessage="1" sqref="CA48"/>
    <dataValidation allowBlank="1" showInputMessage="1" showErrorMessage="1" sqref="CA49"/>
    <dataValidation allowBlank="1" showInputMessage="1" showErrorMessage="1" sqref="CA50"/>
    <dataValidation allowBlank="1" showInputMessage="1" showErrorMessage="1" sqref="CA51"/>
    <dataValidation allowBlank="1" showInputMessage="1" showErrorMessage="1" sqref="CA52"/>
    <dataValidation allowBlank="1" showInputMessage="1" showErrorMessage="1" sqref="CA53"/>
    <dataValidation allowBlank="1" showInputMessage="1" showErrorMessage="1" sqref="CA54"/>
    <dataValidation allowBlank="1" showInputMessage="1" showErrorMessage="1" sqref="CA55"/>
    <dataValidation allowBlank="1" showInputMessage="1" showErrorMessage="1" sqref="CA56"/>
    <dataValidation allowBlank="1" showInputMessage="1" showErrorMessage="1" sqref="CA57"/>
    <dataValidation allowBlank="1" showInputMessage="1" showErrorMessage="1" sqref="CA58"/>
    <dataValidation allowBlank="1" showInputMessage="1" showErrorMessage="1" sqref="CA59"/>
    <dataValidation allowBlank="1" showInputMessage="1" showErrorMessage="1" sqref="CA60"/>
    <dataValidation allowBlank="1" showInputMessage="1" showErrorMessage="1" sqref="CD11"/>
    <dataValidation allowBlank="1" showInputMessage="1" showErrorMessage="1" sqref="CD12"/>
    <dataValidation allowBlank="1" showInputMessage="1" showErrorMessage="1" sqref="CD13"/>
    <dataValidation allowBlank="1" showInputMessage="1" showErrorMessage="1" sqref="CD14"/>
    <dataValidation allowBlank="1" showInputMessage="1" showErrorMessage="1" sqref="CD15"/>
    <dataValidation allowBlank="1" showInputMessage="1" showErrorMessage="1" sqref="CD16"/>
    <dataValidation allowBlank="1" showInputMessage="1" showErrorMessage="1" sqref="CD17"/>
    <dataValidation allowBlank="1" showInputMessage="1" showErrorMessage="1" sqref="CD18"/>
    <dataValidation allowBlank="1" showInputMessage="1" showErrorMessage="1" sqref="CD19"/>
    <dataValidation allowBlank="1" showInputMessage="1" showErrorMessage="1" sqref="CD20"/>
    <dataValidation allowBlank="1" showInputMessage="1" showErrorMessage="1" sqref="CD21"/>
    <dataValidation allowBlank="1" showInputMessage="1" showErrorMessage="1" sqref="CD22"/>
    <dataValidation allowBlank="1" showInputMessage="1" showErrorMessage="1" sqref="CD23"/>
    <dataValidation allowBlank="1" showInputMessage="1" showErrorMessage="1" sqref="CD24"/>
    <dataValidation allowBlank="1" showInputMessage="1" showErrorMessage="1" sqref="CD25"/>
    <dataValidation allowBlank="1" showInputMessage="1" showErrorMessage="1" sqref="CD26"/>
    <dataValidation allowBlank="1" showInputMessage="1" showErrorMessage="1" sqref="CD27"/>
    <dataValidation allowBlank="1" showInputMessage="1" showErrorMessage="1" sqref="CD28"/>
    <dataValidation allowBlank="1" showInputMessage="1" showErrorMessage="1" sqref="CD29"/>
    <dataValidation allowBlank="1" showInputMessage="1" showErrorMessage="1" sqref="CD30"/>
    <dataValidation allowBlank="1" showInputMessage="1" showErrorMessage="1" sqref="CD31"/>
    <dataValidation allowBlank="1" showInputMessage="1" showErrorMessage="1" sqref="CD32"/>
    <dataValidation allowBlank="1" showInputMessage="1" showErrorMessage="1" sqref="CD33"/>
    <dataValidation allowBlank="1" showInputMessage="1" showErrorMessage="1" sqref="CD34"/>
    <dataValidation allowBlank="1" showInputMessage="1" showErrorMessage="1" sqref="CD35"/>
    <dataValidation allowBlank="1" showInputMessage="1" showErrorMessage="1" sqref="CD36"/>
    <dataValidation allowBlank="1" showInputMessage="1" showErrorMessage="1" sqref="CD37"/>
    <dataValidation allowBlank="1" showInputMessage="1" showErrorMessage="1" sqref="CD38"/>
    <dataValidation allowBlank="1" showInputMessage="1" showErrorMessage="1" sqref="CD39"/>
    <dataValidation allowBlank="1" showInputMessage="1" showErrorMessage="1" sqref="CD40"/>
    <dataValidation allowBlank="1" showInputMessage="1" showErrorMessage="1" sqref="CD41"/>
    <dataValidation allowBlank="1" showInputMessage="1" showErrorMessage="1" sqref="CD42"/>
    <dataValidation allowBlank="1" showInputMessage="1" showErrorMessage="1" sqref="CD43"/>
    <dataValidation allowBlank="1" showInputMessage="1" showErrorMessage="1" sqref="CD44"/>
    <dataValidation allowBlank="1" showInputMessage="1" showErrorMessage="1" sqref="CD45"/>
    <dataValidation allowBlank="1" showInputMessage="1" showErrorMessage="1" sqref="CD46"/>
    <dataValidation allowBlank="1" showInputMessage="1" showErrorMessage="1" sqref="CD47"/>
    <dataValidation allowBlank="1" showInputMessage="1" showErrorMessage="1" sqref="CD48"/>
    <dataValidation allowBlank="1" showInputMessage="1" showErrorMessage="1" sqref="CD49"/>
    <dataValidation allowBlank="1" showInputMessage="1" showErrorMessage="1" sqref="CD50"/>
    <dataValidation allowBlank="1" showInputMessage="1" showErrorMessage="1" sqref="CD51"/>
    <dataValidation allowBlank="1" showInputMessage="1" showErrorMessage="1" sqref="CD52"/>
    <dataValidation allowBlank="1" showInputMessage="1" showErrorMessage="1" sqref="CD53"/>
    <dataValidation allowBlank="1" showInputMessage="1" showErrorMessage="1" sqref="CD54"/>
    <dataValidation allowBlank="1" showInputMessage="1" showErrorMessage="1" sqref="CD55"/>
    <dataValidation allowBlank="1" showInputMessage="1" showErrorMessage="1" sqref="CD56"/>
    <dataValidation allowBlank="1" showInputMessage="1" showErrorMessage="1" sqref="CD57"/>
    <dataValidation allowBlank="1" showInputMessage="1" showErrorMessage="1" sqref="CD58"/>
    <dataValidation allowBlank="1" showInputMessage="1" showErrorMessage="1" sqref="CD59"/>
    <dataValidation allowBlank="1" showInputMessage="1" showErrorMessage="1" sqref="CD60"/>
    <dataValidation allowBlank="1" showInputMessage="1" showErrorMessage="1" sqref="AE11"/>
    <dataValidation allowBlank="1" showInputMessage="1" showErrorMessage="1" sqref="AE12"/>
    <dataValidation allowBlank="1" showInputMessage="1" showErrorMessage="1" sqref="AE13"/>
    <dataValidation allowBlank="1" showInputMessage="1" showErrorMessage="1" sqref="AE14"/>
    <dataValidation allowBlank="1" showInputMessage="1" showErrorMessage="1" sqref="AE15"/>
    <dataValidation allowBlank="1" showInputMessage="1" showErrorMessage="1" sqref="AE16"/>
    <dataValidation allowBlank="1" showInputMessage="1" showErrorMessage="1" sqref="AE17"/>
    <dataValidation allowBlank="1" showInputMessage="1" showErrorMessage="1" sqref="AE18"/>
    <dataValidation allowBlank="1" showInputMessage="1" showErrorMessage="1" sqref="AE19"/>
    <dataValidation allowBlank="1" showInputMessage="1" showErrorMessage="1" sqref="AE20"/>
    <dataValidation allowBlank="1" showInputMessage="1" showErrorMessage="1" sqref="AE21"/>
    <dataValidation allowBlank="1" showInputMessage="1" showErrorMessage="1" sqref="AE22"/>
    <dataValidation allowBlank="1" showInputMessage="1" showErrorMessage="1" sqref="AE23"/>
    <dataValidation allowBlank="1" showInputMessage="1" showErrorMessage="1" sqref="AE24"/>
    <dataValidation allowBlank="1" showInputMessage="1" showErrorMessage="1" sqref="AE25"/>
    <dataValidation allowBlank="1" showInputMessage="1" showErrorMessage="1" sqref="AE26"/>
    <dataValidation allowBlank="1" showInputMessage="1" showErrorMessage="1" sqref="AE27"/>
    <dataValidation allowBlank="1" showInputMessage="1" showErrorMessage="1" sqref="AE28"/>
    <dataValidation allowBlank="1" showInputMessage="1" showErrorMessage="1" sqref="AE29"/>
    <dataValidation allowBlank="1" showInputMessage="1" showErrorMessage="1" sqref="AE30"/>
    <dataValidation allowBlank="1" showInputMessage="1" showErrorMessage="1" sqref="AE31"/>
    <dataValidation allowBlank="1" showInputMessage="1" showErrorMessage="1" sqref="AE32"/>
    <dataValidation allowBlank="1" showInputMessage="1" showErrorMessage="1" sqref="AE33"/>
    <dataValidation allowBlank="1" showInputMessage="1" showErrorMessage="1" sqref="AE34"/>
    <dataValidation allowBlank="1" showInputMessage="1" showErrorMessage="1" sqref="AE35"/>
    <dataValidation allowBlank="1" showInputMessage="1" showErrorMessage="1" sqref="AE36"/>
    <dataValidation allowBlank="1" showInputMessage="1" showErrorMessage="1" sqref="AE37"/>
    <dataValidation allowBlank="1" showInputMessage="1" showErrorMessage="1" sqref="AE38"/>
    <dataValidation allowBlank="1" showInputMessage="1" showErrorMessage="1" sqref="AE39"/>
    <dataValidation allowBlank="1" showInputMessage="1" showErrorMessage="1" sqref="AE40"/>
    <dataValidation allowBlank="1" showInputMessage="1" showErrorMessage="1" sqref="AE41"/>
    <dataValidation allowBlank="1" showInputMessage="1" showErrorMessage="1" sqref="AE42"/>
    <dataValidation allowBlank="1" showInputMessage="1" showErrorMessage="1" sqref="AE43"/>
    <dataValidation allowBlank="1" showInputMessage="1" showErrorMessage="1" sqref="AE44"/>
    <dataValidation allowBlank="1" showInputMessage="1" showErrorMessage="1" sqref="AE45"/>
    <dataValidation allowBlank="1" showInputMessage="1" showErrorMessage="1" sqref="AE46"/>
    <dataValidation allowBlank="1" showInputMessage="1" showErrorMessage="1" sqref="AE47"/>
    <dataValidation allowBlank="1" showInputMessage="1" showErrorMessage="1" sqref="AE48"/>
    <dataValidation allowBlank="1" showInputMessage="1" showErrorMessage="1" sqref="AE49"/>
    <dataValidation allowBlank="1" showInputMessage="1" showErrorMessage="1" sqref="AE50"/>
    <dataValidation allowBlank="1" showInputMessage="1" showErrorMessage="1" sqref="AE51"/>
    <dataValidation allowBlank="1" showInputMessage="1" showErrorMessage="1" sqref="AE52"/>
    <dataValidation allowBlank="1" showInputMessage="1" showErrorMessage="1" sqref="AE53"/>
    <dataValidation allowBlank="1" showInputMessage="1" showErrorMessage="1" sqref="AE54"/>
    <dataValidation allowBlank="1" showInputMessage="1" showErrorMessage="1" sqref="AE55"/>
    <dataValidation allowBlank="1" showInputMessage="1" showErrorMessage="1" sqref="AE56"/>
    <dataValidation allowBlank="1" showInputMessage="1" showErrorMessage="1" sqref="AE57"/>
    <dataValidation allowBlank="1" showInputMessage="1" showErrorMessage="1" sqref="AE58"/>
    <dataValidation allowBlank="1" showInputMessage="1" showErrorMessage="1" sqref="AE59"/>
    <dataValidation allowBlank="1" showInputMessage="1" showErrorMessage="1" sqref="AE60"/>
    <dataValidation allowBlank="1" showInputMessage="1" showErrorMessage="1" sqref="AF11"/>
    <dataValidation allowBlank="1" showInputMessage="1" showErrorMessage="1" sqref="AF12"/>
    <dataValidation allowBlank="1" showInputMessage="1" showErrorMessage="1" sqref="AF13"/>
    <dataValidation allowBlank="1" showInputMessage="1" showErrorMessage="1" sqref="AF14"/>
    <dataValidation allowBlank="1" showInputMessage="1" showErrorMessage="1" sqref="AF15"/>
    <dataValidation allowBlank="1" showInputMessage="1" showErrorMessage="1" sqref="AF16"/>
    <dataValidation allowBlank="1" showInputMessage="1" showErrorMessage="1" sqref="AF17"/>
    <dataValidation allowBlank="1" showInputMessage="1" showErrorMessage="1" sqref="AF18"/>
    <dataValidation allowBlank="1" showInputMessage="1" showErrorMessage="1" sqref="AF19"/>
    <dataValidation allowBlank="1" showInputMessage="1" showErrorMessage="1" sqref="AF20"/>
    <dataValidation allowBlank="1" showInputMessage="1" showErrorMessage="1" sqref="AF21"/>
    <dataValidation allowBlank="1" showInputMessage="1" showErrorMessage="1" sqref="AF22"/>
    <dataValidation allowBlank="1" showInputMessage="1" showErrorMessage="1" sqref="AF23"/>
    <dataValidation allowBlank="1" showInputMessage="1" showErrorMessage="1" sqref="AF24"/>
    <dataValidation allowBlank="1" showInputMessage="1" showErrorMessage="1" sqref="AF25"/>
    <dataValidation allowBlank="1" showInputMessage="1" showErrorMessage="1" sqref="AF26"/>
    <dataValidation allowBlank="1" showInputMessage="1" showErrorMessage="1" sqref="AF27"/>
    <dataValidation allowBlank="1" showInputMessage="1" showErrorMessage="1" sqref="AF28"/>
    <dataValidation allowBlank="1" showInputMessage="1" showErrorMessage="1" sqref="AF29"/>
    <dataValidation allowBlank="1" showInputMessage="1" showErrorMessage="1" sqref="AF30"/>
    <dataValidation allowBlank="1" showInputMessage="1" showErrorMessage="1" sqref="AF31"/>
    <dataValidation allowBlank="1" showInputMessage="1" showErrorMessage="1" sqref="AF32"/>
    <dataValidation allowBlank="1" showInputMessage="1" showErrorMessage="1" sqref="AF33"/>
    <dataValidation allowBlank="1" showInputMessage="1" showErrorMessage="1" sqref="AF34"/>
    <dataValidation allowBlank="1" showInputMessage="1" showErrorMessage="1" sqref="AF35"/>
    <dataValidation allowBlank="1" showInputMessage="1" showErrorMessage="1" sqref="AF36"/>
    <dataValidation allowBlank="1" showInputMessage="1" showErrorMessage="1" sqref="AF37"/>
    <dataValidation allowBlank="1" showInputMessage="1" showErrorMessage="1" sqref="AF38"/>
    <dataValidation allowBlank="1" showInputMessage="1" showErrorMessage="1" sqref="AF39"/>
    <dataValidation allowBlank="1" showInputMessage="1" showErrorMessage="1" sqref="AF40"/>
    <dataValidation allowBlank="1" showInputMessage="1" showErrorMessage="1" sqref="AF41"/>
    <dataValidation allowBlank="1" showInputMessage="1" showErrorMessage="1" sqref="AF42"/>
    <dataValidation allowBlank="1" showInputMessage="1" showErrorMessage="1" sqref="AF43"/>
    <dataValidation allowBlank="1" showInputMessage="1" showErrorMessage="1" sqref="AF44"/>
    <dataValidation allowBlank="1" showInputMessage="1" showErrorMessage="1" sqref="AF45"/>
    <dataValidation allowBlank="1" showInputMessage="1" showErrorMessage="1" sqref="AF46"/>
    <dataValidation allowBlank="1" showInputMessage="1" showErrorMessage="1" sqref="AF47"/>
    <dataValidation allowBlank="1" showInputMessage="1" showErrorMessage="1" sqref="AF48"/>
    <dataValidation allowBlank="1" showInputMessage="1" showErrorMessage="1" sqref="AF49"/>
    <dataValidation allowBlank="1" showInputMessage="1" showErrorMessage="1" sqref="AF50"/>
    <dataValidation allowBlank="1" showInputMessage="1" showErrorMessage="1" sqref="AF51"/>
    <dataValidation allowBlank="1" showInputMessage="1" showErrorMessage="1" sqref="AF52"/>
    <dataValidation allowBlank="1" showInputMessage="1" showErrorMessage="1" sqref="AF53"/>
    <dataValidation allowBlank="1" showInputMessage="1" showErrorMessage="1" sqref="AF54"/>
    <dataValidation allowBlank="1" showInputMessage="1" showErrorMessage="1" sqref="AF55"/>
    <dataValidation allowBlank="1" showInputMessage="1" showErrorMessage="1" sqref="AF56"/>
    <dataValidation allowBlank="1" showInputMessage="1" showErrorMessage="1" sqref="AF57"/>
    <dataValidation allowBlank="1" showInputMessage="1" showErrorMessage="1" sqref="AF58"/>
    <dataValidation allowBlank="1" showInputMessage="1" showErrorMessage="1" sqref="AF59"/>
    <dataValidation allowBlank="1" showInputMessage="1" showErrorMessage="1" sqref="AF6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X MIPA 1</vt:lpstr>
      <vt:lpstr>X MIPA 2</vt:lpstr>
      <vt:lpstr>X MIPA 3</vt:lpstr>
      <vt:lpstr>X MIPA 4</vt:lpstr>
      <vt:lpstr>X MIPA 5</vt:lpstr>
    </vt:vector>
  </TitlesOfParts>
  <Manager/>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Mawardi Malekha</cp:lastModifiedBy>
  <dcterms:created xsi:type="dcterms:W3CDTF">2015-09-01T09:01:01Z</dcterms:created>
  <dcterms:modified xsi:type="dcterms:W3CDTF">2017-06-10T20:44:50Z</dcterms:modified>
  <cp:category/>
</cp:coreProperties>
</file>