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175" windowHeight="10290" activeTab="4"/>
  </bookViews>
  <sheets>
    <sheet name="XII IPS 1" sheetId="1" r:id="rId1"/>
    <sheet name="XII IPS 2" sheetId="2" r:id="rId2"/>
    <sheet name="XII IPS 3" sheetId="3" r:id="rId3"/>
    <sheet name="XII IPS 4" sheetId="4" r:id="rId4"/>
    <sheet name="XII IPS 5" sheetId="5" r:id="rId5"/>
  </sheets>
  <calcPr calcId="144525"/>
</workbook>
</file>

<file path=xl/sharedStrings.xml><?xml version="1.0" encoding="utf-8"?>
<sst xmlns="http://schemas.openxmlformats.org/spreadsheetml/2006/main" count="221">
  <si>
    <t>PERINGATAN :: KOLOM INI TIDAK BOLEH DIGESER POSISINYA</t>
  </si>
  <si>
    <t>DAFTAR NILAI PESERTA DIDIK SMA NEGERI 8 SEMARANG</t>
  </si>
  <si>
    <t>Guru :</t>
  </si>
  <si>
    <t>Hanggoro Hudaningkung S.Pd</t>
  </si>
  <si>
    <t>Kelas XII IPS 1</t>
  </si>
  <si>
    <t xml:space="preserve">KELAS </t>
  </si>
  <si>
    <t>:</t>
  </si>
  <si>
    <t>Mapel :</t>
  </si>
  <si>
    <t>Bahasa Jawa [ Muatan Lokal ]</t>
  </si>
  <si>
    <t>didownload 21/03/2017</t>
  </si>
  <si>
    <t>DAFTAR NILAI SEMESTER GENAP</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</si>
  <si>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</si>
  <si>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</si>
  <si>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</si>
  <si>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</si>
  <si>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</si>
  <si>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</si>
  <si>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</si>
  <si>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</si>
  <si>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</si>
  <si>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</si>
  <si>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</si>
  <si>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</si>
  <si>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</si>
  <si>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</si>
  <si>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</si>
  <si>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</si>
  <si>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</si>
  <si>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</si>
  <si>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</si>
  <si>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</si>
  <si>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</si>
  <si>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</si>
  <si>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</si>
  <si>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</si>
  <si>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</si>
  <si>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</si>
  <si>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</si>
  <si>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</si>
  <si>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</si>
  <si>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</si>
  <si>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</si>
  <si>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</si>
  <si>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</si>
  <si>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</si>
  <si>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</si>
  <si>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</si>
  <si>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</si>
  <si>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</si>
  <si>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</si>
  <si>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</si>
  <si>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</si>
  <si>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</si>
  <si>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</si>
  <si>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</si>
  <si>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</si>
  <si>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</si>
  <si>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ATUR PASRAH PANAMPI</t>
  </si>
  <si>
    <t>ADHITYA ANDRE SAPUTRA</t>
  </si>
  <si>
    <t>MACA AKSARA JAWA</t>
  </si>
  <si>
    <t>ARKAN LUTHFI WIKANTIYASA</t>
  </si>
  <si>
    <t>TEMBUNG RANGKEP</t>
  </si>
  <si>
    <t>AULIA NINDA PRAKASITA</t>
  </si>
  <si>
    <t>SANDIWARA/DRAMA</t>
  </si>
  <si>
    <t>DIAN FITRIANI</t>
  </si>
  <si>
    <t>DIMAS PRANGGONO KRISTANTO</t>
  </si>
  <si>
    <t>DINA PUTRI SEPTIANA</t>
  </si>
  <si>
    <t>DWI AULIA JANNAH</t>
  </si>
  <si>
    <t>DYAN NUGRAHA PUTRA</t>
  </si>
  <si>
    <t>ERIKA FEBRIANA</t>
  </si>
  <si>
    <t>FAIZZAH HIKMAWATI</t>
  </si>
  <si>
    <t>FRISKA AULIA SAVITRI</t>
  </si>
  <si>
    <t>HABIB MUIZ HARAHAP</t>
  </si>
  <si>
    <t>ILHAM IFTAKUKHOIRI</t>
  </si>
  <si>
    <t>KHAIRUNISA HANUM HAFIFAH</t>
  </si>
  <si>
    <t>KHOIRUL LATIF</t>
  </si>
  <si>
    <t>MERRY PUSPITA SARI</t>
  </si>
  <si>
    <t>MUHAMMAD ALI WARDHANA</t>
  </si>
  <si>
    <t>MUHAMMAD NIZAM</t>
  </si>
  <si>
    <t>NILA PUTRI ANINDITA</t>
  </si>
  <si>
    <t>NUR SARAH FAHMA DIBA`</t>
  </si>
  <si>
    <t>NURMAN SATRIA HERLANGGA</t>
  </si>
  <si>
    <t>R ARYO PRADIPTO SURYANDARU</t>
  </si>
  <si>
    <t>RESTI APRILYA SAFITRI</t>
  </si>
  <si>
    <t>REVIANA DEWI MANDASARI</t>
  </si>
  <si>
    <t>RIDWAN AZIZ EKOWARDANI</t>
  </si>
  <si>
    <t>RYAN KURNIANTO</t>
  </si>
  <si>
    <t>YASMINE SALSABILA</t>
  </si>
  <si>
    <t>YUDHA GUSTI PRATAMA</t>
  </si>
  <si>
    <t>YUNIAR PINGKAN FITRIANNISA</t>
  </si>
  <si>
    <t>ZAHRA AYU NOVITASARI</t>
  </si>
  <si>
    <t>Kelas XII IPS 2</t>
  </si>
  <si>
    <t>ADAM YANUAR RIZKY</t>
  </si>
  <si>
    <t>AGUS WULANSARI</t>
  </si>
  <si>
    <t>AHMAD CHOIRUL UMAM</t>
  </si>
  <si>
    <t>ALIF KUSUMA DHARU</t>
  </si>
  <si>
    <t>ANA SOFIANA</t>
  </si>
  <si>
    <t>ANGGREANI EKA LESTARI</t>
  </si>
  <si>
    <t>CUWI NURTI NINGRUM</t>
  </si>
  <si>
    <t>DAVID ALDI RAMADHANI</t>
  </si>
  <si>
    <t>DISKA CHOIRUNNISA</t>
  </si>
  <si>
    <t>DWI SETYAWAN</t>
  </si>
  <si>
    <t>ERLINDA SUASTIKA DEWI</t>
  </si>
  <si>
    <t>FAIZAL RIFQI PUJAKA</t>
  </si>
  <si>
    <t>FANNY RAKA SATRIA</t>
  </si>
  <si>
    <t>FEBRIAN CALVIN VALINTINO</t>
  </si>
  <si>
    <t>HIDAYATUL MUKHAROMAH</t>
  </si>
  <si>
    <t>KURNIA OKTA LESTARI</t>
  </si>
  <si>
    <t>MAWADATUL IMTIKHANAH</t>
  </si>
  <si>
    <t>MIFTAKHUL HUDA</t>
  </si>
  <si>
    <t>MIRNA WALYANI</t>
  </si>
  <si>
    <t>MUHAMMAD HIDAYATULLAH</t>
  </si>
  <si>
    <t>NI`MAS AJENG ROSO DEWANGGARA</t>
  </si>
  <si>
    <t>NURUDDINA QURROTA A`YUN</t>
  </si>
  <si>
    <t>PANJI AGUNG PRASETYA</t>
  </si>
  <si>
    <t>RESTINA RATNADILA</t>
  </si>
  <si>
    <t>RIZKA MEILADINITTA</t>
  </si>
  <si>
    <t>SALSABILA QURRATU `AIN NAILAH AFUWWU</t>
  </si>
  <si>
    <t>SINDY NILASARI PUTRI WARDANI</t>
  </si>
  <si>
    <t>ULFA LAELA RAHMADON</t>
  </si>
  <si>
    <t>VICKY SEPTYAWAN</t>
  </si>
  <si>
    <t>YULLYA ADHE PUTRI</t>
  </si>
  <si>
    <t>Kelas XII IPS 3</t>
  </si>
  <si>
    <t>ACHMAD SYAMSUL</t>
  </si>
  <si>
    <t/>
  </si>
  <si>
    <t>B</t>
  </si>
  <si>
    <t>AHMAD ARIZAL SYAHIDA</t>
  </si>
  <si>
    <t>ALIF WAHYU PRASETYO</t>
  </si>
  <si>
    <t>ALIFIA HENA HAMIDA</t>
  </si>
  <si>
    <t>ANDINI KARTIKA SARI</t>
  </si>
  <si>
    <t>ARI SETIAWAN</t>
  </si>
  <si>
    <t>AYU RAHMAWATI</t>
  </si>
  <si>
    <t>BOBBY TEGUH YULIANTO</t>
  </si>
  <si>
    <t>DESY INTAN LARASATI</t>
  </si>
  <si>
    <t>DOOHAN LEGIN</t>
  </si>
  <si>
    <t>ENDAH CAHYO NINGRUM</t>
  </si>
  <si>
    <t>FAHRUL IRAWAN</t>
  </si>
  <si>
    <t>FARLIAN SANJANA</t>
  </si>
  <si>
    <t>FAZA ULFIANA</t>
  </si>
  <si>
    <t>JUNISTIA EKA NURSETIAWATI</t>
  </si>
  <si>
    <t>KURNIAWAN DWI SAPUTRA</t>
  </si>
  <si>
    <t>MAIMUNA</t>
  </si>
  <si>
    <t>MIFTAH SANTALIA</t>
  </si>
  <si>
    <t>MUHAMAD ABDUL NABSIR</t>
  </si>
  <si>
    <t>MUHAMMAD MUHLISIN</t>
  </si>
  <si>
    <t>NADIA YULIANA</t>
  </si>
  <si>
    <t>NOVITA ARUM SARI</t>
  </si>
  <si>
    <t>RENA KUMALA SARI</t>
  </si>
  <si>
    <t>RIATUL KHOERIYAH</t>
  </si>
  <si>
    <t>RIZKY RAHMA DITA</t>
  </si>
  <si>
    <t>ROSALINDA EKA NOVIANTI</t>
  </si>
  <si>
    <t>SHEILA RAHMADINI</t>
  </si>
  <si>
    <t>SRI HARYANTI</t>
  </si>
  <si>
    <t>ULIL AMRI</t>
  </si>
  <si>
    <t>WAHYU ISNAINI HUTAMI</t>
  </si>
  <si>
    <t>Kelas XII IPS 4</t>
  </si>
  <si>
    <t>ABDULLAH SAFI`I KHUSNUL HUDA</t>
  </si>
  <si>
    <t>ADIL MUHAMMAD FIRDAUS HERMANSUR</t>
  </si>
  <si>
    <t>ADILA SALMA KHATWANG</t>
  </si>
  <si>
    <t>AHMAD ROZALI</t>
  </si>
  <si>
    <t>ALVIN CITA MAULANA</t>
  </si>
  <si>
    <t>AMALIA SALSABILA</t>
  </si>
  <si>
    <t>ANGGITA PUTRI ANDAMARI</t>
  </si>
  <si>
    <t>BAGUS YOGI HERYANA</t>
  </si>
  <si>
    <t>BELANNISA QONITAH</t>
  </si>
  <si>
    <t>DEXZA ANGGA MAHENDRA</t>
  </si>
  <si>
    <t>DIAH AYU GUSTI ARIANTI</t>
  </si>
  <si>
    <t>DZIKRU ROBBY AR ROFIQI</t>
  </si>
  <si>
    <t>ENDANG RUSNIWATI</t>
  </si>
  <si>
    <t>ERICSSON DHIMAS NIAGARA</t>
  </si>
  <si>
    <t>FANCA BUNGSU PARANTA</t>
  </si>
  <si>
    <t>GUMILANG RIZKI DWI PRATAMA</t>
  </si>
  <si>
    <t>HEYDITA RATU DEWINTA SARI</t>
  </si>
  <si>
    <t>KIASATINA TRI PUTRI CAHAYA SARI</t>
  </si>
  <si>
    <t>MAGDALENA KAERLIASIH AMARAL</t>
  </si>
  <si>
    <t>MAULIDA RACHMAH</t>
  </si>
  <si>
    <t>MIRA YUNITA SARI</t>
  </si>
  <si>
    <t>MOCHAMAD ARIZAL WIBOWO</t>
  </si>
  <si>
    <t>MUHAMMAD HUSAIN SIDIQ</t>
  </si>
  <si>
    <t>NILA AENA NUR KUMALA</t>
  </si>
  <si>
    <t>NUR ANI MUZDALIFAH</t>
  </si>
  <si>
    <t>RESTI KHOTININGSIH</t>
  </si>
  <si>
    <t>RISMA FEBYANTI WULANDARI</t>
  </si>
  <si>
    <t>RISQI FAJAR RAMADHAN</t>
  </si>
  <si>
    <t>SAFA`ATI</t>
  </si>
  <si>
    <t>SHIFA ROCHMATUL FITRI</t>
  </si>
  <si>
    <t>TIYA HARUM PRADISTA</t>
  </si>
  <si>
    <t>YOSIE PAKSI VIDIYUANANTA</t>
  </si>
  <si>
    <t>Kelas XII IPS 5</t>
  </si>
  <si>
    <t>ACHMAD SYAEFUDDIN</t>
  </si>
  <si>
    <t>AGUNG WICAKSONO</t>
  </si>
  <si>
    <t>AJENG NUR FAUZIAH</t>
  </si>
  <si>
    <t>ALI BAROKAH</t>
  </si>
  <si>
    <t>ANANDA FAMA LAUDZA DWI ANJANI</t>
  </si>
  <si>
    <t>ANIS SETYANINGRUM</t>
  </si>
  <si>
    <t>ANNAS BHAKTI ADITAMA</t>
  </si>
  <si>
    <t>BAYU PERMANA PUTRA</t>
  </si>
  <si>
    <t>DEBI ANGGUN MENTARI PUTRI</t>
  </si>
  <si>
    <t>DHIMAS MUHAMMAD FIRDAUS</t>
  </si>
  <si>
    <t>EMI MARDIYANTI</t>
  </si>
  <si>
    <t>ERI ERIYANTO</t>
  </si>
  <si>
    <t>FANDI PANJI KURNIAWAN</t>
  </si>
  <si>
    <t>FATIMAH NAILAL HANA</t>
  </si>
  <si>
    <t>JIHAN NAJWAH</t>
  </si>
  <si>
    <t>KUKUH TYAS EKA RAHARDIAN</t>
  </si>
  <si>
    <t>MAHARDIKA TANIA NITAMI</t>
  </si>
  <si>
    <t>MEGA INDAH PRASTYAWATI UTOMO PUTRI</t>
  </si>
  <si>
    <t>MOHAMAD ABDURAHMAN KARAMULLAH</t>
  </si>
  <si>
    <t>MONIA</t>
  </si>
  <si>
    <t>MUHAMMAD MUALIP AL MUHAJIRIN</t>
  </si>
  <si>
    <t>NOVIA RATIH HANDADARI</t>
  </si>
  <si>
    <t>RATIH ISMAWATI</t>
  </si>
  <si>
    <t>RIA DWI CRISTANTI</t>
  </si>
  <si>
    <t>ROSA DAMAYANTI</t>
  </si>
  <si>
    <t>SEBASTIANUS FERDIAN AJI PUTRA PRADANA</t>
  </si>
  <si>
    <t>SHANIA PUTRI HARLYYANTI</t>
  </si>
  <si>
    <t>SISKA RAHMA SARI</t>
  </si>
  <si>
    <t>TRI ANGGA WIJAYANTO</t>
  </si>
  <si>
    <t>UTARI HADI NOVITASARI</t>
  </si>
  <si>
    <t>WINDI WANDIRA</t>
  </si>
  <si>
    <t>YUSTIAN DEWI KRISMARANI</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</si>
</sst>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42">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9"/>
      <color rgb="FF000000"/>
      <name val="Calibri"/>
      <charset val="134"/>
    </font>
    <font>
      <b/>
      <sz val="14"/>
      <color rgb="FF000000"/>
      <name val="Times New Roman"/>
      <charset val="134"/>
    </font>
    <font>
      <sz val="10"/>
      <color rgb="FF000000"/>
      <name val="Times New Roman"/>
      <charset val="134"/>
    </font>
    <font>
      <sz val="11"/>
      <color rgb="FF9C0006"/>
      <name val="Calibri"/>
      <charset val="0"/>
      <scheme val="minor"/>
    </font>
    <font>
      <b/>
      <sz val="11"/>
      <color theme="3"/>
      <name val="Calibri"/>
      <charset val="134"/>
      <scheme val="minor"/>
    </font>
    <font>
      <sz val="12"/>
      <color theme="1"/>
      <name val="Calibri"/>
      <charset val="134"/>
      <scheme val="minor"/>
    </font>
    <font>
      <b/>
      <sz val="11"/>
      <color rgb="FFFFFFFF"/>
      <name val="Calibri"/>
      <charset val="0"/>
      <scheme val="minor"/>
    </font>
    <font>
      <b/>
      <sz val="11"/>
      <color theme="1"/>
      <name val="Calibri"/>
      <charset val="0"/>
      <scheme val="minor"/>
    </font>
    <font>
      <b/>
      <sz val="11"/>
      <color rgb="FF3F3F3F"/>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8"/>
      <color theme="3"/>
      <name val="Calibri"/>
      <charset val="134"/>
      <scheme val="minor"/>
    </font>
    <font>
      <sz val="11"/>
      <color rgb="FFFA7D00"/>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s>
  <fills count="43">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rgb="FFFFE598"/>
        <bgColor rgb="FFFFFFFF"/>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28" fillId="19" borderId="0" applyNumberFormat="0" applyBorder="0" applyAlignment="0" applyProtection="0">
      <alignment vertical="center"/>
    </xf>
    <xf numFmtId="177" fontId="24" fillId="0" borderId="0" applyFont="0" applyFill="0" applyBorder="0" applyAlignment="0" applyProtection="0">
      <alignment vertical="center"/>
    </xf>
    <xf numFmtId="176"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5" fillId="13" borderId="17" applyNumberFormat="0" applyAlignment="0" applyProtection="0">
      <alignment vertical="center"/>
    </xf>
    <xf numFmtId="0" fontId="32" fillId="0" borderId="20" applyNumberFormat="0" applyFill="0" applyAlignment="0" applyProtection="0">
      <alignment vertical="center"/>
    </xf>
    <xf numFmtId="0" fontId="24" fillId="21" borderId="21" applyNumberFormat="0" applyFont="0" applyAlignment="0" applyProtection="0">
      <alignment vertical="center"/>
    </xf>
    <xf numFmtId="0" fontId="29" fillId="0" borderId="0" applyNumberFormat="0" applyFill="0" applyBorder="0" applyAlignment="0" applyProtection="0">
      <alignment vertical="center"/>
    </xf>
    <xf numFmtId="0" fontId="30" fillId="27" borderId="0" applyNumberFormat="0" applyBorder="0" applyAlignment="0" applyProtection="0">
      <alignment vertical="center"/>
    </xf>
    <xf numFmtId="0" fontId="35" fillId="0" borderId="0" applyNumberFormat="0" applyFill="0" applyBorder="0" applyAlignment="0" applyProtection="0">
      <alignment vertical="center"/>
    </xf>
    <xf numFmtId="0" fontId="28" fillId="34" borderId="0" applyNumberFormat="0" applyBorder="0" applyAlignment="0" applyProtection="0">
      <alignment vertical="center"/>
    </xf>
    <xf numFmtId="0" fontId="31" fillId="0" borderId="0" applyNumberFormat="0" applyFill="0" applyBorder="0" applyAlignment="0" applyProtection="0">
      <alignment vertical="center"/>
    </xf>
    <xf numFmtId="0" fontId="28" fillId="18" borderId="0" applyNumberFormat="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3" fillId="0" borderId="20" applyNumberFormat="0" applyFill="0" applyAlignment="0" applyProtection="0">
      <alignment vertical="center"/>
    </xf>
    <xf numFmtId="0" fontId="23" fillId="0" borderId="22" applyNumberFormat="0" applyFill="0" applyAlignment="0" applyProtection="0">
      <alignment vertical="center"/>
    </xf>
    <xf numFmtId="0" fontId="23" fillId="0" borderId="0" applyNumberFormat="0" applyFill="0" applyBorder="0" applyAlignment="0" applyProtection="0">
      <alignment vertical="center"/>
    </xf>
    <xf numFmtId="0" fontId="39" fillId="35" borderId="24" applyNumberFormat="0" applyAlignment="0" applyProtection="0">
      <alignment vertical="center"/>
    </xf>
    <xf numFmtId="0" fontId="30" fillId="26" borderId="0" applyNumberFormat="0" applyBorder="0" applyAlignment="0" applyProtection="0">
      <alignment vertical="center"/>
    </xf>
    <xf numFmtId="0" fontId="41" fillId="36" borderId="0" applyNumberFormat="0" applyBorder="0" applyAlignment="0" applyProtection="0">
      <alignment vertical="center"/>
    </xf>
    <xf numFmtId="0" fontId="27" fillId="14" borderId="19" applyNumberFormat="0" applyAlignment="0" applyProtection="0">
      <alignment vertical="center"/>
    </xf>
    <xf numFmtId="0" fontId="28" fillId="42" borderId="0" applyNumberFormat="0" applyBorder="0" applyAlignment="0" applyProtection="0">
      <alignment vertical="center"/>
    </xf>
    <xf numFmtId="0" fontId="40" fillId="14" borderId="24" applyNumberFormat="0" applyAlignment="0" applyProtection="0">
      <alignment vertical="center"/>
    </xf>
    <xf numFmtId="0" fontId="38" fillId="0" borderId="23" applyNumberFormat="0" applyFill="0" applyAlignment="0" applyProtection="0">
      <alignment vertical="center"/>
    </xf>
    <xf numFmtId="0" fontId="26" fillId="0" borderId="18" applyNumberFormat="0" applyFill="0" applyAlignment="0" applyProtection="0">
      <alignment vertical="center"/>
    </xf>
    <xf numFmtId="0" fontId="22" fillId="12" borderId="0" applyNumberFormat="0" applyBorder="0" applyAlignment="0" applyProtection="0">
      <alignment vertical="center"/>
    </xf>
    <xf numFmtId="0" fontId="36" fillId="33" borderId="0" applyNumberFormat="0" applyBorder="0" applyAlignment="0" applyProtection="0">
      <alignment vertical="center"/>
    </xf>
    <xf numFmtId="0" fontId="30" fillId="25" borderId="0" applyNumberFormat="0" applyBorder="0" applyAlignment="0" applyProtection="0">
      <alignment vertical="center"/>
    </xf>
    <xf numFmtId="0" fontId="28" fillId="17" borderId="0" applyNumberFormat="0" applyBorder="0" applyAlignment="0" applyProtection="0">
      <alignment vertical="center"/>
    </xf>
    <xf numFmtId="0" fontId="30" fillId="32" borderId="0" applyNumberFormat="0" applyBorder="0" applyAlignment="0" applyProtection="0">
      <alignment vertical="center"/>
    </xf>
    <xf numFmtId="0" fontId="30" fillId="24" borderId="0" applyNumberFormat="0" applyBorder="0" applyAlignment="0" applyProtection="0">
      <alignment vertical="center"/>
    </xf>
    <xf numFmtId="0" fontId="28" fillId="41" borderId="0" applyNumberFormat="0" applyBorder="0" applyAlignment="0" applyProtection="0">
      <alignment vertical="center"/>
    </xf>
    <xf numFmtId="0" fontId="28" fillId="16" borderId="0" applyNumberFormat="0" applyBorder="0" applyAlignment="0" applyProtection="0">
      <alignment vertical="center"/>
    </xf>
    <xf numFmtId="0" fontId="30" fillId="31" borderId="0" applyNumberFormat="0" applyBorder="0" applyAlignment="0" applyProtection="0">
      <alignment vertical="center"/>
    </xf>
    <xf numFmtId="0" fontId="30" fillId="23" borderId="0" applyNumberFormat="0" applyBorder="0" applyAlignment="0" applyProtection="0">
      <alignment vertical="center"/>
    </xf>
    <xf numFmtId="0" fontId="28" fillId="40" borderId="0" applyNumberFormat="0" applyBorder="0" applyAlignment="0" applyProtection="0">
      <alignment vertical="center"/>
    </xf>
    <xf numFmtId="0" fontId="30" fillId="3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30" fillId="38" borderId="0" applyNumberFormat="0" applyBorder="0" applyAlignment="0" applyProtection="0">
      <alignment vertical="center"/>
    </xf>
    <xf numFmtId="0" fontId="28" fillId="29" borderId="0" applyNumberFormat="0" applyBorder="0" applyAlignment="0" applyProtection="0">
      <alignment vertical="center"/>
    </xf>
    <xf numFmtId="0" fontId="30" fillId="22" borderId="0" applyNumberFormat="0" applyBorder="0" applyAlignment="0" applyProtection="0">
      <alignment vertical="center"/>
    </xf>
    <xf numFmtId="0" fontId="30" fillId="37" borderId="0" applyNumberFormat="0" applyBorder="0" applyAlignment="0" applyProtection="0">
      <alignment vertical="center"/>
    </xf>
    <xf numFmtId="0" fontId="28" fillId="28" borderId="0" applyNumberFormat="0" applyBorder="0" applyAlignment="0" applyProtection="0">
      <alignment vertical="center"/>
    </xf>
    <xf numFmtId="0" fontId="30" fillId="20" borderId="0" applyNumberFormat="0" applyBorder="0" applyAlignment="0" applyProtection="0">
      <alignment vertical="center"/>
    </xf>
  </cellStyleXfs>
  <cellXfs count="97">
    <xf numFmtId="0" fontId="0" fillId="0" borderId="0" xfId="0" applyFill="1" applyAlignment="1">
      <alignment vertical="top"/>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vertical="top"/>
    </xf>
    <xf numFmtId="0" fontId="4" fillId="3" borderId="0" xfId="0" applyFont="1" applyFill="1" applyAlignment="1">
      <alignment horizontal="left" vertical="top"/>
    </xf>
    <xf numFmtId="0" fontId="5" fillId="0" borderId="0" xfId="0" applyFont="1" applyFill="1" applyAlignment="1">
      <alignment vertical="top" shrinkToFit="1"/>
    </xf>
    <xf numFmtId="0" fontId="4" fillId="0" borderId="0" xfId="0" applyFont="1" applyFill="1" applyAlignment="1">
      <alignment vertical="top"/>
    </xf>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vertical="top"/>
    </xf>
    <xf numFmtId="0" fontId="5" fillId="0" borderId="1" xfId="0" applyFont="1" applyFill="1" applyBorder="1" applyAlignment="1">
      <alignment vertical="top" shrinkToFit="1"/>
    </xf>
    <xf numFmtId="0" fontId="4" fillId="0" borderId="0" xfId="0" applyFont="1" applyFill="1" applyAlignment="1">
      <alignment horizontal="center" vertical="top"/>
    </xf>
    <xf numFmtId="0" fontId="4" fillId="0" borderId="0" xfId="0" applyFont="1" applyFill="1" applyAlignment="1">
      <alignment horizontal="left" vertical="top"/>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applyAlignment="1">
      <alignment vertical="top"/>
    </xf>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 xfId="0" applyFill="1" applyBorder="1" applyAlignment="1">
      <alignment shrinkToFit="1"/>
    </xf>
    <xf numFmtId="0" fontId="0" fillId="0" borderId="1" xfId="0" applyFill="1" applyBorder="1" applyAlignment="1">
      <alignment vertical="top"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5" fillId="0" borderId="1" xfId="0" applyFont="1" applyFill="1" applyBorder="1" applyAlignment="1" applyProtection="1">
      <alignment horizontal="center" vertical="center" shrinkToFit="1"/>
      <protection locked="0"/>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6" fillId="0" borderId="5" xfId="0" applyFont="1" applyFill="1" applyBorder="1" applyAlignment="1">
      <alignment horizontal="center" vertical="center"/>
    </xf>
    <xf numFmtId="0" fontId="0" fillId="0" borderId="4" xfId="0" applyFill="1" applyBorder="1" applyAlignment="1">
      <alignment vertical="top"/>
    </xf>
    <xf numFmtId="0" fontId="14" fillId="0" borderId="1"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6" fillId="0" borderId="4" xfId="0" applyFont="1" applyFill="1" applyBorder="1" applyAlignment="1">
      <alignment horizontal="center" vertical="center"/>
    </xf>
    <xf numFmtId="0" fontId="18" fillId="0" borderId="4" xfId="0" applyFont="1" applyFill="1" applyBorder="1" applyAlignment="1">
      <alignment vertical="center"/>
    </xf>
    <xf numFmtId="0" fontId="15" fillId="0" borderId="5" xfId="0" applyFont="1" applyFill="1" applyBorder="1" applyAlignment="1">
      <alignment horizontal="center"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vertical="top" shrinkToFit="1"/>
    </xf>
    <xf numFmtId="0" fontId="14" fillId="0" borderId="1" xfId="0" applyFont="1" applyFill="1" applyBorder="1" applyAlignment="1">
      <alignment horizontal="center" vertical="top" textRotation="90" wrapText="1"/>
    </xf>
    <xf numFmtId="0" fontId="14" fillId="0" borderId="8"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5" xfId="0" applyFont="1" applyFill="1" applyBorder="1" applyAlignment="1">
      <alignment horizontal="center" vertical="top" textRotation="90" wrapText="1"/>
    </xf>
    <xf numFmtId="0" fontId="14" fillId="0" borderId="1" xfId="0" applyFont="1" applyFill="1" applyBorder="1" applyAlignment="1" applyProtection="1">
      <alignment horizontal="center" vertical="center" shrinkToFit="1"/>
      <protection locked="0"/>
    </xf>
    <xf numFmtId="0" fontId="14" fillId="0" borderId="1" xfId="0" applyFont="1" applyFill="1" applyBorder="1" applyAlignment="1" applyProtection="1">
      <alignment horizontal="center" vertical="center" shrinkToFit="1"/>
      <protection locked="0"/>
    </xf>
    <xf numFmtId="0" fontId="14" fillId="0" borderId="14"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19" fillId="0" borderId="4" xfId="0" applyFont="1" applyFill="1" applyBorder="1" applyAlignment="1">
      <alignment vertical="top"/>
    </xf>
    <xf numFmtId="0" fontId="14" fillId="0" borderId="1" xfId="0" applyFont="1" applyFill="1" applyBorder="1" applyAlignment="1">
      <alignment horizontal="center" vertical="center" shrinkToFit="1"/>
    </xf>
    <xf numFmtId="0" fontId="20" fillId="0" borderId="0" xfId="0" applyFont="1" applyFill="1" applyAlignment="1">
      <alignment vertical="top"/>
    </xf>
    <xf numFmtId="0" fontId="0" fillId="0" borderId="6" xfId="0" applyFill="1" applyBorder="1" applyAlignment="1">
      <alignment horizontal="center" vertical="top"/>
    </xf>
    <xf numFmtId="0" fontId="0" fillId="0" borderId="6" xfId="0" applyFill="1" applyBorder="1" applyAlignment="1">
      <alignment horizontal="center" vertical="center"/>
    </xf>
    <xf numFmtId="0" fontId="0" fillId="11" borderId="1" xfId="0" applyFill="1" applyBorder="1"/>
    <xf numFmtId="0" fontId="21" fillId="0" borderId="16" xfId="0" applyFont="1" applyFill="1" applyBorder="1" applyAlignment="1" applyProtection="1">
      <alignment horizontal="left" vertical="center"/>
      <protection hidden="1"/>
    </xf>
    <xf numFmtId="0" fontId="0" fillId="0" borderId="1" xfId="0" applyFill="1" applyBorder="1" applyAlignment="1">
      <alignment shrinkToFit="1"/>
    </xf>
    <xf numFmtId="0" fontId="0" fillId="0" borderId="4" xfId="0" applyFill="1" applyBorder="1" applyAlignment="1">
      <alignment shrinkToFi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6124">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CL11" activePane="bottomRight" state="frozen"/>
      <selection/>
      <selection pane="topRight"/>
      <selection pane="bottomLeft"/>
      <selection pane="bottomRight" activeCell="CN10" sqref="CN10:CN13"/>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212</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IPS 1</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4"/>
      <c r="AH8" s="49"/>
      <c r="AI8" s="49"/>
      <c r="AJ8" s="49"/>
      <c r="AK8" s="49"/>
      <c r="AL8" s="49"/>
      <c r="AM8" s="49"/>
      <c r="AN8" s="49"/>
      <c r="AO8" s="49"/>
      <c r="AP8" s="49"/>
      <c r="AQ8" s="49"/>
      <c r="AR8" s="49"/>
      <c r="AS8" s="54"/>
      <c r="AT8" s="55" t="s">
        <v>22</v>
      </c>
      <c r="AU8" s="56" t="s">
        <v>23</v>
      </c>
      <c r="AV8" s="57"/>
      <c r="AW8" s="57"/>
      <c r="AX8" s="57"/>
      <c r="AY8" s="57"/>
      <c r="AZ8" s="57"/>
      <c r="BA8" s="57"/>
      <c r="BB8" s="57"/>
      <c r="BC8" s="57"/>
      <c r="BD8" s="57"/>
      <c r="BE8" s="55" t="s">
        <v>24</v>
      </c>
      <c r="BF8" s="62" t="s">
        <v>25</v>
      </c>
      <c r="BG8" s="62" t="s">
        <v>26</v>
      </c>
      <c r="BH8" s="55" t="s">
        <v>27</v>
      </c>
      <c r="BI8" s="63" t="s">
        <v>28</v>
      </c>
      <c r="BJ8" s="64"/>
      <c r="BK8" s="65" t="s">
        <v>29</v>
      </c>
      <c r="BL8" s="65"/>
      <c r="BM8" s="65"/>
      <c r="BN8" s="65"/>
      <c r="BO8" s="65"/>
      <c r="BP8" s="65"/>
      <c r="BQ8" s="65"/>
      <c r="BR8" s="65"/>
      <c r="BS8" s="65"/>
      <c r="BT8" s="65"/>
      <c r="BU8" s="76" t="s">
        <v>30</v>
      </c>
      <c r="BV8" s="64"/>
      <c r="BW8" s="77" t="s">
        <v>31</v>
      </c>
      <c r="BX8" s="78"/>
      <c r="BY8" s="78"/>
      <c r="BZ8" s="78"/>
      <c r="CA8" s="78"/>
      <c r="CB8" s="78"/>
      <c r="CC8" s="78"/>
      <c r="CD8" s="78"/>
      <c r="CE8" s="78"/>
      <c r="CF8" s="78"/>
      <c r="CG8" s="84"/>
      <c r="CH8" s="76" t="s">
        <v>32</v>
      </c>
      <c r="CJ8" s="85" t="s">
        <v>33</v>
      </c>
      <c r="CK8" s="85" t="s">
        <v>34</v>
      </c>
      <c r="CM8" s="90"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58"/>
      <c r="AU9" s="59"/>
      <c r="AV9" s="60"/>
      <c r="AW9" s="60"/>
      <c r="AX9" s="60"/>
      <c r="AY9" s="60"/>
      <c r="AZ9" s="60"/>
      <c r="BA9" s="60"/>
      <c r="BB9" s="60"/>
      <c r="BC9" s="60"/>
      <c r="BD9" s="60"/>
      <c r="BE9" s="58"/>
      <c r="BF9" s="66"/>
      <c r="BG9" s="66"/>
      <c r="BH9" s="58"/>
      <c r="BI9" s="67"/>
      <c r="BJ9" s="64"/>
      <c r="BK9" s="65"/>
      <c r="BL9" s="65"/>
      <c r="BM9" s="65"/>
      <c r="BN9" s="65"/>
      <c r="BO9" s="65"/>
      <c r="BP9" s="65"/>
      <c r="BQ9" s="65"/>
      <c r="BR9" s="65"/>
      <c r="BS9" s="65"/>
      <c r="BT9" s="65"/>
      <c r="BU9" s="76"/>
      <c r="BV9" s="64"/>
      <c r="BW9" s="79"/>
      <c r="BX9" s="80"/>
      <c r="BY9" s="80"/>
      <c r="BZ9" s="80"/>
      <c r="CA9" s="80"/>
      <c r="CB9" s="80"/>
      <c r="CC9" s="80"/>
      <c r="CD9" s="80"/>
      <c r="CE9" s="80"/>
      <c r="CF9" s="80"/>
      <c r="CG9" s="86"/>
      <c r="CH9" s="76"/>
      <c r="CJ9" s="85"/>
      <c r="CK9" s="85"/>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ATUR PASRAH PANAMPI, MACA AKSARA JAWA, TEMBUNG RANGKEP, SANDIWARA/DRAMA,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1" t="s">
        <v>55</v>
      </c>
      <c r="AT10" s="58"/>
      <c r="AU10" s="46">
        <v>1</v>
      </c>
      <c r="AV10" s="46">
        <v>2</v>
      </c>
      <c r="AW10" s="46">
        <v>3</v>
      </c>
      <c r="AX10" s="46">
        <v>4</v>
      </c>
      <c r="AY10" s="46">
        <v>5</v>
      </c>
      <c r="AZ10" s="46">
        <v>6</v>
      </c>
      <c r="BA10" s="46">
        <v>7</v>
      </c>
      <c r="BB10" s="46">
        <v>8</v>
      </c>
      <c r="BC10" s="46">
        <v>9</v>
      </c>
      <c r="BD10" s="46">
        <v>10</v>
      </c>
      <c r="BE10" s="58"/>
      <c r="BF10" s="66"/>
      <c r="BG10" s="66"/>
      <c r="BH10" s="58"/>
      <c r="BI10" s="68"/>
      <c r="BJ10" s="64"/>
      <c r="BK10" s="69">
        <v>1</v>
      </c>
      <c r="BL10" s="69">
        <v>2</v>
      </c>
      <c r="BM10" s="69">
        <v>3</v>
      </c>
      <c r="BN10" s="69">
        <v>4</v>
      </c>
      <c r="BO10" s="69">
        <v>5</v>
      </c>
      <c r="BP10" s="69">
        <v>6</v>
      </c>
      <c r="BQ10" s="69">
        <v>7</v>
      </c>
      <c r="BR10" s="69">
        <v>8</v>
      </c>
      <c r="BS10" s="69">
        <v>9</v>
      </c>
      <c r="BT10" s="69">
        <v>10</v>
      </c>
      <c r="BU10" s="81"/>
      <c r="BV10" s="64"/>
      <c r="BW10" s="69">
        <v>1</v>
      </c>
      <c r="BX10" s="69">
        <v>2</v>
      </c>
      <c r="BY10" s="69">
        <v>3</v>
      </c>
      <c r="BZ10" s="69">
        <v>4</v>
      </c>
      <c r="CA10" s="69">
        <v>5</v>
      </c>
      <c r="CB10" s="69">
        <v>6</v>
      </c>
      <c r="CC10" s="69">
        <v>7</v>
      </c>
      <c r="CD10" s="69">
        <v>8</v>
      </c>
      <c r="CE10" s="69">
        <v>9</v>
      </c>
      <c r="CF10" s="69">
        <v>10</v>
      </c>
      <c r="CG10" s="69" t="s">
        <v>56</v>
      </c>
      <c r="CH10" s="81"/>
      <c r="CJ10" s="85"/>
      <c r="CK10" s="85"/>
      <c r="CM10" s="92">
        <v>1</v>
      </c>
      <c r="CN10" s="9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MACA AKSARA JAWA, TEMBUNG RANGKEP, SANDIWARA/DRAMA, Perlu tingkatkan pemahaman  ATUR PASRAH PANAMPI.</v>
      </c>
    </row>
    <row r="11" spans="1:102">
      <c r="A11" s="28">
        <v>1</v>
      </c>
      <c r="B11" s="28">
        <v>29893</v>
      </c>
      <c r="C11" s="28" t="s">
        <v>58</v>
      </c>
      <c r="E11" s="28">
        <f t="shared" ref="E11:E50" si="0">G11</f>
        <v>79</v>
      </c>
      <c r="G11" s="28">
        <f t="shared" ref="G11:G50" si="1">IF(BI11="","",BI11)</f>
        <v>79</v>
      </c>
      <c r="H11" s="28">
        <f t="shared" ref="H11:H50" si="2">IF(BU11="","",BU11)</f>
        <v>79</v>
      </c>
      <c r="I11" s="28" t="str">
        <f t="shared" ref="I11:I50" si="3">IF(CH11="","",CH11)</f>
        <v>B</v>
      </c>
      <c r="J11" s="28" t="str">
        <f t="shared" ref="J11:J50" si="4">IF(CK11="","",CK11)</f>
        <v>Sudah memahami tentang ATUR PASRAH PANAMPI, MACA AKSARA JAWA, TEMBUNG RANGKEP, SANDIWARA/DRAMA, </v>
      </c>
      <c r="L11" s="28">
        <f t="shared" ref="L11:L50" si="5">IF(AT11="","",AT11)</f>
        <v>79</v>
      </c>
      <c r="M11" s="28" t="str">
        <f t="shared" ref="M11:M50" si="6">IF(BF11="","",BF11)</f>
        <v/>
      </c>
      <c r="N11" s="28" t="str">
        <f t="shared" ref="N11:N50" si="7">IF(BG11="","",BG11)</f>
        <v/>
      </c>
      <c r="P11" s="95">
        <v>80</v>
      </c>
      <c r="Q11" s="95"/>
      <c r="R11" s="53">
        <f>IF(P11="","",IF(P11&gt;=$C$4,P11,IF(Q11&gt;=$C$4,$C$4,MAX(P11:Q11))))</f>
        <v>80</v>
      </c>
      <c r="S11" s="95">
        <v>78</v>
      </c>
      <c r="T11" s="95"/>
      <c r="U11" s="53">
        <f>IF(S11="","",IF(S11&gt;=$C$4,S11,IF(T11&gt;=$C$4,$C$4,MAX(S11:T11))))</f>
        <v>78</v>
      </c>
      <c r="V11" s="95">
        <v>79</v>
      </c>
      <c r="W11" s="95"/>
      <c r="X11" s="53">
        <f>IF(V11="","",IF(V11&gt;=$C$4,V11,IF(W11&gt;=$C$4,$C$4,MAX(V11:W11))))</f>
        <v>79</v>
      </c>
      <c r="Y11" s="48"/>
      <c r="Z11" s="48"/>
      <c r="AA11" s="53" t="str">
        <f>IF(Y11="","",IF(Y11&gt;=$C$4,Y11,IF(Z11&gt;=$C$4,$C$4,MAX(Y11:Z11))))</f>
        <v/>
      </c>
      <c r="AB11" s="48"/>
      <c r="AC11" s="48"/>
      <c r="AD11" s="53" t="str">
        <f>IF(AB11="","",IF(AB11&gt;=$C$4,AB11,IF(AC11&gt;=$C$4,$C$4,MAX(AB11:AC11))))</f>
        <v/>
      </c>
      <c r="AE11" s="48"/>
      <c r="AF11" s="48"/>
      <c r="AG11" s="53" t="str">
        <f>IF(AE11="","",IF(AE11&gt;=$C$4,AE11,IF(AF11&gt;=$C$4,$C$4,MAX(AE11:AF11))))</f>
        <v/>
      </c>
      <c r="AH11" s="48"/>
      <c r="AI11" s="48"/>
      <c r="AJ11" s="53" t="str">
        <f>IF(AH11="","",IF(AH11&gt;=$C$4,AH11,IF(AI11&gt;=$C$4,$C$4,MAX(AH11:AI11))))</f>
        <v/>
      </c>
      <c r="AK11" s="48"/>
      <c r="AL11" s="48"/>
      <c r="AM11" s="53" t="str">
        <f>IF(AK11="","",IF(AK11&gt;=$C$4,AK11,IF(AL11&gt;=$C$4,$C$4,MAX(AK11:AL11))))</f>
        <v/>
      </c>
      <c r="AN11" s="48"/>
      <c r="AO11" s="48"/>
      <c r="AP11" s="53" t="str">
        <f>IF(AN11="","",IF(AN11&gt;=$C$4,AN11,IF(AO11&gt;=$C$4,$C$4,MAX(AN11:AO11))))</f>
        <v/>
      </c>
      <c r="AQ11" s="48"/>
      <c r="AR11" s="48"/>
      <c r="AS11" s="53" t="str">
        <f>IF(AQ11="","",IF(AQ11&gt;=$C$4,AQ11,IF(AR11&gt;=$C$4,$C$4,MAX(AQ11:AR11))))</f>
        <v/>
      </c>
      <c r="AT11" s="53">
        <f t="shared" ref="AT11:AT50" si="8">IF(R11="","",ROUND(AVERAGE(R11,U11,AJ11,AM11,AP11,AS11,X11,AA11,AD11,AG11),0))</f>
        <v>79</v>
      </c>
      <c r="AU11" s="95">
        <v>78</v>
      </c>
      <c r="AV11" s="95">
        <v>78</v>
      </c>
      <c r="AW11" s="95">
        <v>80</v>
      </c>
      <c r="AX11" s="48"/>
      <c r="AY11" s="48"/>
      <c r="AZ11" s="48"/>
      <c r="BA11" s="48"/>
      <c r="BB11" s="48"/>
      <c r="BC11" s="48"/>
      <c r="BD11" s="48"/>
      <c r="BE11" s="53">
        <f t="shared" ref="BE11:BE50" si="9">IF(AU11="","",ROUND(AVERAGE(AU11:BD11),0))</f>
        <v>79</v>
      </c>
      <c r="BF11" s="48"/>
      <c r="BG11" s="48"/>
      <c r="BH11" s="73">
        <f t="shared" ref="BH11:BH50" si="10">IF(AT11="","",IF(BF11="",AVERAGE(AT11,BE11),(2*(SUM(AT11,BE11))+AVERAGE(BF11:BG11))/5))</f>
        <v>79</v>
      </c>
      <c r="BI11" s="74">
        <f t="shared" ref="BI11:BI50" si="11">IF(BH11="","",ROUND(BH11,0))</f>
        <v>79</v>
      </c>
      <c r="BJ11" s="75"/>
      <c r="BK11" s="95">
        <v>78</v>
      </c>
      <c r="BL11" s="95">
        <v>80</v>
      </c>
      <c r="BM11" s="95">
        <v>78</v>
      </c>
      <c r="BN11" s="48"/>
      <c r="BO11" s="48"/>
      <c r="BP11" s="48"/>
      <c r="BQ11" s="48"/>
      <c r="BR11" s="48"/>
      <c r="BS11" s="48"/>
      <c r="BT11" s="48"/>
      <c r="BU11" s="83">
        <f t="shared" ref="BU11:BU50" si="12">IF(BK11="","",ROUND(AVERAGE(BK11:BT11),0))</f>
        <v>79</v>
      </c>
      <c r="BV11" s="75"/>
      <c r="BW11" s="95">
        <v>80</v>
      </c>
      <c r="BX11" s="95">
        <v>80</v>
      </c>
      <c r="BY11" s="95">
        <v>80</v>
      </c>
      <c r="BZ11" s="48"/>
      <c r="CA11" s="48"/>
      <c r="CB11" s="48"/>
      <c r="CC11" s="48"/>
      <c r="CD11" s="48"/>
      <c r="CE11" s="48"/>
      <c r="CF11" s="48"/>
      <c r="CG11" s="53">
        <f t="shared" ref="CG11:CG50" si="13">IF(BW11="","",ROUND(AVERAGE(BW11:CF11),0))</f>
        <v>80</v>
      </c>
      <c r="CH11" s="89" t="str">
        <f t="shared" ref="CH11:CH50" si="14">IF(CG11="","",IF(CG11&gt;=86,"A",IF(CG11&gt;=71,"B",IF(CG11&gt;=56,"C",IF(CG11&gt;=41,"D","E")))))</f>
        <v>B</v>
      </c>
      <c r="CI11" s="88"/>
      <c r="CJ11" s="48">
        <v>11</v>
      </c>
      <c r="CK11" s="94" t="str">
        <f t="shared" ref="CK11:CK50" si="15">IF(CJ11="","",VLOOKUP(CJ11,$CW$9:$CX$20,2,0))</f>
        <v>Sudah memahami tentang ATUR PASRAH PANAMPI, MACA AKSARA JAWA, TEMBUNG RANGKEP, SANDIWARA/DRAMA, </v>
      </c>
      <c r="CM11" s="92">
        <v>2</v>
      </c>
      <c r="CN11" s="9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ATUR PASRAH PANAMPI, TEMBUNG RANGKEP, SANDIWARA/DRAMA, Perlu tingkatkan pemahaman  MACA AKSARA JAWA.</v>
      </c>
    </row>
    <row r="12" spans="1:102">
      <c r="A12" s="28">
        <v>2</v>
      </c>
      <c r="B12" s="28">
        <v>30397</v>
      </c>
      <c r="C12" s="28" t="s">
        <v>60</v>
      </c>
      <c r="E12" s="28">
        <f t="shared" si="0"/>
        <v>78</v>
      </c>
      <c r="G12" s="28">
        <f t="shared" si="1"/>
        <v>78</v>
      </c>
      <c r="H12" s="28">
        <f t="shared" si="2"/>
        <v>78</v>
      </c>
      <c r="I12" s="28" t="str">
        <f t="shared" si="3"/>
        <v>B</v>
      </c>
      <c r="J12" s="28" t="str">
        <f t="shared" si="4"/>
        <v>Sudah memahami tentang ATUR PASRAH PANAMPI, MACA AKSARA JAWA, TEMBUNG RANGKEP, SANDIWARA/DRAMA, </v>
      </c>
      <c r="L12" s="28">
        <f t="shared" si="5"/>
        <v>78</v>
      </c>
      <c r="M12" s="28" t="str">
        <f t="shared" si="6"/>
        <v/>
      </c>
      <c r="N12" s="28" t="str">
        <f t="shared" si="7"/>
        <v/>
      </c>
      <c r="P12" s="95">
        <v>78</v>
      </c>
      <c r="Q12" s="95"/>
      <c r="R12" s="53">
        <f>IF(P12="","",IF(P12&gt;=$C$4,P12,IF(Q12&gt;=$C$4,$C$4,MAX(P12:Q12))))</f>
        <v>78</v>
      </c>
      <c r="S12" s="95">
        <v>78</v>
      </c>
      <c r="T12" s="95"/>
      <c r="U12" s="53">
        <f>IF(S12="","",IF(S12&gt;=$C$4,S12,IF(T12&gt;=$C$4,$C$4,MAX(S12:T12))))</f>
        <v>78</v>
      </c>
      <c r="V12" s="95">
        <v>78</v>
      </c>
      <c r="W12" s="95"/>
      <c r="X12" s="53">
        <f>IF(V12="","",IF(V12&gt;=$C$4,V12,IF(W12&gt;=$C$4,$C$4,MAX(V12:W12))))</f>
        <v>78</v>
      </c>
      <c r="Y12" s="48"/>
      <c r="Z12" s="48"/>
      <c r="AA12" s="53" t="str">
        <f>IF(Y12="","",IF(Y12&gt;=$C$4,Y12,IF(Z12&gt;=$C$4,$C$4,MAX(Y12:Z12))))</f>
        <v/>
      </c>
      <c r="AB12" s="48"/>
      <c r="AC12" s="48"/>
      <c r="AD12" s="53" t="str">
        <f>IF(AB12="","",IF(AB12&gt;=$C$4,AB12,IF(AC12&gt;=$C$4,$C$4,MAX(AB12:AC12))))</f>
        <v/>
      </c>
      <c r="AE12" s="48"/>
      <c r="AF12" s="48"/>
      <c r="AG12" s="53" t="str">
        <f>IF(AE12="","",IF(AE12&gt;=$C$4,AE12,IF(AF12&gt;=$C$4,$C$4,MAX(AE12:AF12))))</f>
        <v/>
      </c>
      <c r="AH12" s="48"/>
      <c r="AI12" s="48"/>
      <c r="AJ12" s="53" t="str">
        <f>IF(AH12="","",IF(AH12&gt;=$C$4,AH12,IF(AI12&gt;=$C$4,$C$4,MAX(AH12:AI12))))</f>
        <v/>
      </c>
      <c r="AK12" s="48"/>
      <c r="AL12" s="48"/>
      <c r="AM12" s="53" t="str">
        <f>IF(AK12="","",IF(AK12&gt;=$C$4,AK12,IF(AL12&gt;=$C$4,$C$4,MAX(AK12:AL12))))</f>
        <v/>
      </c>
      <c r="AN12" s="48"/>
      <c r="AO12" s="48"/>
      <c r="AP12" s="53" t="str">
        <f>IF(AN12="","",IF(AN12&gt;=$C$4,AN12,IF(AO12&gt;=$C$4,$C$4,MAX(AN12:AO12))))</f>
        <v/>
      </c>
      <c r="AQ12" s="48"/>
      <c r="AR12" s="48"/>
      <c r="AS12" s="53" t="str">
        <f>IF(AQ12="","",IF(AQ12&gt;=$C$4,AQ12,IF(AR12&gt;=$C$4,$C$4,MAX(AQ12:AR12))))</f>
        <v/>
      </c>
      <c r="AT12" s="53">
        <f t="shared" si="8"/>
        <v>78</v>
      </c>
      <c r="AU12" s="95">
        <v>78</v>
      </c>
      <c r="AV12" s="95">
        <v>78</v>
      </c>
      <c r="AW12" s="95">
        <v>78</v>
      </c>
      <c r="AX12" s="48"/>
      <c r="AY12" s="48"/>
      <c r="AZ12" s="48"/>
      <c r="BA12" s="48"/>
      <c r="BB12" s="48"/>
      <c r="BC12" s="48"/>
      <c r="BD12" s="48"/>
      <c r="BE12" s="53">
        <f t="shared" si="9"/>
        <v>78</v>
      </c>
      <c r="BF12" s="48"/>
      <c r="BG12" s="48"/>
      <c r="BH12" s="73">
        <f t="shared" si="10"/>
        <v>78</v>
      </c>
      <c r="BI12" s="74">
        <f t="shared" si="11"/>
        <v>78</v>
      </c>
      <c r="BJ12" s="75"/>
      <c r="BK12" s="95">
        <v>78</v>
      </c>
      <c r="BL12" s="95">
        <v>78</v>
      </c>
      <c r="BM12" s="95">
        <v>78</v>
      </c>
      <c r="BN12" s="48"/>
      <c r="BO12" s="48"/>
      <c r="BP12" s="48"/>
      <c r="BQ12" s="48"/>
      <c r="BR12" s="48"/>
      <c r="BS12" s="48"/>
      <c r="BT12" s="48"/>
      <c r="BU12" s="83">
        <f t="shared" si="12"/>
        <v>78</v>
      </c>
      <c r="BV12" s="75"/>
      <c r="BW12" s="95">
        <v>78</v>
      </c>
      <c r="BX12" s="95">
        <v>78</v>
      </c>
      <c r="BY12" s="95">
        <v>78</v>
      </c>
      <c r="BZ12" s="48"/>
      <c r="CA12" s="48"/>
      <c r="CB12" s="48"/>
      <c r="CC12" s="48"/>
      <c r="CD12" s="48"/>
      <c r="CE12" s="48"/>
      <c r="CF12" s="48"/>
      <c r="CG12" s="53">
        <f t="shared" si="13"/>
        <v>78</v>
      </c>
      <c r="CH12" s="89" t="str">
        <f t="shared" si="14"/>
        <v>B</v>
      </c>
      <c r="CI12" s="88"/>
      <c r="CJ12" s="48">
        <v>11</v>
      </c>
      <c r="CK12" s="94" t="str">
        <f t="shared" si="15"/>
        <v>Sudah memahami tentang ATUR PASRAH PANAMPI, MACA AKSARA JAWA, TEMBUNG RANGKEP, SANDIWARA/DRAMA, </v>
      </c>
      <c r="CM12" s="92">
        <v>3</v>
      </c>
      <c r="CN12" s="9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ATUR PASRAH PANAMPI, MACA AKSARA JAWA, SANDIWARA/DRAMA, Perlu tingkatkan pemahaman  TEMBUNG RANGKEP.</v>
      </c>
    </row>
    <row r="13" spans="1:102">
      <c r="A13" s="28">
        <v>3</v>
      </c>
      <c r="B13" s="28">
        <v>29907</v>
      </c>
      <c r="C13" s="28" t="s">
        <v>62</v>
      </c>
      <c r="E13" s="28">
        <f t="shared" si="0"/>
        <v>86</v>
      </c>
      <c r="G13" s="28">
        <f t="shared" si="1"/>
        <v>86</v>
      </c>
      <c r="H13" s="28">
        <f t="shared" si="2"/>
        <v>85</v>
      </c>
      <c r="I13" s="28" t="str">
        <f t="shared" si="3"/>
        <v>B</v>
      </c>
      <c r="J13" s="28" t="str">
        <f t="shared" si="4"/>
        <v>Sudah memahami tentang ATUR PASRAH PANAMPI, MACA AKSARA JAWA, TEMBUNG RANGKEP, SANDIWARA/DRAMA, </v>
      </c>
      <c r="L13" s="28">
        <f t="shared" si="5"/>
        <v>86</v>
      </c>
      <c r="M13" s="28" t="str">
        <f t="shared" si="6"/>
        <v/>
      </c>
      <c r="N13" s="28" t="str">
        <f t="shared" si="7"/>
        <v/>
      </c>
      <c r="P13" s="95">
        <v>87</v>
      </c>
      <c r="Q13" s="95"/>
      <c r="R13" s="53">
        <f>IF(P13="","",IF(P13&gt;=$C$4,P13,IF(Q13&gt;=$C$4,$C$4,MAX(P13:Q13))))</f>
        <v>87</v>
      </c>
      <c r="S13" s="95">
        <v>85</v>
      </c>
      <c r="T13" s="95"/>
      <c r="U13" s="53">
        <f>IF(S13="","",IF(S13&gt;=$C$4,S13,IF(T13&gt;=$C$4,$C$4,MAX(S13:T13))))</f>
        <v>85</v>
      </c>
      <c r="V13" s="95">
        <v>86</v>
      </c>
      <c r="W13" s="95"/>
      <c r="X13" s="53">
        <f>IF(V13="","",IF(V13&gt;=$C$4,V13,IF(W13&gt;=$C$4,$C$4,MAX(V13:W13))))</f>
        <v>86</v>
      </c>
      <c r="Y13" s="48"/>
      <c r="Z13" s="48"/>
      <c r="AA13" s="53" t="str">
        <f>IF(Y13="","",IF(Y13&gt;=$C$4,Y13,IF(Z13&gt;=$C$4,$C$4,MAX(Y13:Z13))))</f>
        <v/>
      </c>
      <c r="AB13" s="48"/>
      <c r="AC13" s="48"/>
      <c r="AD13" s="53" t="str">
        <f>IF(AB13="","",IF(AB13&gt;=$C$4,AB13,IF(AC13&gt;=$C$4,$C$4,MAX(AB13:AC13))))</f>
        <v/>
      </c>
      <c r="AE13" s="48"/>
      <c r="AF13" s="48"/>
      <c r="AG13" s="53" t="str">
        <f>IF(AE13="","",IF(AE13&gt;=$C$4,AE13,IF(AF13&gt;=$C$4,$C$4,MAX(AE13:AF13))))</f>
        <v/>
      </c>
      <c r="AH13" s="48"/>
      <c r="AI13" s="48"/>
      <c r="AJ13" s="53" t="str">
        <f>IF(AH13="","",IF(AH13&gt;=$C$4,AH13,IF(AI13&gt;=$C$4,$C$4,MAX(AH13:AI13))))</f>
        <v/>
      </c>
      <c r="AK13" s="48"/>
      <c r="AL13" s="48"/>
      <c r="AM13" s="53" t="str">
        <f>IF(AK13="","",IF(AK13&gt;=$C$4,AK13,IF(AL13&gt;=$C$4,$C$4,MAX(AK13:AL13))))</f>
        <v/>
      </c>
      <c r="AN13" s="48"/>
      <c r="AO13" s="48"/>
      <c r="AP13" s="53" t="str">
        <f>IF(AN13="","",IF(AN13&gt;=$C$4,AN13,IF(AO13&gt;=$C$4,$C$4,MAX(AN13:AO13))))</f>
        <v/>
      </c>
      <c r="AQ13" s="48"/>
      <c r="AR13" s="48"/>
      <c r="AS13" s="53" t="str">
        <f>IF(AQ13="","",IF(AQ13&gt;=$C$4,AQ13,IF(AR13&gt;=$C$4,$C$4,MAX(AQ13:AR13))))</f>
        <v/>
      </c>
      <c r="AT13" s="53">
        <f t="shared" si="8"/>
        <v>86</v>
      </c>
      <c r="AU13" s="95">
        <v>85</v>
      </c>
      <c r="AV13" s="95">
        <v>85</v>
      </c>
      <c r="AW13" s="95">
        <v>85</v>
      </c>
      <c r="AX13" s="48"/>
      <c r="AY13" s="48"/>
      <c r="AZ13" s="48"/>
      <c r="BA13" s="48"/>
      <c r="BB13" s="48"/>
      <c r="BC13" s="48"/>
      <c r="BD13" s="48"/>
      <c r="BE13" s="53">
        <f t="shared" si="9"/>
        <v>85</v>
      </c>
      <c r="BF13" s="48"/>
      <c r="BG13" s="48"/>
      <c r="BH13" s="73">
        <f t="shared" si="10"/>
        <v>85.5</v>
      </c>
      <c r="BI13" s="74">
        <f t="shared" si="11"/>
        <v>86</v>
      </c>
      <c r="BJ13" s="75"/>
      <c r="BK13" s="95">
        <v>85</v>
      </c>
      <c r="BL13" s="95">
        <v>85</v>
      </c>
      <c r="BM13" s="95">
        <v>85</v>
      </c>
      <c r="BN13" s="48"/>
      <c r="BO13" s="48"/>
      <c r="BP13" s="48"/>
      <c r="BQ13" s="48"/>
      <c r="BR13" s="48"/>
      <c r="BS13" s="48"/>
      <c r="BT13" s="48"/>
      <c r="BU13" s="83">
        <f t="shared" si="12"/>
        <v>85</v>
      </c>
      <c r="BV13" s="75"/>
      <c r="BW13" s="95">
        <v>85</v>
      </c>
      <c r="BX13" s="95">
        <v>85</v>
      </c>
      <c r="BY13" s="95">
        <v>85</v>
      </c>
      <c r="BZ13" s="48"/>
      <c r="CA13" s="48"/>
      <c r="CB13" s="48"/>
      <c r="CC13" s="48"/>
      <c r="CD13" s="48"/>
      <c r="CE13" s="48"/>
      <c r="CF13" s="48"/>
      <c r="CG13" s="53">
        <f t="shared" si="13"/>
        <v>85</v>
      </c>
      <c r="CH13" s="89" t="str">
        <f t="shared" si="14"/>
        <v>B</v>
      </c>
      <c r="CI13" s="88"/>
      <c r="CJ13" s="48">
        <v>11</v>
      </c>
      <c r="CK13" s="94" t="str">
        <f t="shared" si="15"/>
        <v>Sudah memahami tentang ATUR PASRAH PANAMPI, MACA AKSARA JAWA, TEMBUNG RANGKEP, SANDIWARA/DRAMA, </v>
      </c>
      <c r="CM13" s="92">
        <v>4</v>
      </c>
      <c r="CN13" s="48"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ATUR PASRAH PANAMPI, MACA AKSARA JAWA, TEMBUNG RANGKEP, Perlu tingkatkan pemahaman  SANDIWARA/DRAMA.</v>
      </c>
    </row>
    <row r="14" spans="1:102">
      <c r="A14" s="28">
        <v>4</v>
      </c>
      <c r="B14" s="28">
        <v>29921</v>
      </c>
      <c r="C14" s="28" t="s">
        <v>64</v>
      </c>
      <c r="E14" s="28">
        <f t="shared" si="0"/>
        <v>84</v>
      </c>
      <c r="G14" s="28">
        <f t="shared" si="1"/>
        <v>84</v>
      </c>
      <c r="H14" s="28">
        <f t="shared" si="2"/>
        <v>83</v>
      </c>
      <c r="I14" s="28" t="str">
        <f t="shared" si="3"/>
        <v>B</v>
      </c>
      <c r="J14" s="28" t="str">
        <f t="shared" si="4"/>
        <v>Sudah memahami tentang ATUR PASRAH PANAMPI, MACA AKSARA JAWA, TEMBUNG RANGKEP, SANDIWARA/DRAMA, </v>
      </c>
      <c r="L14" s="28">
        <f t="shared" si="5"/>
        <v>83</v>
      </c>
      <c r="M14" s="28" t="str">
        <f t="shared" si="6"/>
        <v/>
      </c>
      <c r="N14" s="28" t="str">
        <f t="shared" si="7"/>
        <v/>
      </c>
      <c r="P14" s="95">
        <v>84</v>
      </c>
      <c r="Q14" s="95"/>
      <c r="R14" s="53">
        <f>IF(P14="","",IF(P14&gt;=$C$4,P14,IF(Q14&gt;=$C$4,$C$4,MAX(P14:Q14))))</f>
        <v>84</v>
      </c>
      <c r="S14" s="95">
        <v>82</v>
      </c>
      <c r="T14" s="95"/>
      <c r="U14" s="53">
        <f>IF(S14="","",IF(S14&gt;=$C$4,S14,IF(T14&gt;=$C$4,$C$4,MAX(S14:T14))))</f>
        <v>82</v>
      </c>
      <c r="V14" s="95">
        <v>84</v>
      </c>
      <c r="W14" s="95"/>
      <c r="X14" s="53">
        <f>IF(V14="","",IF(V14&gt;=$C$4,V14,IF(W14&gt;=$C$4,$C$4,MAX(V14:W14))))</f>
        <v>84</v>
      </c>
      <c r="Y14" s="48"/>
      <c r="Z14" s="48"/>
      <c r="AA14" s="53" t="str">
        <f>IF(Y14="","",IF(Y14&gt;=$C$4,Y14,IF(Z14&gt;=$C$4,$C$4,MAX(Y14:Z14))))</f>
        <v/>
      </c>
      <c r="AB14" s="48"/>
      <c r="AC14" s="48"/>
      <c r="AD14" s="53" t="str">
        <f>IF(AB14="","",IF(AB14&gt;=$C$4,AB14,IF(AC14&gt;=$C$4,$C$4,MAX(AB14:AC14))))</f>
        <v/>
      </c>
      <c r="AE14" s="48"/>
      <c r="AF14" s="48"/>
      <c r="AG14" s="53" t="str">
        <f>IF(AE14="","",IF(AE14&gt;=$C$4,AE14,IF(AF14&gt;=$C$4,$C$4,MAX(AE14:AF14))))</f>
        <v/>
      </c>
      <c r="AH14" s="48"/>
      <c r="AI14" s="48"/>
      <c r="AJ14" s="53" t="str">
        <f>IF(AH14="","",IF(AH14&gt;=$C$4,AH14,IF(AI14&gt;=$C$4,$C$4,MAX(AH14:AI14))))</f>
        <v/>
      </c>
      <c r="AK14" s="48"/>
      <c r="AL14" s="48"/>
      <c r="AM14" s="53" t="str">
        <f>IF(AK14="","",IF(AK14&gt;=$C$4,AK14,IF(AL14&gt;=$C$4,$C$4,MAX(AK14:AL14))))</f>
        <v/>
      </c>
      <c r="AN14" s="48"/>
      <c r="AO14" s="48"/>
      <c r="AP14" s="53" t="str">
        <f>IF(AN14="","",IF(AN14&gt;=$C$4,AN14,IF(AO14&gt;=$C$4,$C$4,MAX(AN14:AO14))))</f>
        <v/>
      </c>
      <c r="AQ14" s="48"/>
      <c r="AR14" s="48"/>
      <c r="AS14" s="53" t="str">
        <f>IF(AQ14="","",IF(AQ14&gt;=$C$4,AQ14,IF(AR14&gt;=$C$4,$C$4,MAX(AQ14:AR14))))</f>
        <v/>
      </c>
      <c r="AT14" s="53">
        <f t="shared" si="8"/>
        <v>83</v>
      </c>
      <c r="AU14" s="95">
        <v>85</v>
      </c>
      <c r="AV14" s="95">
        <v>82</v>
      </c>
      <c r="AW14" s="95">
        <v>84</v>
      </c>
      <c r="AX14" s="48"/>
      <c r="AY14" s="48"/>
      <c r="AZ14" s="48"/>
      <c r="BA14" s="48"/>
      <c r="BB14" s="48"/>
      <c r="BC14" s="48"/>
      <c r="BD14" s="48"/>
      <c r="BE14" s="53">
        <f t="shared" si="9"/>
        <v>84</v>
      </c>
      <c r="BF14" s="48"/>
      <c r="BG14" s="48"/>
      <c r="BH14" s="73">
        <f t="shared" si="10"/>
        <v>83.5</v>
      </c>
      <c r="BI14" s="74">
        <f t="shared" si="11"/>
        <v>84</v>
      </c>
      <c r="BJ14" s="75"/>
      <c r="BK14" s="95">
        <v>82</v>
      </c>
      <c r="BL14" s="95">
        <v>84</v>
      </c>
      <c r="BM14" s="95">
        <v>82</v>
      </c>
      <c r="BN14" s="48"/>
      <c r="BO14" s="48"/>
      <c r="BP14" s="48"/>
      <c r="BQ14" s="48"/>
      <c r="BR14" s="48"/>
      <c r="BS14" s="48"/>
      <c r="BT14" s="48"/>
      <c r="BU14" s="83">
        <f t="shared" si="12"/>
        <v>83</v>
      </c>
      <c r="BV14" s="75"/>
      <c r="BW14" s="95">
        <v>80</v>
      </c>
      <c r="BX14" s="95">
        <v>80</v>
      </c>
      <c r="BY14" s="95">
        <v>84</v>
      </c>
      <c r="BZ14" s="48"/>
      <c r="CA14" s="48"/>
      <c r="CB14" s="48"/>
      <c r="CC14" s="48"/>
      <c r="CD14" s="48"/>
      <c r="CE14" s="48"/>
      <c r="CF14" s="48"/>
      <c r="CG14" s="53">
        <f t="shared" si="13"/>
        <v>81</v>
      </c>
      <c r="CH14" s="89" t="str">
        <f t="shared" si="14"/>
        <v>B</v>
      </c>
      <c r="CI14" s="88"/>
      <c r="CJ14" s="48">
        <v>11</v>
      </c>
      <c r="CK14" s="94" t="str">
        <f t="shared" si="15"/>
        <v>Sudah memahami tentang ATUR PASRAH PANAMPI, MACA AKSARA JAWA, TEMBUNG RANGKEP, SANDIWARA/DRAMA, </v>
      </c>
      <c r="CM14" s="92">
        <v>5</v>
      </c>
      <c r="CN14" s="48"/>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ATUR PASRAH PANAMPI, MACA AKSARA JAWA, TEMBUNG RANGKEP, SANDIWARA/DRAMA, </v>
      </c>
    </row>
    <row r="15" spans="1:102">
      <c r="A15" s="28">
        <v>5</v>
      </c>
      <c r="B15" s="28">
        <v>29935</v>
      </c>
      <c r="C15" s="28" t="s">
        <v>65</v>
      </c>
      <c r="E15" s="28">
        <f t="shared" si="0"/>
        <v>86</v>
      </c>
      <c r="G15" s="28">
        <f t="shared" si="1"/>
        <v>86</v>
      </c>
      <c r="H15" s="28">
        <f t="shared" si="2"/>
        <v>85</v>
      </c>
      <c r="I15" s="28" t="str">
        <f t="shared" si="3"/>
        <v>B</v>
      </c>
      <c r="J15" s="28" t="str">
        <f t="shared" si="4"/>
        <v>Sudah memahami tentang ATUR PASRAH PANAMPI, MACA AKSARA JAWA, TEMBUNG RANGKEP, SANDIWARA/DRAMA, </v>
      </c>
      <c r="L15" s="28">
        <f t="shared" si="5"/>
        <v>86</v>
      </c>
      <c r="M15" s="28" t="str">
        <f t="shared" si="6"/>
        <v/>
      </c>
      <c r="N15" s="28" t="str">
        <f t="shared" si="7"/>
        <v/>
      </c>
      <c r="P15" s="95">
        <v>87</v>
      </c>
      <c r="Q15" s="95"/>
      <c r="R15" s="53">
        <f>IF(P15="","",IF(P15&gt;=$C$4,P15,IF(Q15&gt;=$C$4,$C$4,MAX(P15:Q15))))</f>
        <v>87</v>
      </c>
      <c r="S15" s="95">
        <v>85</v>
      </c>
      <c r="T15" s="95"/>
      <c r="U15" s="53">
        <f>IF(S15="","",IF(S15&gt;=$C$4,S15,IF(T15&gt;=$C$4,$C$4,MAX(S15:T15))))</f>
        <v>85</v>
      </c>
      <c r="V15" s="95">
        <v>86</v>
      </c>
      <c r="W15" s="95"/>
      <c r="X15" s="53">
        <f>IF(V15="","",IF(V15&gt;=$C$4,V15,IF(W15&gt;=$C$4,$C$4,MAX(V15:W15))))</f>
        <v>86</v>
      </c>
      <c r="Y15" s="48"/>
      <c r="Z15" s="48"/>
      <c r="AA15" s="53" t="str">
        <f>IF(Y15="","",IF(Y15&gt;=$C$4,Y15,IF(Z15&gt;=$C$4,$C$4,MAX(Y15:Z15))))</f>
        <v/>
      </c>
      <c r="AB15" s="48"/>
      <c r="AC15" s="48"/>
      <c r="AD15" s="53" t="str">
        <f>IF(AB15="","",IF(AB15&gt;=$C$4,AB15,IF(AC15&gt;=$C$4,$C$4,MAX(AB15:AC15))))</f>
        <v/>
      </c>
      <c r="AE15" s="48"/>
      <c r="AF15" s="48"/>
      <c r="AG15" s="53" t="str">
        <f>IF(AE15="","",IF(AE15&gt;=$C$4,AE15,IF(AF15&gt;=$C$4,$C$4,MAX(AE15:AF15))))</f>
        <v/>
      </c>
      <c r="AH15" s="48"/>
      <c r="AI15" s="48"/>
      <c r="AJ15" s="53" t="str">
        <f>IF(AH15="","",IF(AH15&gt;=$C$4,AH15,IF(AI15&gt;=$C$4,$C$4,MAX(AH15:AI15))))</f>
        <v/>
      </c>
      <c r="AK15" s="48"/>
      <c r="AL15" s="48"/>
      <c r="AM15" s="53" t="str">
        <f>IF(AK15="","",IF(AK15&gt;=$C$4,AK15,IF(AL15&gt;=$C$4,$C$4,MAX(AK15:AL15))))</f>
        <v/>
      </c>
      <c r="AN15" s="48"/>
      <c r="AO15" s="48"/>
      <c r="AP15" s="53" t="str">
        <f>IF(AN15="","",IF(AN15&gt;=$C$4,AN15,IF(AO15&gt;=$C$4,$C$4,MAX(AN15:AO15))))</f>
        <v/>
      </c>
      <c r="AQ15" s="48"/>
      <c r="AR15" s="48"/>
      <c r="AS15" s="53" t="str">
        <f>IF(AQ15="","",IF(AQ15&gt;=$C$4,AQ15,IF(AR15&gt;=$C$4,$C$4,MAX(AQ15:AR15))))</f>
        <v/>
      </c>
      <c r="AT15" s="53">
        <f t="shared" si="8"/>
        <v>86</v>
      </c>
      <c r="AU15" s="95">
        <v>85</v>
      </c>
      <c r="AV15" s="95">
        <v>85</v>
      </c>
      <c r="AW15" s="95">
        <v>85</v>
      </c>
      <c r="AX15" s="48"/>
      <c r="AY15" s="48"/>
      <c r="AZ15" s="48"/>
      <c r="BA15" s="48"/>
      <c r="BB15" s="48"/>
      <c r="BC15" s="48"/>
      <c r="BD15" s="48"/>
      <c r="BE15" s="53">
        <f t="shared" si="9"/>
        <v>85</v>
      </c>
      <c r="BF15" s="48"/>
      <c r="BG15" s="48"/>
      <c r="BH15" s="73">
        <f t="shared" si="10"/>
        <v>85.5</v>
      </c>
      <c r="BI15" s="74">
        <f t="shared" si="11"/>
        <v>86</v>
      </c>
      <c r="BJ15" s="75"/>
      <c r="BK15" s="95">
        <v>85</v>
      </c>
      <c r="BL15" s="95">
        <v>85</v>
      </c>
      <c r="BM15" s="95">
        <v>85</v>
      </c>
      <c r="BN15" s="48"/>
      <c r="BO15" s="48"/>
      <c r="BP15" s="48"/>
      <c r="BQ15" s="48"/>
      <c r="BR15" s="48"/>
      <c r="BS15" s="48"/>
      <c r="BT15" s="48"/>
      <c r="BU15" s="83">
        <f t="shared" si="12"/>
        <v>85</v>
      </c>
      <c r="BV15" s="75"/>
      <c r="BW15" s="95">
        <v>85</v>
      </c>
      <c r="BX15" s="95">
        <v>85</v>
      </c>
      <c r="BY15" s="95">
        <v>85</v>
      </c>
      <c r="BZ15" s="48"/>
      <c r="CA15" s="48"/>
      <c r="CB15" s="48"/>
      <c r="CC15" s="48"/>
      <c r="CD15" s="48"/>
      <c r="CE15" s="48"/>
      <c r="CF15" s="48"/>
      <c r="CG15" s="53">
        <f t="shared" si="13"/>
        <v>85</v>
      </c>
      <c r="CH15" s="89" t="str">
        <f t="shared" si="14"/>
        <v>B</v>
      </c>
      <c r="CI15" s="88"/>
      <c r="CJ15" s="48">
        <v>11</v>
      </c>
      <c r="CK15" s="94" t="str">
        <f t="shared" si="15"/>
        <v>Sudah memahami tentang ATUR PASRAH PANAMPI, MACA AKSARA JAWA, TEMBUNG RANGKEP, SANDIWARA/DRAMA, </v>
      </c>
      <c r="CM15" s="92">
        <v>6</v>
      </c>
      <c r="CN15" s="48"/>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ATUR PASRAH PANAMPI, MACA AKSARA JAWA, TEMBUNG RANGKEP, SANDIWARA/DRAMA, </v>
      </c>
    </row>
    <row r="16" spans="1:102">
      <c r="A16" s="28">
        <v>6</v>
      </c>
      <c r="B16" s="28">
        <v>29949</v>
      </c>
      <c r="C16" s="28" t="s">
        <v>66</v>
      </c>
      <c r="E16" s="28">
        <f t="shared" si="0"/>
        <v>82</v>
      </c>
      <c r="G16" s="28">
        <f t="shared" si="1"/>
        <v>82</v>
      </c>
      <c r="H16" s="28">
        <f t="shared" si="2"/>
        <v>81</v>
      </c>
      <c r="I16" s="28" t="str">
        <f t="shared" si="3"/>
        <v>B</v>
      </c>
      <c r="J16" s="28" t="str">
        <f t="shared" si="4"/>
        <v>Sudah memahami tentang ATUR PASRAH PANAMPI, MACA AKSARA JAWA, TEMBUNG RANGKEP, SANDIWARA/DRAMA, </v>
      </c>
      <c r="L16" s="28">
        <f t="shared" si="5"/>
        <v>81</v>
      </c>
      <c r="M16" s="28" t="str">
        <f t="shared" si="6"/>
        <v/>
      </c>
      <c r="N16" s="28" t="str">
        <f t="shared" si="7"/>
        <v/>
      </c>
      <c r="P16" s="95">
        <v>83</v>
      </c>
      <c r="Q16" s="95"/>
      <c r="R16" s="53">
        <f>IF(P16="","",IF(P16&gt;=$C$4,P16,IF(Q16&gt;=$C$4,$C$4,MAX(P16:Q16))))</f>
        <v>83</v>
      </c>
      <c r="S16" s="95">
        <v>79</v>
      </c>
      <c r="T16" s="95"/>
      <c r="U16" s="53">
        <f>IF(S16="","",IF(S16&gt;=$C$4,S16,IF(T16&gt;=$C$4,$C$4,MAX(S16:T16))))</f>
        <v>79</v>
      </c>
      <c r="V16" s="95">
        <v>80</v>
      </c>
      <c r="W16" s="95"/>
      <c r="X16" s="53">
        <f>IF(V16="","",IF(V16&gt;=$C$4,V16,IF(W16&gt;=$C$4,$C$4,MAX(V16:W16))))</f>
        <v>80</v>
      </c>
      <c r="Y16" s="48"/>
      <c r="Z16" s="48"/>
      <c r="AA16" s="53" t="str">
        <f>IF(Y16="","",IF(Y16&gt;=$C$4,Y16,IF(Z16&gt;=$C$4,$C$4,MAX(Y16:Z16))))</f>
        <v/>
      </c>
      <c r="AB16" s="48"/>
      <c r="AC16" s="48"/>
      <c r="AD16" s="53" t="str">
        <f>IF(AB16="","",IF(AB16&gt;=$C$4,AB16,IF(AC16&gt;=$C$4,$C$4,MAX(AB16:AC16))))</f>
        <v/>
      </c>
      <c r="AE16" s="48"/>
      <c r="AF16" s="48"/>
      <c r="AG16" s="53" t="str">
        <f>IF(AE16="","",IF(AE16&gt;=$C$4,AE16,IF(AF16&gt;=$C$4,$C$4,MAX(AE16:AF16))))</f>
        <v/>
      </c>
      <c r="AH16" s="48"/>
      <c r="AI16" s="48"/>
      <c r="AJ16" s="53" t="str">
        <f>IF(AH16="","",IF(AH16&gt;=$C$4,AH16,IF(AI16&gt;=$C$4,$C$4,MAX(AH16:AI16))))</f>
        <v/>
      </c>
      <c r="AK16" s="48"/>
      <c r="AL16" s="48"/>
      <c r="AM16" s="53" t="str">
        <f>IF(AK16="","",IF(AK16&gt;=$C$4,AK16,IF(AL16&gt;=$C$4,$C$4,MAX(AK16:AL16))))</f>
        <v/>
      </c>
      <c r="AN16" s="48"/>
      <c r="AO16" s="48"/>
      <c r="AP16" s="53" t="str">
        <f>IF(AN16="","",IF(AN16&gt;=$C$4,AN16,IF(AO16&gt;=$C$4,$C$4,MAX(AN16:AO16))))</f>
        <v/>
      </c>
      <c r="AQ16" s="48"/>
      <c r="AR16" s="48"/>
      <c r="AS16" s="53" t="str">
        <f>IF(AQ16="","",IF(AQ16&gt;=$C$4,AQ16,IF(AR16&gt;=$C$4,$C$4,MAX(AQ16:AR16))))</f>
        <v/>
      </c>
      <c r="AT16" s="53">
        <f t="shared" si="8"/>
        <v>81</v>
      </c>
      <c r="AU16" s="95">
        <v>85</v>
      </c>
      <c r="AV16" s="95">
        <v>80</v>
      </c>
      <c r="AW16" s="95">
        <v>85</v>
      </c>
      <c r="AX16" s="48"/>
      <c r="AY16" s="48"/>
      <c r="AZ16" s="48"/>
      <c r="BA16" s="48"/>
      <c r="BB16" s="48"/>
      <c r="BC16" s="48"/>
      <c r="BD16" s="48"/>
      <c r="BE16" s="53">
        <f t="shared" si="9"/>
        <v>83</v>
      </c>
      <c r="BF16" s="48"/>
      <c r="BG16" s="48"/>
      <c r="BH16" s="73">
        <f t="shared" si="10"/>
        <v>82</v>
      </c>
      <c r="BI16" s="74">
        <f t="shared" si="11"/>
        <v>82</v>
      </c>
      <c r="BJ16" s="75"/>
      <c r="BK16" s="95">
        <v>80</v>
      </c>
      <c r="BL16" s="95">
        <v>83</v>
      </c>
      <c r="BM16" s="95">
        <v>80</v>
      </c>
      <c r="BN16" s="48"/>
      <c r="BO16" s="48"/>
      <c r="BP16" s="48"/>
      <c r="BQ16" s="48"/>
      <c r="BR16" s="48"/>
      <c r="BS16" s="48"/>
      <c r="BT16" s="48"/>
      <c r="BU16" s="83">
        <f t="shared" si="12"/>
        <v>81</v>
      </c>
      <c r="BV16" s="75"/>
      <c r="BW16" s="95">
        <v>80</v>
      </c>
      <c r="BX16" s="95">
        <v>80</v>
      </c>
      <c r="BY16" s="95">
        <v>83</v>
      </c>
      <c r="BZ16" s="48"/>
      <c r="CA16" s="48"/>
      <c r="CB16" s="48"/>
      <c r="CC16" s="48"/>
      <c r="CD16" s="48"/>
      <c r="CE16" s="48"/>
      <c r="CF16" s="48"/>
      <c r="CG16" s="53">
        <f t="shared" si="13"/>
        <v>81</v>
      </c>
      <c r="CH16" s="89" t="str">
        <f t="shared" si="14"/>
        <v>B</v>
      </c>
      <c r="CI16" s="88"/>
      <c r="CJ16" s="48">
        <v>11</v>
      </c>
      <c r="CK16" s="94" t="str">
        <f t="shared" si="15"/>
        <v>Sudah memahami tentang ATUR PASRAH PANAMPI, MACA AKSARA JAWA, TEMBUNG RANGKEP, SANDIWARA/DRAMA, </v>
      </c>
      <c r="CM16" s="92">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ATUR PASRAH PANAMPI, MACA AKSARA JAWA, TEMBUNG RANGKEP, SANDIWARA/DRAMA, </v>
      </c>
    </row>
    <row r="17" spans="1:102">
      <c r="A17" s="28">
        <v>7</v>
      </c>
      <c r="B17" s="28">
        <v>29963</v>
      </c>
      <c r="C17" s="28" t="s">
        <v>67</v>
      </c>
      <c r="E17" s="28">
        <f t="shared" si="0"/>
        <v>90</v>
      </c>
      <c r="G17" s="28">
        <f t="shared" si="1"/>
        <v>90</v>
      </c>
      <c r="H17" s="28">
        <f t="shared" si="2"/>
        <v>88</v>
      </c>
      <c r="I17" s="28" t="str">
        <f t="shared" si="3"/>
        <v>B</v>
      </c>
      <c r="J17" s="28" t="str">
        <f t="shared" si="4"/>
        <v>Sudah memahami tentang ATUR PASRAH PANAMPI, MACA AKSARA JAWA, TEMBUNG RANGKEP, SANDIWARA/DRAMA, </v>
      </c>
      <c r="L17" s="28">
        <f t="shared" si="5"/>
        <v>88</v>
      </c>
      <c r="M17" s="28" t="str">
        <f t="shared" si="6"/>
        <v/>
      </c>
      <c r="N17" s="28" t="str">
        <f t="shared" si="7"/>
        <v/>
      </c>
      <c r="P17" s="95">
        <v>90</v>
      </c>
      <c r="Q17" s="95"/>
      <c r="R17" s="53">
        <f>IF(P17="","",IF(P17&gt;=$C$4,P17,IF(Q17&gt;=$C$4,$C$4,MAX(P17:Q17))))</f>
        <v>90</v>
      </c>
      <c r="S17" s="95">
        <v>87</v>
      </c>
      <c r="T17" s="95"/>
      <c r="U17" s="53">
        <f>IF(S17="","",IF(S17&gt;=$C$4,S17,IF(T17&gt;=$C$4,$C$4,MAX(S17:T17))))</f>
        <v>87</v>
      </c>
      <c r="V17" s="95">
        <v>88</v>
      </c>
      <c r="W17" s="95"/>
      <c r="X17" s="53">
        <f>IF(V17="","",IF(V17&gt;=$C$4,V17,IF(W17&gt;=$C$4,$C$4,MAX(V17:W17))))</f>
        <v>88</v>
      </c>
      <c r="Y17" s="48"/>
      <c r="Z17" s="48"/>
      <c r="AA17" s="53" t="str">
        <f>IF(Y17="","",IF(Y17&gt;=$C$4,Y17,IF(Z17&gt;=$C$4,$C$4,MAX(Y17:Z17))))</f>
        <v/>
      </c>
      <c r="AB17" s="48"/>
      <c r="AC17" s="48"/>
      <c r="AD17" s="53" t="str">
        <f>IF(AB17="","",IF(AB17&gt;=$C$4,AB17,IF(AC17&gt;=$C$4,$C$4,MAX(AB17:AC17))))</f>
        <v/>
      </c>
      <c r="AE17" s="48"/>
      <c r="AF17" s="48"/>
      <c r="AG17" s="53" t="str">
        <f>IF(AE17="","",IF(AE17&gt;=$C$4,AE17,IF(AF17&gt;=$C$4,$C$4,MAX(AE17:AF17))))</f>
        <v/>
      </c>
      <c r="AH17" s="48"/>
      <c r="AI17" s="48"/>
      <c r="AJ17" s="53" t="str">
        <f>IF(AH17="","",IF(AH17&gt;=$C$4,AH17,IF(AI17&gt;=$C$4,$C$4,MAX(AH17:AI17))))</f>
        <v/>
      </c>
      <c r="AK17" s="48"/>
      <c r="AL17" s="48"/>
      <c r="AM17" s="53" t="str">
        <f>IF(AK17="","",IF(AK17&gt;=$C$4,AK17,IF(AL17&gt;=$C$4,$C$4,MAX(AK17:AL17))))</f>
        <v/>
      </c>
      <c r="AN17" s="48"/>
      <c r="AO17" s="48"/>
      <c r="AP17" s="53" t="str">
        <f>IF(AN17="","",IF(AN17&gt;=$C$4,AN17,IF(AO17&gt;=$C$4,$C$4,MAX(AN17:AO17))))</f>
        <v/>
      </c>
      <c r="AQ17" s="48"/>
      <c r="AR17" s="48"/>
      <c r="AS17" s="53" t="str">
        <f>IF(AQ17="","",IF(AQ17&gt;=$C$4,AQ17,IF(AR17&gt;=$C$4,$C$4,MAX(AQ17:AR17))))</f>
        <v/>
      </c>
      <c r="AT17" s="53">
        <f t="shared" si="8"/>
        <v>88</v>
      </c>
      <c r="AU17" s="95">
        <v>95</v>
      </c>
      <c r="AV17" s="95">
        <v>90</v>
      </c>
      <c r="AW17" s="95">
        <v>90</v>
      </c>
      <c r="AX17" s="48"/>
      <c r="AY17" s="48"/>
      <c r="AZ17" s="48"/>
      <c r="BA17" s="48"/>
      <c r="BB17" s="48"/>
      <c r="BC17" s="48"/>
      <c r="BD17" s="48"/>
      <c r="BE17" s="53">
        <f t="shared" si="9"/>
        <v>92</v>
      </c>
      <c r="BF17" s="48"/>
      <c r="BG17" s="48"/>
      <c r="BH17" s="73">
        <f t="shared" si="10"/>
        <v>90</v>
      </c>
      <c r="BI17" s="74">
        <f t="shared" si="11"/>
        <v>90</v>
      </c>
      <c r="BJ17" s="75"/>
      <c r="BK17" s="95">
        <v>87</v>
      </c>
      <c r="BL17" s="95">
        <v>90</v>
      </c>
      <c r="BM17" s="95">
        <v>87</v>
      </c>
      <c r="BN17" s="48"/>
      <c r="BO17" s="48"/>
      <c r="BP17" s="48"/>
      <c r="BQ17" s="48"/>
      <c r="BR17" s="48"/>
      <c r="BS17" s="48"/>
      <c r="BT17" s="48"/>
      <c r="BU17" s="83">
        <f t="shared" si="12"/>
        <v>88</v>
      </c>
      <c r="BV17" s="75"/>
      <c r="BW17" s="95">
        <v>80</v>
      </c>
      <c r="BX17" s="95">
        <v>80</v>
      </c>
      <c r="BY17" s="95">
        <v>90</v>
      </c>
      <c r="BZ17" s="48"/>
      <c r="CA17" s="48"/>
      <c r="CB17" s="48"/>
      <c r="CC17" s="48"/>
      <c r="CD17" s="48"/>
      <c r="CE17" s="48"/>
      <c r="CF17" s="48"/>
      <c r="CG17" s="53">
        <f t="shared" si="13"/>
        <v>83</v>
      </c>
      <c r="CH17" s="89" t="str">
        <f t="shared" si="14"/>
        <v>B</v>
      </c>
      <c r="CI17" s="88"/>
      <c r="CJ17" s="48">
        <v>11</v>
      </c>
      <c r="CK17" s="94" t="str">
        <f t="shared" si="15"/>
        <v>Sudah memahami tentang ATUR PASRAH PANAMPI, MACA AKSARA JAWA, TEMBUNG RANGKEP, SANDIWARA/DRAMA, </v>
      </c>
      <c r="CM17" s="92">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ATUR PASRAH PANAMPI, MACA AKSARA JAWA, TEMBUNG RANGKEP, SANDIWARA/DRAMA, </v>
      </c>
    </row>
    <row r="18" spans="1:102">
      <c r="A18" s="28">
        <v>8</v>
      </c>
      <c r="B18" s="28">
        <v>29977</v>
      </c>
      <c r="C18" s="28" t="s">
        <v>68</v>
      </c>
      <c r="E18" s="28">
        <f t="shared" si="0"/>
        <v>79</v>
      </c>
      <c r="G18" s="28">
        <f t="shared" si="1"/>
        <v>79</v>
      </c>
      <c r="H18" s="28">
        <f t="shared" si="2"/>
        <v>79</v>
      </c>
      <c r="I18" s="28" t="str">
        <f t="shared" si="3"/>
        <v>B</v>
      </c>
      <c r="J18" s="28" t="str">
        <f t="shared" si="4"/>
        <v>Sudah memahami tentang ATUR PASRAH PANAMPI, MACA AKSARA JAWA, TEMBUNG RANGKEP, SANDIWARA/DRAMA, </v>
      </c>
      <c r="L18" s="28">
        <f t="shared" si="5"/>
        <v>79</v>
      </c>
      <c r="M18" s="28" t="str">
        <f t="shared" si="6"/>
        <v/>
      </c>
      <c r="N18" s="28" t="str">
        <f t="shared" si="7"/>
        <v/>
      </c>
      <c r="P18" s="95">
        <v>80</v>
      </c>
      <c r="Q18" s="95"/>
      <c r="R18" s="53">
        <f>IF(P18="","",IF(P18&gt;=$C$4,P18,IF(Q18&gt;=$C$4,$C$4,MAX(P18:Q18))))</f>
        <v>80</v>
      </c>
      <c r="S18" s="95">
        <v>78</v>
      </c>
      <c r="T18" s="95"/>
      <c r="U18" s="53">
        <f>IF(S18="","",IF(S18&gt;=$C$4,S18,IF(T18&gt;=$C$4,$C$4,MAX(S18:T18))))</f>
        <v>78</v>
      </c>
      <c r="V18" s="95">
        <v>79</v>
      </c>
      <c r="W18" s="95"/>
      <c r="X18" s="53">
        <f>IF(V18="","",IF(V18&gt;=$C$4,V18,IF(W18&gt;=$C$4,$C$4,MAX(V18:W18))))</f>
        <v>79</v>
      </c>
      <c r="Y18" s="48"/>
      <c r="Z18" s="48"/>
      <c r="AA18" s="53" t="str">
        <f>IF(Y18="","",IF(Y18&gt;=$C$4,Y18,IF(Z18&gt;=$C$4,$C$4,MAX(Y18:Z18))))</f>
        <v/>
      </c>
      <c r="AB18" s="48"/>
      <c r="AC18" s="48"/>
      <c r="AD18" s="53" t="str">
        <f>IF(AB18="","",IF(AB18&gt;=$C$4,AB18,IF(AC18&gt;=$C$4,$C$4,MAX(AB18:AC18))))</f>
        <v/>
      </c>
      <c r="AE18" s="48"/>
      <c r="AF18" s="48"/>
      <c r="AG18" s="53" t="str">
        <f>IF(AE18="","",IF(AE18&gt;=$C$4,AE18,IF(AF18&gt;=$C$4,$C$4,MAX(AE18:AF18))))</f>
        <v/>
      </c>
      <c r="AH18" s="48"/>
      <c r="AI18" s="48"/>
      <c r="AJ18" s="53" t="str">
        <f>IF(AH18="","",IF(AH18&gt;=$C$4,AH18,IF(AI18&gt;=$C$4,$C$4,MAX(AH18:AI18))))</f>
        <v/>
      </c>
      <c r="AK18" s="48"/>
      <c r="AL18" s="48"/>
      <c r="AM18" s="53" t="str">
        <f>IF(AK18="","",IF(AK18&gt;=$C$4,AK18,IF(AL18&gt;=$C$4,$C$4,MAX(AK18:AL18))))</f>
        <v/>
      </c>
      <c r="AN18" s="48"/>
      <c r="AO18" s="48"/>
      <c r="AP18" s="53" t="str">
        <f>IF(AN18="","",IF(AN18&gt;=$C$4,AN18,IF(AO18&gt;=$C$4,$C$4,MAX(AN18:AO18))))</f>
        <v/>
      </c>
      <c r="AQ18" s="48"/>
      <c r="AR18" s="48"/>
      <c r="AS18" s="53" t="str">
        <f>IF(AQ18="","",IF(AQ18&gt;=$C$4,AQ18,IF(AR18&gt;=$C$4,$C$4,MAX(AQ18:AR18))))</f>
        <v/>
      </c>
      <c r="AT18" s="53">
        <f t="shared" si="8"/>
        <v>79</v>
      </c>
      <c r="AU18" s="95">
        <v>78</v>
      </c>
      <c r="AV18" s="95">
        <v>78</v>
      </c>
      <c r="AW18" s="95">
        <v>80</v>
      </c>
      <c r="AX18" s="48"/>
      <c r="AY18" s="48"/>
      <c r="AZ18" s="48"/>
      <c r="BA18" s="48"/>
      <c r="BB18" s="48"/>
      <c r="BC18" s="48"/>
      <c r="BD18" s="48"/>
      <c r="BE18" s="53">
        <f t="shared" si="9"/>
        <v>79</v>
      </c>
      <c r="BF18" s="48"/>
      <c r="BG18" s="48"/>
      <c r="BH18" s="73">
        <f t="shared" si="10"/>
        <v>79</v>
      </c>
      <c r="BI18" s="74">
        <f t="shared" si="11"/>
        <v>79</v>
      </c>
      <c r="BJ18" s="75"/>
      <c r="BK18" s="95">
        <v>78</v>
      </c>
      <c r="BL18" s="95">
        <v>80</v>
      </c>
      <c r="BM18" s="95">
        <v>78</v>
      </c>
      <c r="BN18" s="48"/>
      <c r="BO18" s="48"/>
      <c r="BP18" s="48"/>
      <c r="BQ18" s="48"/>
      <c r="BR18" s="48"/>
      <c r="BS18" s="48"/>
      <c r="BT18" s="48"/>
      <c r="BU18" s="83">
        <f t="shared" si="12"/>
        <v>79</v>
      </c>
      <c r="BV18" s="75"/>
      <c r="BW18" s="95">
        <v>80</v>
      </c>
      <c r="BX18" s="95">
        <v>80</v>
      </c>
      <c r="BY18" s="95">
        <v>80</v>
      </c>
      <c r="BZ18" s="48"/>
      <c r="CA18" s="48"/>
      <c r="CB18" s="48"/>
      <c r="CC18" s="48"/>
      <c r="CD18" s="48"/>
      <c r="CE18" s="48"/>
      <c r="CF18" s="48"/>
      <c r="CG18" s="53">
        <f t="shared" si="13"/>
        <v>80</v>
      </c>
      <c r="CH18" s="89" t="str">
        <f t="shared" si="14"/>
        <v>B</v>
      </c>
      <c r="CI18" s="88"/>
      <c r="CJ18" s="48">
        <v>11</v>
      </c>
      <c r="CK18" s="94" t="str">
        <f t="shared" si="15"/>
        <v>Sudah memahami tentang ATUR PASRAH PANAMPI, MACA AKSARA JAWA, TEMBUNG RANGKEP, SANDIWARA/DRAMA, </v>
      </c>
      <c r="CM18" s="92">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ATUR PASRAH PANAMPI, MACA AKSARA JAWA, TEMBUNG RANGKEP, SANDIWARA/DRAMA, </v>
      </c>
    </row>
    <row r="19" spans="1:102">
      <c r="A19" s="28">
        <v>9</v>
      </c>
      <c r="B19" s="28">
        <v>29991</v>
      </c>
      <c r="C19" s="28" t="s">
        <v>69</v>
      </c>
      <c r="E19" s="28">
        <f t="shared" si="0"/>
        <v>90</v>
      </c>
      <c r="G19" s="28">
        <f t="shared" si="1"/>
        <v>90</v>
      </c>
      <c r="H19" s="28">
        <f t="shared" si="2"/>
        <v>88</v>
      </c>
      <c r="I19" s="28" t="str">
        <f t="shared" si="3"/>
        <v>B</v>
      </c>
      <c r="J19" s="28" t="str">
        <f t="shared" si="4"/>
        <v>Sudah memahami tentang ATUR PASRAH PANAMPI, MACA AKSARA JAWA, TEMBUNG RANGKEP, SANDIWARA/DRAMA, </v>
      </c>
      <c r="L19" s="28">
        <f t="shared" si="5"/>
        <v>88</v>
      </c>
      <c r="M19" s="28" t="str">
        <f t="shared" si="6"/>
        <v/>
      </c>
      <c r="N19" s="28" t="str">
        <f t="shared" si="7"/>
        <v/>
      </c>
      <c r="P19" s="95">
        <v>90</v>
      </c>
      <c r="Q19" s="95"/>
      <c r="R19" s="53">
        <f>IF(P19="","",IF(P19&gt;=$C$4,P19,IF(Q19&gt;=$C$4,$C$4,MAX(P19:Q19))))</f>
        <v>90</v>
      </c>
      <c r="S19" s="95">
        <v>87</v>
      </c>
      <c r="T19" s="95"/>
      <c r="U19" s="53">
        <f>IF(S19="","",IF(S19&gt;=$C$4,S19,IF(T19&gt;=$C$4,$C$4,MAX(S19:T19))))</f>
        <v>87</v>
      </c>
      <c r="V19" s="95">
        <v>88</v>
      </c>
      <c r="W19" s="95"/>
      <c r="X19" s="53">
        <f>IF(V19="","",IF(V19&gt;=$C$4,V19,IF(W19&gt;=$C$4,$C$4,MAX(V19:W19))))</f>
        <v>88</v>
      </c>
      <c r="Y19" s="48"/>
      <c r="Z19" s="48"/>
      <c r="AA19" s="53" t="str">
        <f>IF(Y19="","",IF(Y19&gt;=$C$4,Y19,IF(Z19&gt;=$C$4,$C$4,MAX(Y19:Z19))))</f>
        <v/>
      </c>
      <c r="AB19" s="48"/>
      <c r="AC19" s="48"/>
      <c r="AD19" s="53" t="str">
        <f>IF(AB19="","",IF(AB19&gt;=$C$4,AB19,IF(AC19&gt;=$C$4,$C$4,MAX(AB19:AC19))))</f>
        <v/>
      </c>
      <c r="AE19" s="48"/>
      <c r="AF19" s="48"/>
      <c r="AG19" s="53" t="str">
        <f>IF(AE19="","",IF(AE19&gt;=$C$4,AE19,IF(AF19&gt;=$C$4,$C$4,MAX(AE19:AF19))))</f>
        <v/>
      </c>
      <c r="AH19" s="48"/>
      <c r="AI19" s="48"/>
      <c r="AJ19" s="53" t="str">
        <f>IF(AH19="","",IF(AH19&gt;=$C$4,AH19,IF(AI19&gt;=$C$4,$C$4,MAX(AH19:AI19))))</f>
        <v/>
      </c>
      <c r="AK19" s="48"/>
      <c r="AL19" s="48"/>
      <c r="AM19" s="53" t="str">
        <f>IF(AK19="","",IF(AK19&gt;=$C$4,AK19,IF(AL19&gt;=$C$4,$C$4,MAX(AK19:AL19))))</f>
        <v/>
      </c>
      <c r="AN19" s="48"/>
      <c r="AO19" s="48"/>
      <c r="AP19" s="53" t="str">
        <f>IF(AN19="","",IF(AN19&gt;=$C$4,AN19,IF(AO19&gt;=$C$4,$C$4,MAX(AN19:AO19))))</f>
        <v/>
      </c>
      <c r="AQ19" s="48"/>
      <c r="AR19" s="48"/>
      <c r="AS19" s="53" t="str">
        <f>IF(AQ19="","",IF(AQ19&gt;=$C$4,AQ19,IF(AR19&gt;=$C$4,$C$4,MAX(AQ19:AR19))))</f>
        <v/>
      </c>
      <c r="AT19" s="53">
        <f t="shared" si="8"/>
        <v>88</v>
      </c>
      <c r="AU19" s="95">
        <v>95</v>
      </c>
      <c r="AV19" s="95">
        <v>90</v>
      </c>
      <c r="AW19" s="95">
        <v>90</v>
      </c>
      <c r="AX19" s="48"/>
      <c r="AY19" s="48"/>
      <c r="AZ19" s="48"/>
      <c r="BA19" s="48"/>
      <c r="BB19" s="48"/>
      <c r="BC19" s="48"/>
      <c r="BD19" s="48"/>
      <c r="BE19" s="53">
        <f t="shared" si="9"/>
        <v>92</v>
      </c>
      <c r="BF19" s="48"/>
      <c r="BG19" s="48"/>
      <c r="BH19" s="73">
        <f t="shared" si="10"/>
        <v>90</v>
      </c>
      <c r="BI19" s="74">
        <f t="shared" si="11"/>
        <v>90</v>
      </c>
      <c r="BJ19" s="75"/>
      <c r="BK19" s="95">
        <v>87</v>
      </c>
      <c r="BL19" s="95">
        <v>90</v>
      </c>
      <c r="BM19" s="95">
        <v>87</v>
      </c>
      <c r="BN19" s="48"/>
      <c r="BO19" s="48"/>
      <c r="BP19" s="48"/>
      <c r="BQ19" s="48"/>
      <c r="BR19" s="48"/>
      <c r="BS19" s="48"/>
      <c r="BT19" s="48"/>
      <c r="BU19" s="83">
        <f t="shared" si="12"/>
        <v>88</v>
      </c>
      <c r="BV19" s="75"/>
      <c r="BW19" s="95">
        <v>80</v>
      </c>
      <c r="BX19" s="95">
        <v>80</v>
      </c>
      <c r="BY19" s="95">
        <v>90</v>
      </c>
      <c r="BZ19" s="48"/>
      <c r="CA19" s="48"/>
      <c r="CB19" s="48"/>
      <c r="CC19" s="48"/>
      <c r="CD19" s="48"/>
      <c r="CE19" s="48"/>
      <c r="CF19" s="48"/>
      <c r="CG19" s="53">
        <f t="shared" si="13"/>
        <v>83</v>
      </c>
      <c r="CH19" s="89" t="str">
        <f t="shared" si="14"/>
        <v>B</v>
      </c>
      <c r="CI19" s="88"/>
      <c r="CJ19" s="48">
        <v>11</v>
      </c>
      <c r="CK19" s="94" t="str">
        <f t="shared" si="15"/>
        <v>Sudah memahami tentang ATUR PASRAH PANAMPI, MACA AKSARA JAWA, TEMBUNG RANGKEP, SANDIWARA/DRAMA, </v>
      </c>
      <c r="CM19" s="92">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ATUR PASRAH PANAMPI, MACA AKSARA JAWA, TEMBUNG RANGKEP, SANDIWARA/DRAMA, </v>
      </c>
    </row>
    <row r="20" spans="1:102">
      <c r="A20" s="28">
        <v>10</v>
      </c>
      <c r="B20" s="28">
        <v>30005</v>
      </c>
      <c r="C20" s="28" t="s">
        <v>70</v>
      </c>
      <c r="E20" s="28">
        <f t="shared" si="0"/>
        <v>80</v>
      </c>
      <c r="G20" s="28">
        <f t="shared" si="1"/>
        <v>80</v>
      </c>
      <c r="H20" s="28">
        <f t="shared" si="2"/>
        <v>79</v>
      </c>
      <c r="I20" s="28" t="str">
        <f t="shared" si="3"/>
        <v>B</v>
      </c>
      <c r="J20" s="28" t="str">
        <f t="shared" si="4"/>
        <v>Sudah memahami tentang ATUR PASRAH PANAMPI, MACA AKSARA JAWA, TEMBUNG RANGKEP, SANDIWARA/DRAMA, </v>
      </c>
      <c r="L20" s="28">
        <f t="shared" si="5"/>
        <v>79</v>
      </c>
      <c r="M20" s="28" t="str">
        <f t="shared" si="6"/>
        <v/>
      </c>
      <c r="N20" s="28" t="str">
        <f t="shared" si="7"/>
        <v/>
      </c>
      <c r="P20" s="95">
        <v>80</v>
      </c>
      <c r="Q20" s="95"/>
      <c r="R20" s="53">
        <f>IF(P20="","",IF(P20&gt;=$C$4,P20,IF(Q20&gt;=$C$4,$C$4,MAX(P20:Q20))))</f>
        <v>80</v>
      </c>
      <c r="S20" s="95">
        <v>78</v>
      </c>
      <c r="T20" s="95"/>
      <c r="U20" s="53">
        <f>IF(S20="","",IF(S20&gt;=$C$4,S20,IF(T20&gt;=$C$4,$C$4,MAX(S20:T20))))</f>
        <v>78</v>
      </c>
      <c r="V20" s="95">
        <v>79</v>
      </c>
      <c r="W20" s="95"/>
      <c r="X20" s="53">
        <f>IF(V20="","",IF(V20&gt;=$C$4,V20,IF(W20&gt;=$C$4,$C$4,MAX(V20:W20))))</f>
        <v>79</v>
      </c>
      <c r="Y20" s="48"/>
      <c r="Z20" s="48"/>
      <c r="AA20" s="53" t="str">
        <f>IF(Y20="","",IF(Y20&gt;=$C$4,Y20,IF(Z20&gt;=$C$4,$C$4,MAX(Y20:Z20))))</f>
        <v/>
      </c>
      <c r="AB20" s="48"/>
      <c r="AC20" s="48"/>
      <c r="AD20" s="53" t="str">
        <f>IF(AB20="","",IF(AB20&gt;=$C$4,AB20,IF(AC20&gt;=$C$4,$C$4,MAX(AB20:AC20))))</f>
        <v/>
      </c>
      <c r="AE20" s="48"/>
      <c r="AF20" s="48"/>
      <c r="AG20" s="53" t="str">
        <f>IF(AE20="","",IF(AE20&gt;=$C$4,AE20,IF(AF20&gt;=$C$4,$C$4,MAX(AE20:AF20))))</f>
        <v/>
      </c>
      <c r="AH20" s="48"/>
      <c r="AI20" s="48"/>
      <c r="AJ20" s="53" t="str">
        <f>IF(AH20="","",IF(AH20&gt;=$C$4,AH20,IF(AI20&gt;=$C$4,$C$4,MAX(AH20:AI20))))</f>
        <v/>
      </c>
      <c r="AK20" s="48"/>
      <c r="AL20" s="48"/>
      <c r="AM20" s="53" t="str">
        <f>IF(AK20="","",IF(AK20&gt;=$C$4,AK20,IF(AL20&gt;=$C$4,$C$4,MAX(AK20:AL20))))</f>
        <v/>
      </c>
      <c r="AN20" s="48"/>
      <c r="AO20" s="48"/>
      <c r="AP20" s="53" t="str">
        <f>IF(AN20="","",IF(AN20&gt;=$C$4,AN20,IF(AO20&gt;=$C$4,$C$4,MAX(AN20:AO20))))</f>
        <v/>
      </c>
      <c r="AQ20" s="48"/>
      <c r="AR20" s="48"/>
      <c r="AS20" s="53" t="str">
        <f>IF(AQ20="","",IF(AQ20&gt;=$C$4,AQ20,IF(AR20&gt;=$C$4,$C$4,MAX(AQ20:AR20))))</f>
        <v/>
      </c>
      <c r="AT20" s="53">
        <f t="shared" si="8"/>
        <v>79</v>
      </c>
      <c r="AU20" s="95">
        <v>80</v>
      </c>
      <c r="AV20" s="95">
        <v>80</v>
      </c>
      <c r="AW20" s="95">
        <v>80</v>
      </c>
      <c r="AX20" s="48"/>
      <c r="AY20" s="48"/>
      <c r="AZ20" s="48"/>
      <c r="BA20" s="48"/>
      <c r="BB20" s="48"/>
      <c r="BC20" s="48"/>
      <c r="BD20" s="48"/>
      <c r="BE20" s="53">
        <f t="shared" si="9"/>
        <v>80</v>
      </c>
      <c r="BF20" s="48"/>
      <c r="BG20" s="48"/>
      <c r="BH20" s="73">
        <f t="shared" si="10"/>
        <v>79.5</v>
      </c>
      <c r="BI20" s="74">
        <f t="shared" si="11"/>
        <v>80</v>
      </c>
      <c r="BJ20" s="75"/>
      <c r="BK20" s="95">
        <v>78</v>
      </c>
      <c r="BL20" s="95">
        <v>80</v>
      </c>
      <c r="BM20" s="95">
        <v>78</v>
      </c>
      <c r="BN20" s="48"/>
      <c r="BO20" s="48"/>
      <c r="BP20" s="48"/>
      <c r="BQ20" s="48"/>
      <c r="BR20" s="48"/>
      <c r="BS20" s="48"/>
      <c r="BT20" s="48"/>
      <c r="BU20" s="83">
        <f t="shared" si="12"/>
        <v>79</v>
      </c>
      <c r="BV20" s="75"/>
      <c r="BW20" s="95">
        <v>80</v>
      </c>
      <c r="BX20" s="95">
        <v>80</v>
      </c>
      <c r="BY20" s="95">
        <v>80</v>
      </c>
      <c r="BZ20" s="48"/>
      <c r="CA20" s="48"/>
      <c r="CB20" s="48"/>
      <c r="CC20" s="48"/>
      <c r="CD20" s="48"/>
      <c r="CE20" s="48"/>
      <c r="CF20" s="48"/>
      <c r="CG20" s="53">
        <f t="shared" si="13"/>
        <v>80</v>
      </c>
      <c r="CH20" s="89" t="str">
        <f t="shared" si="14"/>
        <v>B</v>
      </c>
      <c r="CI20" s="88"/>
      <c r="CJ20" s="48">
        <v>11</v>
      </c>
      <c r="CK20" s="94" t="str">
        <f t="shared" si="15"/>
        <v>Sudah memahami tentang ATUR PASRAH PANAMPI, MACA AKSARA JAWA, TEMBUNG RANGKEP, SANDIWARA/DRAMA, </v>
      </c>
      <c r="CW20">
        <v>11</v>
      </c>
      <c r="CX20" t="str">
        <f>(IF(CN10="","","Sudah memahami tentang "))&amp;(IF(CN10="","",CN10&amp;", "))&amp;(IF(CN11="","",CN11&amp;", "))&amp;(IF(CN12="","",CN12&amp;", "))&amp;(IF(CN13="","",CN13&amp;", "))&amp;(IF(CN14="","",CN14&amp;", "))&amp;(IF(CN15="","",CN15&amp;", "))&amp;(IF(CN16="","",CN16&amp;", "))&amp;(IF(CN17="","",CN17&amp;", "))&amp;(IF(CN18="","",CN18&amp;", "))&amp;(IF(CN19="","",CN19&amp;"."))</f>
        <v>Sudah memahami tentang ATUR PASRAH PANAMPI, MACA AKSARA JAWA, TEMBUNG RANGKEP, SANDIWARA/DRAMA, </v>
      </c>
    </row>
    <row r="21" spans="1:89">
      <c r="A21" s="28">
        <v>11</v>
      </c>
      <c r="B21" s="28">
        <v>30033</v>
      </c>
      <c r="C21" s="28" t="s">
        <v>71</v>
      </c>
      <c r="E21" s="28">
        <f t="shared" si="0"/>
        <v>81</v>
      </c>
      <c r="G21" s="28">
        <f t="shared" si="1"/>
        <v>81</v>
      </c>
      <c r="H21" s="28">
        <f t="shared" si="2"/>
        <v>79</v>
      </c>
      <c r="I21" s="28" t="str">
        <f t="shared" si="3"/>
        <v>B</v>
      </c>
      <c r="J21" s="28" t="str">
        <f t="shared" si="4"/>
        <v>Sudah memahami tentang ATUR PASRAH PANAMPI, MACA AKSARA JAWA, TEMBUNG RANGKEP, SANDIWARA/DRAMA, </v>
      </c>
      <c r="L21" s="28">
        <f t="shared" si="5"/>
        <v>79</v>
      </c>
      <c r="M21" s="28" t="str">
        <f t="shared" si="6"/>
        <v/>
      </c>
      <c r="N21" s="28" t="str">
        <f t="shared" si="7"/>
        <v/>
      </c>
      <c r="P21" s="95">
        <v>80</v>
      </c>
      <c r="Q21" s="95"/>
      <c r="R21" s="53">
        <f>IF(P21="","",IF(P21&gt;=$C$4,P21,IF(Q21&gt;=$C$4,$C$4,MAX(P21:Q21))))</f>
        <v>80</v>
      </c>
      <c r="S21" s="95">
        <v>78</v>
      </c>
      <c r="T21" s="95"/>
      <c r="U21" s="53">
        <f>IF(S21="","",IF(S21&gt;=$C$4,S21,IF(T21&gt;=$C$4,$C$4,MAX(S21:T21))))</f>
        <v>78</v>
      </c>
      <c r="V21" s="95">
        <v>79</v>
      </c>
      <c r="W21" s="95"/>
      <c r="X21" s="53">
        <f>IF(V21="","",IF(V21&gt;=$C$4,V21,IF(W21&gt;=$C$4,$C$4,MAX(V21:W21))))</f>
        <v>79</v>
      </c>
      <c r="Y21" s="48"/>
      <c r="Z21" s="48"/>
      <c r="AA21" s="53" t="str">
        <f>IF(Y21="","",IF(Y21&gt;=$C$4,Y21,IF(Z21&gt;=$C$4,$C$4,MAX(Y21:Z21))))</f>
        <v/>
      </c>
      <c r="AB21" s="48"/>
      <c r="AC21" s="48"/>
      <c r="AD21" s="53" t="str">
        <f>IF(AB21="","",IF(AB21&gt;=$C$4,AB21,IF(AC21&gt;=$C$4,$C$4,MAX(AB21:AC21))))</f>
        <v/>
      </c>
      <c r="AE21" s="48"/>
      <c r="AF21" s="48"/>
      <c r="AG21" s="53" t="str">
        <f>IF(AE21="","",IF(AE21&gt;=$C$4,AE21,IF(AF21&gt;=$C$4,$C$4,MAX(AE21:AF21))))</f>
        <v/>
      </c>
      <c r="AH21" s="48"/>
      <c r="AI21" s="48"/>
      <c r="AJ21" s="53" t="str">
        <f>IF(AH21="","",IF(AH21&gt;=$C$4,AH21,IF(AI21&gt;=$C$4,$C$4,MAX(AH21:AI21))))</f>
        <v/>
      </c>
      <c r="AK21" s="48"/>
      <c r="AL21" s="48"/>
      <c r="AM21" s="53" t="str">
        <f>IF(AK21="","",IF(AK21&gt;=$C$4,AK21,IF(AL21&gt;=$C$4,$C$4,MAX(AK21:AL21))))</f>
        <v/>
      </c>
      <c r="AN21" s="48"/>
      <c r="AO21" s="48"/>
      <c r="AP21" s="53" t="str">
        <f>IF(AN21="","",IF(AN21&gt;=$C$4,AN21,IF(AO21&gt;=$C$4,$C$4,MAX(AN21:AO21))))</f>
        <v/>
      </c>
      <c r="AQ21" s="48"/>
      <c r="AR21" s="48"/>
      <c r="AS21" s="53" t="str">
        <f>IF(AQ21="","",IF(AQ21&gt;=$C$4,AQ21,IF(AR21&gt;=$C$4,$C$4,MAX(AQ21:AR21))))</f>
        <v/>
      </c>
      <c r="AT21" s="53">
        <f t="shared" si="8"/>
        <v>79</v>
      </c>
      <c r="AU21" s="95">
        <v>80</v>
      </c>
      <c r="AV21" s="95">
        <v>80</v>
      </c>
      <c r="AW21" s="95">
        <v>85</v>
      </c>
      <c r="AX21" s="48"/>
      <c r="AY21" s="48"/>
      <c r="AZ21" s="48"/>
      <c r="BA21" s="48"/>
      <c r="BB21" s="48"/>
      <c r="BC21" s="48"/>
      <c r="BD21" s="48"/>
      <c r="BE21" s="53">
        <f t="shared" si="9"/>
        <v>82</v>
      </c>
      <c r="BF21" s="48"/>
      <c r="BG21" s="48"/>
      <c r="BH21" s="73">
        <f t="shared" si="10"/>
        <v>80.5</v>
      </c>
      <c r="BI21" s="74">
        <f t="shared" si="11"/>
        <v>81</v>
      </c>
      <c r="BJ21" s="75"/>
      <c r="BK21" s="95">
        <v>78</v>
      </c>
      <c r="BL21" s="95">
        <v>80</v>
      </c>
      <c r="BM21" s="95">
        <v>78</v>
      </c>
      <c r="BN21" s="48"/>
      <c r="BO21" s="48"/>
      <c r="BP21" s="48"/>
      <c r="BQ21" s="48"/>
      <c r="BR21" s="48"/>
      <c r="BS21" s="48"/>
      <c r="BT21" s="48"/>
      <c r="BU21" s="83">
        <f t="shared" si="12"/>
        <v>79</v>
      </c>
      <c r="BV21" s="75"/>
      <c r="BW21" s="95">
        <v>80</v>
      </c>
      <c r="BX21" s="95">
        <v>80</v>
      </c>
      <c r="BY21" s="95">
        <v>80</v>
      </c>
      <c r="BZ21" s="48"/>
      <c r="CA21" s="48"/>
      <c r="CB21" s="48"/>
      <c r="CC21" s="48"/>
      <c r="CD21" s="48"/>
      <c r="CE21" s="48"/>
      <c r="CF21" s="48"/>
      <c r="CG21" s="53">
        <f t="shared" si="13"/>
        <v>80</v>
      </c>
      <c r="CH21" s="89" t="str">
        <f t="shared" si="14"/>
        <v>B</v>
      </c>
      <c r="CI21" s="88"/>
      <c r="CJ21" s="48">
        <v>11</v>
      </c>
      <c r="CK21" s="94" t="str">
        <f t="shared" si="15"/>
        <v>Sudah memahami tentang ATUR PASRAH PANAMPI, MACA AKSARA JAWA, TEMBUNG RANGKEP, SANDIWARA/DRAMA, </v>
      </c>
    </row>
    <row r="22" spans="1:89">
      <c r="A22" s="28">
        <v>12</v>
      </c>
      <c r="B22" s="28">
        <v>30047</v>
      </c>
      <c r="C22" s="28" t="s">
        <v>72</v>
      </c>
      <c r="E22" s="28">
        <f t="shared" si="0"/>
        <v>82</v>
      </c>
      <c r="G22" s="28">
        <f t="shared" si="1"/>
        <v>82</v>
      </c>
      <c r="H22" s="28">
        <f t="shared" si="2"/>
        <v>81</v>
      </c>
      <c r="I22" s="28" t="str">
        <f t="shared" si="3"/>
        <v>B</v>
      </c>
      <c r="J22" s="28" t="str">
        <f t="shared" si="4"/>
        <v>Sudah memahami tentang ATUR PASRAH PANAMPI, MACA AKSARA JAWA, TEMBUNG RANGKEP, SANDIWARA/DRAMA, </v>
      </c>
      <c r="L22" s="28">
        <f t="shared" si="5"/>
        <v>82</v>
      </c>
      <c r="M22" s="28" t="str">
        <f t="shared" si="6"/>
        <v/>
      </c>
      <c r="N22" s="28" t="str">
        <f t="shared" si="7"/>
        <v/>
      </c>
      <c r="P22" s="95">
        <v>84</v>
      </c>
      <c r="Q22" s="95"/>
      <c r="R22" s="53">
        <f>IF(P22="","",IF(P22&gt;=$C$4,P22,IF(Q22&gt;=$C$4,$C$4,MAX(P22:Q22))))</f>
        <v>84</v>
      </c>
      <c r="S22" s="95">
        <v>81</v>
      </c>
      <c r="T22" s="95"/>
      <c r="U22" s="53">
        <f>IF(S22="","",IF(S22&gt;=$C$4,S22,IF(T22&gt;=$C$4,$C$4,MAX(S22:T22))))</f>
        <v>81</v>
      </c>
      <c r="V22" s="95">
        <v>81</v>
      </c>
      <c r="W22" s="95"/>
      <c r="X22" s="53">
        <f>IF(V22="","",IF(V22&gt;=$C$4,V22,IF(W22&gt;=$C$4,$C$4,MAX(V22:W22))))</f>
        <v>81</v>
      </c>
      <c r="Y22" s="48"/>
      <c r="Z22" s="48"/>
      <c r="AA22" s="53" t="str">
        <f>IF(Y22="","",IF(Y22&gt;=$C$4,Y22,IF(Z22&gt;=$C$4,$C$4,MAX(Y22:Z22))))</f>
        <v/>
      </c>
      <c r="AB22" s="48"/>
      <c r="AC22" s="48"/>
      <c r="AD22" s="53" t="str">
        <f>IF(AB22="","",IF(AB22&gt;=$C$4,AB22,IF(AC22&gt;=$C$4,$C$4,MAX(AB22:AC22))))</f>
        <v/>
      </c>
      <c r="AE22" s="48"/>
      <c r="AF22" s="48"/>
      <c r="AG22" s="53" t="str">
        <f>IF(AE22="","",IF(AE22&gt;=$C$4,AE22,IF(AF22&gt;=$C$4,$C$4,MAX(AE22:AF22))))</f>
        <v/>
      </c>
      <c r="AH22" s="48"/>
      <c r="AI22" s="48"/>
      <c r="AJ22" s="53" t="str">
        <f>IF(AH22="","",IF(AH22&gt;=$C$4,AH22,IF(AI22&gt;=$C$4,$C$4,MAX(AH22:AI22))))</f>
        <v/>
      </c>
      <c r="AK22" s="48"/>
      <c r="AL22" s="48"/>
      <c r="AM22" s="53" t="str">
        <f>IF(AK22="","",IF(AK22&gt;=$C$4,AK22,IF(AL22&gt;=$C$4,$C$4,MAX(AK22:AL22))))</f>
        <v/>
      </c>
      <c r="AN22" s="48"/>
      <c r="AO22" s="48"/>
      <c r="AP22" s="53" t="str">
        <f>IF(AN22="","",IF(AN22&gt;=$C$4,AN22,IF(AO22&gt;=$C$4,$C$4,MAX(AN22:AO22))))</f>
        <v/>
      </c>
      <c r="AQ22" s="48"/>
      <c r="AR22" s="48"/>
      <c r="AS22" s="53" t="str">
        <f>IF(AQ22="","",IF(AQ22&gt;=$C$4,AQ22,IF(AR22&gt;=$C$4,$C$4,MAX(AQ22:AR22))))</f>
        <v/>
      </c>
      <c r="AT22" s="53">
        <f t="shared" si="8"/>
        <v>82</v>
      </c>
      <c r="AU22" s="95">
        <v>80</v>
      </c>
      <c r="AV22" s="95">
        <v>80</v>
      </c>
      <c r="AW22" s="95">
        <v>84</v>
      </c>
      <c r="AX22" s="48"/>
      <c r="AY22" s="48"/>
      <c r="AZ22" s="48"/>
      <c r="BA22" s="48"/>
      <c r="BB22" s="48"/>
      <c r="BC22" s="48"/>
      <c r="BD22" s="48"/>
      <c r="BE22" s="53">
        <f t="shared" si="9"/>
        <v>81</v>
      </c>
      <c r="BF22" s="48"/>
      <c r="BG22" s="48"/>
      <c r="BH22" s="73">
        <f t="shared" si="10"/>
        <v>81.5</v>
      </c>
      <c r="BI22" s="74">
        <f t="shared" si="11"/>
        <v>82</v>
      </c>
      <c r="BJ22" s="75"/>
      <c r="BK22" s="95">
        <v>80</v>
      </c>
      <c r="BL22" s="95">
        <v>84</v>
      </c>
      <c r="BM22" s="95">
        <v>80</v>
      </c>
      <c r="BN22" s="48"/>
      <c r="BO22" s="48"/>
      <c r="BP22" s="48"/>
      <c r="BQ22" s="48"/>
      <c r="BR22" s="48"/>
      <c r="BS22" s="48"/>
      <c r="BT22" s="48"/>
      <c r="BU22" s="83">
        <f t="shared" si="12"/>
        <v>81</v>
      </c>
      <c r="BV22" s="75"/>
      <c r="BW22" s="95">
        <v>80</v>
      </c>
      <c r="BX22" s="95">
        <v>80</v>
      </c>
      <c r="BY22" s="95">
        <v>84</v>
      </c>
      <c r="BZ22" s="48"/>
      <c r="CA22" s="48"/>
      <c r="CB22" s="48"/>
      <c r="CC22" s="48"/>
      <c r="CD22" s="48"/>
      <c r="CE22" s="48"/>
      <c r="CF22" s="48"/>
      <c r="CG22" s="53">
        <f t="shared" si="13"/>
        <v>81</v>
      </c>
      <c r="CH22" s="89" t="str">
        <f t="shared" si="14"/>
        <v>B</v>
      </c>
      <c r="CI22" s="88"/>
      <c r="CJ22" s="48">
        <v>11</v>
      </c>
      <c r="CK22" s="94" t="str">
        <f t="shared" si="15"/>
        <v>Sudah memahami tentang ATUR PASRAH PANAMPI, MACA AKSARA JAWA, TEMBUNG RANGKEP, SANDIWARA/DRAMA, </v>
      </c>
    </row>
    <row r="23" spans="1:89">
      <c r="A23" s="28">
        <v>13</v>
      </c>
      <c r="B23" s="28">
        <v>30061</v>
      </c>
      <c r="C23" s="28" t="s">
        <v>73</v>
      </c>
      <c r="E23" s="28">
        <f t="shared" si="0"/>
        <v>79</v>
      </c>
      <c r="G23" s="28">
        <f t="shared" si="1"/>
        <v>79</v>
      </c>
      <c r="H23" s="28">
        <f t="shared" si="2"/>
        <v>79</v>
      </c>
      <c r="I23" s="28" t="str">
        <f t="shared" si="3"/>
        <v>B</v>
      </c>
      <c r="J23" s="28" t="str">
        <f t="shared" si="4"/>
        <v>Sudah memahami tentang ATUR PASRAH PANAMPI, MACA AKSARA JAWA, TEMBUNG RANGKEP, SANDIWARA/DRAMA, </v>
      </c>
      <c r="L23" s="28">
        <f t="shared" si="5"/>
        <v>79</v>
      </c>
      <c r="M23" s="28" t="str">
        <f t="shared" si="6"/>
        <v/>
      </c>
      <c r="N23" s="28" t="str">
        <f t="shared" si="7"/>
        <v/>
      </c>
      <c r="P23" s="95">
        <v>80</v>
      </c>
      <c r="Q23" s="95"/>
      <c r="R23" s="53">
        <f>IF(P23="","",IF(P23&gt;=$C$4,P23,IF(Q23&gt;=$C$4,$C$4,MAX(P23:Q23))))</f>
        <v>80</v>
      </c>
      <c r="S23" s="95">
        <v>78</v>
      </c>
      <c r="T23" s="95"/>
      <c r="U23" s="53">
        <f>IF(S23="","",IF(S23&gt;=$C$4,S23,IF(T23&gt;=$C$4,$C$4,MAX(S23:T23))))</f>
        <v>78</v>
      </c>
      <c r="V23" s="95">
        <v>79</v>
      </c>
      <c r="W23" s="95"/>
      <c r="X23" s="53">
        <f>IF(V23="","",IF(V23&gt;=$C$4,V23,IF(W23&gt;=$C$4,$C$4,MAX(V23:W23))))</f>
        <v>79</v>
      </c>
      <c r="Y23" s="48"/>
      <c r="Z23" s="48"/>
      <c r="AA23" s="53" t="str">
        <f>IF(Y23="","",IF(Y23&gt;=$C$4,Y23,IF(Z23&gt;=$C$4,$C$4,MAX(Y23:Z23))))</f>
        <v/>
      </c>
      <c r="AB23" s="48"/>
      <c r="AC23" s="48"/>
      <c r="AD23" s="53" t="str">
        <f>IF(AB23="","",IF(AB23&gt;=$C$4,AB23,IF(AC23&gt;=$C$4,$C$4,MAX(AB23:AC23))))</f>
        <v/>
      </c>
      <c r="AE23" s="48"/>
      <c r="AF23" s="48"/>
      <c r="AG23" s="53" t="str">
        <f>IF(AE23="","",IF(AE23&gt;=$C$4,AE23,IF(AF23&gt;=$C$4,$C$4,MAX(AE23:AF23))))</f>
        <v/>
      </c>
      <c r="AH23" s="48"/>
      <c r="AI23" s="48"/>
      <c r="AJ23" s="53" t="str">
        <f>IF(AH23="","",IF(AH23&gt;=$C$4,AH23,IF(AI23&gt;=$C$4,$C$4,MAX(AH23:AI23))))</f>
        <v/>
      </c>
      <c r="AK23" s="48"/>
      <c r="AL23" s="48"/>
      <c r="AM23" s="53" t="str">
        <f>IF(AK23="","",IF(AK23&gt;=$C$4,AK23,IF(AL23&gt;=$C$4,$C$4,MAX(AK23:AL23))))</f>
        <v/>
      </c>
      <c r="AN23" s="48"/>
      <c r="AO23" s="48"/>
      <c r="AP23" s="53" t="str">
        <f>IF(AN23="","",IF(AN23&gt;=$C$4,AN23,IF(AO23&gt;=$C$4,$C$4,MAX(AN23:AO23))))</f>
        <v/>
      </c>
      <c r="AQ23" s="48"/>
      <c r="AR23" s="48"/>
      <c r="AS23" s="53" t="str">
        <f>IF(AQ23="","",IF(AQ23&gt;=$C$4,AQ23,IF(AR23&gt;=$C$4,$C$4,MAX(AQ23:AR23))))</f>
        <v/>
      </c>
      <c r="AT23" s="53">
        <f t="shared" si="8"/>
        <v>79</v>
      </c>
      <c r="AU23" s="95">
        <v>78</v>
      </c>
      <c r="AV23" s="95">
        <v>78</v>
      </c>
      <c r="AW23" s="95">
        <v>80</v>
      </c>
      <c r="AX23" s="48"/>
      <c r="AY23" s="48"/>
      <c r="AZ23" s="48"/>
      <c r="BA23" s="48"/>
      <c r="BB23" s="48"/>
      <c r="BC23" s="48"/>
      <c r="BD23" s="48"/>
      <c r="BE23" s="53">
        <f t="shared" si="9"/>
        <v>79</v>
      </c>
      <c r="BF23" s="48"/>
      <c r="BG23" s="48"/>
      <c r="BH23" s="73">
        <f t="shared" si="10"/>
        <v>79</v>
      </c>
      <c r="BI23" s="74">
        <f t="shared" si="11"/>
        <v>79</v>
      </c>
      <c r="BJ23" s="75"/>
      <c r="BK23" s="95">
        <v>78</v>
      </c>
      <c r="BL23" s="95">
        <v>80</v>
      </c>
      <c r="BM23" s="95">
        <v>78</v>
      </c>
      <c r="BN23" s="48"/>
      <c r="BO23" s="48"/>
      <c r="BP23" s="48"/>
      <c r="BQ23" s="48"/>
      <c r="BR23" s="48"/>
      <c r="BS23" s="48"/>
      <c r="BT23" s="48"/>
      <c r="BU23" s="83">
        <f t="shared" si="12"/>
        <v>79</v>
      </c>
      <c r="BV23" s="75"/>
      <c r="BW23" s="95">
        <v>80</v>
      </c>
      <c r="BX23" s="95">
        <v>80</v>
      </c>
      <c r="BY23" s="95">
        <v>80</v>
      </c>
      <c r="BZ23" s="48"/>
      <c r="CA23" s="48"/>
      <c r="CB23" s="48"/>
      <c r="CC23" s="48"/>
      <c r="CD23" s="48"/>
      <c r="CE23" s="48"/>
      <c r="CF23" s="48"/>
      <c r="CG23" s="53">
        <f t="shared" si="13"/>
        <v>80</v>
      </c>
      <c r="CH23" s="89" t="str">
        <f t="shared" si="14"/>
        <v>B</v>
      </c>
      <c r="CI23" s="88"/>
      <c r="CJ23" s="48">
        <v>11</v>
      </c>
      <c r="CK23" s="94" t="str">
        <f t="shared" si="15"/>
        <v>Sudah memahami tentang ATUR PASRAH PANAMPI, MACA AKSARA JAWA, TEMBUNG RANGKEP, SANDIWARA/DRAMA, </v>
      </c>
    </row>
    <row r="24" spans="1:89">
      <c r="A24" s="28">
        <v>14</v>
      </c>
      <c r="B24" s="28">
        <v>30075</v>
      </c>
      <c r="C24" s="28" t="s">
        <v>74</v>
      </c>
      <c r="E24" s="28">
        <f t="shared" si="0"/>
        <v>82</v>
      </c>
      <c r="G24" s="28">
        <f t="shared" si="1"/>
        <v>82</v>
      </c>
      <c r="H24" s="28">
        <f t="shared" si="2"/>
        <v>80</v>
      </c>
      <c r="I24" s="28" t="str">
        <f t="shared" si="3"/>
        <v>B</v>
      </c>
      <c r="J24" s="28" t="str">
        <f t="shared" si="4"/>
        <v>Sudah memahami tentang ATUR PASRAH PANAMPI, MACA AKSARA JAWA, TEMBUNG RANGKEP, SANDIWARA/DRAMA, </v>
      </c>
      <c r="L24" s="28">
        <f t="shared" si="5"/>
        <v>82</v>
      </c>
      <c r="M24" s="28" t="str">
        <f t="shared" si="6"/>
        <v/>
      </c>
      <c r="N24" s="28" t="str">
        <f t="shared" si="7"/>
        <v/>
      </c>
      <c r="P24" s="95">
        <v>85</v>
      </c>
      <c r="Q24" s="95"/>
      <c r="R24" s="53">
        <f>IF(P24="","",IF(P24&gt;=$C$4,P24,IF(Q24&gt;=$C$4,$C$4,MAX(P24:Q24))))</f>
        <v>85</v>
      </c>
      <c r="S24" s="95">
        <v>81</v>
      </c>
      <c r="T24" s="95"/>
      <c r="U24" s="53">
        <f>IF(S24="","",IF(S24&gt;=$C$4,S24,IF(T24&gt;=$C$4,$C$4,MAX(S24:T24))))</f>
        <v>81</v>
      </c>
      <c r="V24" s="95">
        <v>81</v>
      </c>
      <c r="W24" s="95"/>
      <c r="X24" s="53">
        <f>IF(V24="","",IF(V24&gt;=$C$4,V24,IF(W24&gt;=$C$4,$C$4,MAX(V24:W24))))</f>
        <v>81</v>
      </c>
      <c r="Y24" s="48"/>
      <c r="Z24" s="48"/>
      <c r="AA24" s="53" t="str">
        <f>IF(Y24="","",IF(Y24&gt;=$C$4,Y24,IF(Z24&gt;=$C$4,$C$4,MAX(Y24:Z24))))</f>
        <v/>
      </c>
      <c r="AB24" s="48"/>
      <c r="AC24" s="48"/>
      <c r="AD24" s="53" t="str">
        <f>IF(AB24="","",IF(AB24&gt;=$C$4,AB24,IF(AC24&gt;=$C$4,$C$4,MAX(AB24:AC24))))</f>
        <v/>
      </c>
      <c r="AE24" s="48"/>
      <c r="AF24" s="48"/>
      <c r="AG24" s="53" t="str">
        <f>IF(AE24="","",IF(AE24&gt;=$C$4,AE24,IF(AF24&gt;=$C$4,$C$4,MAX(AE24:AF24))))</f>
        <v/>
      </c>
      <c r="AH24" s="48"/>
      <c r="AI24" s="48"/>
      <c r="AJ24" s="53" t="str">
        <f>IF(AH24="","",IF(AH24&gt;=$C$4,AH24,IF(AI24&gt;=$C$4,$C$4,MAX(AH24:AI24))))</f>
        <v/>
      </c>
      <c r="AK24" s="48"/>
      <c r="AL24" s="48"/>
      <c r="AM24" s="53" t="str">
        <f>IF(AK24="","",IF(AK24&gt;=$C$4,AK24,IF(AL24&gt;=$C$4,$C$4,MAX(AK24:AL24))))</f>
        <v/>
      </c>
      <c r="AN24" s="48"/>
      <c r="AO24" s="48"/>
      <c r="AP24" s="53" t="str">
        <f>IF(AN24="","",IF(AN24&gt;=$C$4,AN24,IF(AO24&gt;=$C$4,$C$4,MAX(AN24:AO24))))</f>
        <v/>
      </c>
      <c r="AQ24" s="48"/>
      <c r="AR24" s="48"/>
      <c r="AS24" s="53" t="str">
        <f>IF(AQ24="","",IF(AQ24&gt;=$C$4,AQ24,IF(AR24&gt;=$C$4,$C$4,MAX(AQ24:AR24))))</f>
        <v/>
      </c>
      <c r="AT24" s="53">
        <f t="shared" si="8"/>
        <v>82</v>
      </c>
      <c r="AU24" s="95">
        <v>80</v>
      </c>
      <c r="AV24" s="95">
        <v>78</v>
      </c>
      <c r="AW24" s="95">
        <v>85</v>
      </c>
      <c r="AX24" s="48"/>
      <c r="AY24" s="48"/>
      <c r="AZ24" s="48"/>
      <c r="BA24" s="48"/>
      <c r="BB24" s="48"/>
      <c r="BC24" s="48"/>
      <c r="BD24" s="48"/>
      <c r="BE24" s="53">
        <f t="shared" si="9"/>
        <v>81</v>
      </c>
      <c r="BF24" s="48"/>
      <c r="BG24" s="48"/>
      <c r="BH24" s="73">
        <f t="shared" si="10"/>
        <v>81.5</v>
      </c>
      <c r="BI24" s="74">
        <f t="shared" si="11"/>
        <v>82</v>
      </c>
      <c r="BJ24" s="75"/>
      <c r="BK24" s="95">
        <v>78</v>
      </c>
      <c r="BL24" s="95">
        <v>85</v>
      </c>
      <c r="BM24" s="95">
        <v>78</v>
      </c>
      <c r="BN24" s="48"/>
      <c r="BO24" s="48"/>
      <c r="BP24" s="48"/>
      <c r="BQ24" s="48"/>
      <c r="BR24" s="48"/>
      <c r="BS24" s="48"/>
      <c r="BT24" s="48"/>
      <c r="BU24" s="83">
        <f t="shared" si="12"/>
        <v>80</v>
      </c>
      <c r="BV24" s="75"/>
      <c r="BW24" s="95">
        <v>80</v>
      </c>
      <c r="BX24" s="95">
        <v>80</v>
      </c>
      <c r="BY24" s="95">
        <v>85</v>
      </c>
      <c r="BZ24" s="48"/>
      <c r="CA24" s="48"/>
      <c r="CB24" s="48"/>
      <c r="CC24" s="48"/>
      <c r="CD24" s="48"/>
      <c r="CE24" s="48"/>
      <c r="CF24" s="48"/>
      <c r="CG24" s="53">
        <f t="shared" si="13"/>
        <v>82</v>
      </c>
      <c r="CH24" s="89" t="str">
        <f t="shared" si="14"/>
        <v>B</v>
      </c>
      <c r="CI24" s="88"/>
      <c r="CJ24" s="48">
        <v>11</v>
      </c>
      <c r="CK24" s="94" t="str">
        <f t="shared" si="15"/>
        <v>Sudah memahami tentang ATUR PASRAH PANAMPI, MACA AKSARA JAWA, TEMBUNG RANGKEP, SANDIWARA/DRAMA, </v>
      </c>
    </row>
    <row r="25" spans="1:89">
      <c r="A25" s="28">
        <v>15</v>
      </c>
      <c r="B25" s="28">
        <v>30089</v>
      </c>
      <c r="C25" s="28" t="s">
        <v>75</v>
      </c>
      <c r="E25" s="28">
        <f t="shared" si="0"/>
        <v>81</v>
      </c>
      <c r="G25" s="28">
        <f t="shared" si="1"/>
        <v>81</v>
      </c>
      <c r="H25" s="28">
        <f t="shared" si="2"/>
        <v>80</v>
      </c>
      <c r="I25" s="28" t="str">
        <f t="shared" si="3"/>
        <v>B</v>
      </c>
      <c r="J25" s="28" t="str">
        <f t="shared" si="4"/>
        <v>Sudah memahami tentang ATUR PASRAH PANAMPI, MACA AKSARA JAWA, TEMBUNG RANGKEP, SANDIWARA/DRAMA, </v>
      </c>
      <c r="L25" s="28">
        <f t="shared" si="5"/>
        <v>81</v>
      </c>
      <c r="M25" s="28" t="str">
        <f t="shared" si="6"/>
        <v/>
      </c>
      <c r="N25" s="28" t="str">
        <f t="shared" si="7"/>
        <v/>
      </c>
      <c r="P25" s="95">
        <v>83</v>
      </c>
      <c r="Q25" s="95"/>
      <c r="R25" s="53">
        <f>IF(P25="","",IF(P25&gt;=$C$4,P25,IF(Q25&gt;=$C$4,$C$4,MAX(P25:Q25))))</f>
        <v>83</v>
      </c>
      <c r="S25" s="95">
        <v>80</v>
      </c>
      <c r="T25" s="95"/>
      <c r="U25" s="53">
        <f>IF(S25="","",IF(S25&gt;=$C$4,S25,IF(T25&gt;=$C$4,$C$4,MAX(S25:T25))))</f>
        <v>80</v>
      </c>
      <c r="V25" s="95">
        <v>80</v>
      </c>
      <c r="W25" s="95"/>
      <c r="X25" s="53">
        <f>IF(V25="","",IF(V25&gt;=$C$4,V25,IF(W25&gt;=$C$4,$C$4,MAX(V25:W25))))</f>
        <v>80</v>
      </c>
      <c r="Y25" s="48"/>
      <c r="Z25" s="48"/>
      <c r="AA25" s="53" t="str">
        <f>IF(Y25="","",IF(Y25&gt;=$C$4,Y25,IF(Z25&gt;=$C$4,$C$4,MAX(Y25:Z25))))</f>
        <v/>
      </c>
      <c r="AB25" s="48"/>
      <c r="AC25" s="48"/>
      <c r="AD25" s="53" t="str">
        <f>IF(AB25="","",IF(AB25&gt;=$C$4,AB25,IF(AC25&gt;=$C$4,$C$4,MAX(AB25:AC25))))</f>
        <v/>
      </c>
      <c r="AE25" s="48"/>
      <c r="AF25" s="48"/>
      <c r="AG25" s="53" t="str">
        <f>IF(AE25="","",IF(AE25&gt;=$C$4,AE25,IF(AF25&gt;=$C$4,$C$4,MAX(AE25:AF25))))</f>
        <v/>
      </c>
      <c r="AH25" s="48"/>
      <c r="AI25" s="48"/>
      <c r="AJ25" s="53" t="str">
        <f>IF(AH25="","",IF(AH25&gt;=$C$4,AH25,IF(AI25&gt;=$C$4,$C$4,MAX(AH25:AI25))))</f>
        <v/>
      </c>
      <c r="AK25" s="48"/>
      <c r="AL25" s="48"/>
      <c r="AM25" s="53" t="str">
        <f>IF(AK25="","",IF(AK25&gt;=$C$4,AK25,IF(AL25&gt;=$C$4,$C$4,MAX(AK25:AL25))))</f>
        <v/>
      </c>
      <c r="AN25" s="48"/>
      <c r="AO25" s="48"/>
      <c r="AP25" s="53" t="str">
        <f>IF(AN25="","",IF(AN25&gt;=$C$4,AN25,IF(AO25&gt;=$C$4,$C$4,MAX(AN25:AO25))))</f>
        <v/>
      </c>
      <c r="AQ25" s="48"/>
      <c r="AR25" s="48"/>
      <c r="AS25" s="53" t="str">
        <f>IF(AQ25="","",IF(AQ25&gt;=$C$4,AQ25,IF(AR25&gt;=$C$4,$C$4,MAX(AQ25:AR25))))</f>
        <v/>
      </c>
      <c r="AT25" s="53">
        <f t="shared" si="8"/>
        <v>81</v>
      </c>
      <c r="AU25" s="95">
        <v>78</v>
      </c>
      <c r="AV25" s="95">
        <v>78</v>
      </c>
      <c r="AW25" s="95">
        <v>83</v>
      </c>
      <c r="AX25" s="48"/>
      <c r="AY25" s="48"/>
      <c r="AZ25" s="48"/>
      <c r="BA25" s="48"/>
      <c r="BB25" s="48"/>
      <c r="BC25" s="48"/>
      <c r="BD25" s="48"/>
      <c r="BE25" s="53">
        <f t="shared" si="9"/>
        <v>80</v>
      </c>
      <c r="BF25" s="48"/>
      <c r="BG25" s="48"/>
      <c r="BH25" s="73">
        <f t="shared" si="10"/>
        <v>80.5</v>
      </c>
      <c r="BI25" s="74">
        <f t="shared" si="11"/>
        <v>81</v>
      </c>
      <c r="BJ25" s="75"/>
      <c r="BK25" s="95">
        <v>78</v>
      </c>
      <c r="BL25" s="95">
        <v>83</v>
      </c>
      <c r="BM25" s="95">
        <v>78</v>
      </c>
      <c r="BN25" s="48"/>
      <c r="BO25" s="48"/>
      <c r="BP25" s="48"/>
      <c r="BQ25" s="48"/>
      <c r="BR25" s="48"/>
      <c r="BS25" s="48"/>
      <c r="BT25" s="48"/>
      <c r="BU25" s="83">
        <f t="shared" si="12"/>
        <v>80</v>
      </c>
      <c r="BV25" s="75"/>
      <c r="BW25" s="95">
        <v>80</v>
      </c>
      <c r="BX25" s="95">
        <v>80</v>
      </c>
      <c r="BY25" s="95">
        <v>83</v>
      </c>
      <c r="BZ25" s="48"/>
      <c r="CA25" s="48"/>
      <c r="CB25" s="48"/>
      <c r="CC25" s="48"/>
      <c r="CD25" s="48"/>
      <c r="CE25" s="48"/>
      <c r="CF25" s="48"/>
      <c r="CG25" s="53">
        <f t="shared" si="13"/>
        <v>81</v>
      </c>
      <c r="CH25" s="89" t="str">
        <f t="shared" si="14"/>
        <v>B</v>
      </c>
      <c r="CI25" s="88"/>
      <c r="CJ25" s="48">
        <v>11</v>
      </c>
      <c r="CK25" s="94" t="str">
        <f t="shared" si="15"/>
        <v>Sudah memahami tentang ATUR PASRAH PANAMPI, MACA AKSARA JAWA, TEMBUNG RANGKEP, SANDIWARA/DRAMA, </v>
      </c>
    </row>
    <row r="26" spans="1:89">
      <c r="A26" s="28">
        <v>16</v>
      </c>
      <c r="B26" s="28">
        <v>30103</v>
      </c>
      <c r="C26" s="28" t="s">
        <v>76</v>
      </c>
      <c r="E26" s="28">
        <f t="shared" si="0"/>
        <v>86</v>
      </c>
      <c r="G26" s="28">
        <f t="shared" si="1"/>
        <v>86</v>
      </c>
      <c r="H26" s="28">
        <f t="shared" si="2"/>
        <v>85</v>
      </c>
      <c r="I26" s="28" t="str">
        <f t="shared" si="3"/>
        <v>B</v>
      </c>
      <c r="J26" s="28" t="str">
        <f t="shared" si="4"/>
        <v>Sudah memahami tentang ATUR PASRAH PANAMPI, MACA AKSARA JAWA, TEMBUNG RANGKEP, SANDIWARA/DRAMA, </v>
      </c>
      <c r="L26" s="28">
        <f t="shared" si="5"/>
        <v>84</v>
      </c>
      <c r="M26" s="28" t="str">
        <f t="shared" si="6"/>
        <v/>
      </c>
      <c r="N26" s="28" t="str">
        <f t="shared" si="7"/>
        <v/>
      </c>
      <c r="P26" s="95">
        <v>85</v>
      </c>
      <c r="Q26" s="95"/>
      <c r="R26" s="53">
        <f>IF(P26="","",IF(P26&gt;=$C$4,P26,IF(Q26&gt;=$C$4,$C$4,MAX(P26:Q26))))</f>
        <v>85</v>
      </c>
      <c r="S26" s="95">
        <v>83</v>
      </c>
      <c r="T26" s="95"/>
      <c r="U26" s="53">
        <f>IF(S26="","",IF(S26&gt;=$C$4,S26,IF(T26&gt;=$C$4,$C$4,MAX(S26:T26))))</f>
        <v>83</v>
      </c>
      <c r="V26" s="95">
        <v>85</v>
      </c>
      <c r="W26" s="95"/>
      <c r="X26" s="53">
        <f>IF(V26="","",IF(V26&gt;=$C$4,V26,IF(W26&gt;=$C$4,$C$4,MAX(V26:W26))))</f>
        <v>85</v>
      </c>
      <c r="Y26" s="48"/>
      <c r="Z26" s="48"/>
      <c r="AA26" s="53" t="str">
        <f>IF(Y26="","",IF(Y26&gt;=$C$4,Y26,IF(Z26&gt;=$C$4,$C$4,MAX(Y26:Z26))))</f>
        <v/>
      </c>
      <c r="AB26" s="48"/>
      <c r="AC26" s="48"/>
      <c r="AD26" s="53" t="str">
        <f>IF(AB26="","",IF(AB26&gt;=$C$4,AB26,IF(AC26&gt;=$C$4,$C$4,MAX(AB26:AC26))))</f>
        <v/>
      </c>
      <c r="AE26" s="48"/>
      <c r="AF26" s="48"/>
      <c r="AG26" s="53" t="str">
        <f>IF(AE26="","",IF(AE26&gt;=$C$4,AE26,IF(AF26&gt;=$C$4,$C$4,MAX(AE26:AF26))))</f>
        <v/>
      </c>
      <c r="AH26" s="48"/>
      <c r="AI26" s="48"/>
      <c r="AJ26" s="53" t="str">
        <f>IF(AH26="","",IF(AH26&gt;=$C$4,AH26,IF(AI26&gt;=$C$4,$C$4,MAX(AH26:AI26))))</f>
        <v/>
      </c>
      <c r="AK26" s="48"/>
      <c r="AL26" s="48"/>
      <c r="AM26" s="53" t="str">
        <f>IF(AK26="","",IF(AK26&gt;=$C$4,AK26,IF(AL26&gt;=$C$4,$C$4,MAX(AK26:AL26))))</f>
        <v/>
      </c>
      <c r="AN26" s="48"/>
      <c r="AO26" s="48"/>
      <c r="AP26" s="53" t="str">
        <f>IF(AN26="","",IF(AN26&gt;=$C$4,AN26,IF(AO26&gt;=$C$4,$C$4,MAX(AN26:AO26))))</f>
        <v/>
      </c>
      <c r="AQ26" s="48"/>
      <c r="AR26" s="48"/>
      <c r="AS26" s="53" t="str">
        <f>IF(AQ26="","",IF(AQ26&gt;=$C$4,AQ26,IF(AR26&gt;=$C$4,$C$4,MAX(AQ26:AR26))))</f>
        <v/>
      </c>
      <c r="AT26" s="53">
        <f t="shared" si="8"/>
        <v>84</v>
      </c>
      <c r="AU26" s="95">
        <v>90</v>
      </c>
      <c r="AV26" s="95">
        <v>85</v>
      </c>
      <c r="AW26" s="95">
        <v>90</v>
      </c>
      <c r="AX26" s="48"/>
      <c r="AY26" s="48"/>
      <c r="AZ26" s="48"/>
      <c r="BA26" s="48"/>
      <c r="BB26" s="48"/>
      <c r="BC26" s="48"/>
      <c r="BD26" s="48"/>
      <c r="BE26" s="53">
        <f t="shared" si="9"/>
        <v>88</v>
      </c>
      <c r="BF26" s="48"/>
      <c r="BG26" s="48"/>
      <c r="BH26" s="73">
        <f t="shared" si="10"/>
        <v>86</v>
      </c>
      <c r="BI26" s="74">
        <f t="shared" si="11"/>
        <v>86</v>
      </c>
      <c r="BJ26" s="75"/>
      <c r="BK26" s="95">
        <v>85</v>
      </c>
      <c r="BL26" s="95">
        <v>85</v>
      </c>
      <c r="BM26" s="95">
        <v>85</v>
      </c>
      <c r="BN26" s="48"/>
      <c r="BO26" s="48"/>
      <c r="BP26" s="48"/>
      <c r="BQ26" s="48"/>
      <c r="BR26" s="48"/>
      <c r="BS26" s="48"/>
      <c r="BT26" s="48"/>
      <c r="BU26" s="83">
        <f t="shared" si="12"/>
        <v>85</v>
      </c>
      <c r="BV26" s="75"/>
      <c r="BW26" s="95">
        <v>80</v>
      </c>
      <c r="BX26" s="95">
        <v>80</v>
      </c>
      <c r="BY26" s="95">
        <v>85</v>
      </c>
      <c r="BZ26" s="48"/>
      <c r="CA26" s="48"/>
      <c r="CB26" s="48"/>
      <c r="CC26" s="48"/>
      <c r="CD26" s="48"/>
      <c r="CE26" s="48"/>
      <c r="CF26" s="48"/>
      <c r="CG26" s="53">
        <f t="shared" si="13"/>
        <v>82</v>
      </c>
      <c r="CH26" s="89" t="str">
        <f t="shared" si="14"/>
        <v>B</v>
      </c>
      <c r="CI26" s="88"/>
      <c r="CJ26" s="48">
        <v>11</v>
      </c>
      <c r="CK26" s="94" t="str">
        <f t="shared" si="15"/>
        <v>Sudah memahami tentang ATUR PASRAH PANAMPI, MACA AKSARA JAWA, TEMBUNG RANGKEP, SANDIWARA/DRAMA, </v>
      </c>
    </row>
    <row r="27" spans="1:89">
      <c r="A27" s="28">
        <v>17</v>
      </c>
      <c r="B27" s="28">
        <v>30117</v>
      </c>
      <c r="C27" s="28" t="s">
        <v>77</v>
      </c>
      <c r="E27" s="28">
        <f t="shared" si="0"/>
        <v>79</v>
      </c>
      <c r="G27" s="28">
        <f t="shared" si="1"/>
        <v>79</v>
      </c>
      <c r="H27" s="28">
        <f t="shared" si="2"/>
        <v>79</v>
      </c>
      <c r="I27" s="28" t="str">
        <f t="shared" si="3"/>
        <v>B</v>
      </c>
      <c r="J27" s="28" t="str">
        <f t="shared" si="4"/>
        <v>Sudah memahami tentang ATUR PASRAH PANAMPI, MACA AKSARA JAWA, TEMBUNG RANGKEP, SANDIWARA/DRAMA, </v>
      </c>
      <c r="L27" s="28">
        <f t="shared" si="5"/>
        <v>79</v>
      </c>
      <c r="M27" s="28" t="str">
        <f t="shared" si="6"/>
        <v/>
      </c>
      <c r="N27" s="28" t="str">
        <f t="shared" si="7"/>
        <v/>
      </c>
      <c r="P27" s="95">
        <v>80</v>
      </c>
      <c r="Q27" s="95"/>
      <c r="R27" s="53">
        <f>IF(P27="","",IF(P27&gt;=$C$4,P27,IF(Q27&gt;=$C$4,$C$4,MAX(P27:Q27))))</f>
        <v>80</v>
      </c>
      <c r="S27" s="95">
        <v>78</v>
      </c>
      <c r="T27" s="95"/>
      <c r="U27" s="53">
        <f>IF(S27="","",IF(S27&gt;=$C$4,S27,IF(T27&gt;=$C$4,$C$4,MAX(S27:T27))))</f>
        <v>78</v>
      </c>
      <c r="V27" s="95">
        <v>79</v>
      </c>
      <c r="W27" s="95"/>
      <c r="X27" s="53">
        <f>IF(V27="","",IF(V27&gt;=$C$4,V27,IF(W27&gt;=$C$4,$C$4,MAX(V27:W27))))</f>
        <v>79</v>
      </c>
      <c r="Y27" s="48"/>
      <c r="Z27" s="48"/>
      <c r="AA27" s="53" t="str">
        <f>IF(Y27="","",IF(Y27&gt;=$C$4,Y27,IF(Z27&gt;=$C$4,$C$4,MAX(Y27:Z27))))</f>
        <v/>
      </c>
      <c r="AB27" s="48"/>
      <c r="AC27" s="48"/>
      <c r="AD27" s="53" t="str">
        <f>IF(AB27="","",IF(AB27&gt;=$C$4,AB27,IF(AC27&gt;=$C$4,$C$4,MAX(AB27:AC27))))</f>
        <v/>
      </c>
      <c r="AE27" s="48"/>
      <c r="AF27" s="48"/>
      <c r="AG27" s="53" t="str">
        <f>IF(AE27="","",IF(AE27&gt;=$C$4,AE27,IF(AF27&gt;=$C$4,$C$4,MAX(AE27:AF27))))</f>
        <v/>
      </c>
      <c r="AH27" s="48"/>
      <c r="AI27" s="48"/>
      <c r="AJ27" s="53" t="str">
        <f>IF(AH27="","",IF(AH27&gt;=$C$4,AH27,IF(AI27&gt;=$C$4,$C$4,MAX(AH27:AI27))))</f>
        <v/>
      </c>
      <c r="AK27" s="48"/>
      <c r="AL27" s="48"/>
      <c r="AM27" s="53" t="str">
        <f>IF(AK27="","",IF(AK27&gt;=$C$4,AK27,IF(AL27&gt;=$C$4,$C$4,MAX(AK27:AL27))))</f>
        <v/>
      </c>
      <c r="AN27" s="48"/>
      <c r="AO27" s="48"/>
      <c r="AP27" s="53" t="str">
        <f>IF(AN27="","",IF(AN27&gt;=$C$4,AN27,IF(AO27&gt;=$C$4,$C$4,MAX(AN27:AO27))))</f>
        <v/>
      </c>
      <c r="AQ27" s="48"/>
      <c r="AR27" s="48"/>
      <c r="AS27" s="53" t="str">
        <f>IF(AQ27="","",IF(AQ27&gt;=$C$4,AQ27,IF(AR27&gt;=$C$4,$C$4,MAX(AQ27:AR27))))</f>
        <v/>
      </c>
      <c r="AT27" s="53">
        <f t="shared" si="8"/>
        <v>79</v>
      </c>
      <c r="AU27" s="95">
        <v>78</v>
      </c>
      <c r="AV27" s="95">
        <v>78</v>
      </c>
      <c r="AW27" s="95">
        <v>80</v>
      </c>
      <c r="AX27" s="48"/>
      <c r="AY27" s="48"/>
      <c r="AZ27" s="48"/>
      <c r="BA27" s="48"/>
      <c r="BB27" s="48"/>
      <c r="BC27" s="48"/>
      <c r="BD27" s="48"/>
      <c r="BE27" s="53">
        <f t="shared" si="9"/>
        <v>79</v>
      </c>
      <c r="BF27" s="48"/>
      <c r="BG27" s="48"/>
      <c r="BH27" s="73">
        <f t="shared" si="10"/>
        <v>79</v>
      </c>
      <c r="BI27" s="74">
        <f t="shared" si="11"/>
        <v>79</v>
      </c>
      <c r="BJ27" s="75"/>
      <c r="BK27" s="95">
        <v>78</v>
      </c>
      <c r="BL27" s="95">
        <v>80</v>
      </c>
      <c r="BM27" s="95">
        <v>78</v>
      </c>
      <c r="BN27" s="48"/>
      <c r="BO27" s="48"/>
      <c r="BP27" s="48"/>
      <c r="BQ27" s="48"/>
      <c r="BR27" s="48"/>
      <c r="BS27" s="48"/>
      <c r="BT27" s="48"/>
      <c r="BU27" s="83">
        <f t="shared" si="12"/>
        <v>79</v>
      </c>
      <c r="BV27" s="75"/>
      <c r="BW27" s="95">
        <v>80</v>
      </c>
      <c r="BX27" s="95">
        <v>80</v>
      </c>
      <c r="BY27" s="95">
        <v>80</v>
      </c>
      <c r="BZ27" s="48"/>
      <c r="CA27" s="48"/>
      <c r="CB27" s="48"/>
      <c r="CC27" s="48"/>
      <c r="CD27" s="48"/>
      <c r="CE27" s="48"/>
      <c r="CF27" s="48"/>
      <c r="CG27" s="53">
        <f t="shared" si="13"/>
        <v>80</v>
      </c>
      <c r="CH27" s="89" t="str">
        <f t="shared" si="14"/>
        <v>B</v>
      </c>
      <c r="CI27" s="88"/>
      <c r="CJ27" s="48">
        <v>11</v>
      </c>
      <c r="CK27" s="94" t="str">
        <f t="shared" si="15"/>
        <v>Sudah memahami tentang ATUR PASRAH PANAMPI, MACA AKSARA JAWA, TEMBUNG RANGKEP, SANDIWARA/DRAMA, </v>
      </c>
    </row>
    <row r="28" spans="1:89">
      <c r="A28" s="28">
        <v>18</v>
      </c>
      <c r="B28" s="28">
        <v>30131</v>
      </c>
      <c r="C28" s="28" t="s">
        <v>78</v>
      </c>
      <c r="E28" s="28">
        <f t="shared" si="0"/>
        <v>81</v>
      </c>
      <c r="G28" s="28">
        <f t="shared" si="1"/>
        <v>81</v>
      </c>
      <c r="H28" s="28">
        <f t="shared" si="2"/>
        <v>79</v>
      </c>
      <c r="I28" s="28" t="str">
        <f t="shared" si="3"/>
        <v>B</v>
      </c>
      <c r="J28" s="28" t="str">
        <f t="shared" si="4"/>
        <v>Sudah memahami tentang ATUR PASRAH PANAMPI, MACA AKSARA JAWA, TEMBUNG RANGKEP, SANDIWARA/DRAMA, </v>
      </c>
      <c r="L28" s="28">
        <f t="shared" si="5"/>
        <v>79</v>
      </c>
      <c r="M28" s="28" t="str">
        <f t="shared" si="6"/>
        <v/>
      </c>
      <c r="N28" s="28" t="str">
        <f t="shared" si="7"/>
        <v/>
      </c>
      <c r="P28" s="95">
        <v>80</v>
      </c>
      <c r="Q28" s="95"/>
      <c r="R28" s="53">
        <f>IF(P28="","",IF(P28&gt;=$C$4,P28,IF(Q28&gt;=$C$4,$C$4,MAX(P28:Q28))))</f>
        <v>80</v>
      </c>
      <c r="S28" s="95">
        <v>77</v>
      </c>
      <c r="T28" s="95"/>
      <c r="U28" s="53">
        <f>IF(S28="","",IF(S28&gt;=$C$4,S28,IF(T28&gt;=$C$4,$C$4,MAX(S28:T28))))</f>
        <v>77</v>
      </c>
      <c r="V28" s="95">
        <v>79</v>
      </c>
      <c r="W28" s="95"/>
      <c r="X28" s="53">
        <f>IF(V28="","",IF(V28&gt;=$C$4,V28,IF(W28&gt;=$C$4,$C$4,MAX(V28:W28))))</f>
        <v>79</v>
      </c>
      <c r="Y28" s="48"/>
      <c r="Z28" s="48"/>
      <c r="AA28" s="53" t="str">
        <f>IF(Y28="","",IF(Y28&gt;=$C$4,Y28,IF(Z28&gt;=$C$4,$C$4,MAX(Y28:Z28))))</f>
        <v/>
      </c>
      <c r="AB28" s="48"/>
      <c r="AC28" s="48"/>
      <c r="AD28" s="53" t="str">
        <f>IF(AB28="","",IF(AB28&gt;=$C$4,AB28,IF(AC28&gt;=$C$4,$C$4,MAX(AB28:AC28))))</f>
        <v/>
      </c>
      <c r="AE28" s="48"/>
      <c r="AF28" s="48"/>
      <c r="AG28" s="53" t="str">
        <f>IF(AE28="","",IF(AE28&gt;=$C$4,AE28,IF(AF28&gt;=$C$4,$C$4,MAX(AE28:AF28))))</f>
        <v/>
      </c>
      <c r="AH28" s="48"/>
      <c r="AI28" s="48"/>
      <c r="AJ28" s="53" t="str">
        <f>IF(AH28="","",IF(AH28&gt;=$C$4,AH28,IF(AI28&gt;=$C$4,$C$4,MAX(AH28:AI28))))</f>
        <v/>
      </c>
      <c r="AK28" s="48"/>
      <c r="AL28" s="48"/>
      <c r="AM28" s="53" t="str">
        <f>IF(AK28="","",IF(AK28&gt;=$C$4,AK28,IF(AL28&gt;=$C$4,$C$4,MAX(AK28:AL28))))</f>
        <v/>
      </c>
      <c r="AN28" s="48"/>
      <c r="AO28" s="48"/>
      <c r="AP28" s="53" t="str">
        <f>IF(AN28="","",IF(AN28&gt;=$C$4,AN28,IF(AO28&gt;=$C$4,$C$4,MAX(AN28:AO28))))</f>
        <v/>
      </c>
      <c r="AQ28" s="48"/>
      <c r="AR28" s="48"/>
      <c r="AS28" s="53" t="str">
        <f>IF(AQ28="","",IF(AQ28&gt;=$C$4,AQ28,IF(AR28&gt;=$C$4,$C$4,MAX(AQ28:AR28))))</f>
        <v/>
      </c>
      <c r="AT28" s="53">
        <f t="shared" si="8"/>
        <v>79</v>
      </c>
      <c r="AU28" s="95">
        <v>80</v>
      </c>
      <c r="AV28" s="95">
        <v>80</v>
      </c>
      <c r="AW28" s="95">
        <v>85</v>
      </c>
      <c r="AX28" s="48"/>
      <c r="AY28" s="48"/>
      <c r="AZ28" s="48"/>
      <c r="BA28" s="48"/>
      <c r="BB28" s="48"/>
      <c r="BC28" s="48"/>
      <c r="BD28" s="48"/>
      <c r="BE28" s="53">
        <f t="shared" si="9"/>
        <v>82</v>
      </c>
      <c r="BF28" s="48"/>
      <c r="BG28" s="48"/>
      <c r="BH28" s="73">
        <f t="shared" si="10"/>
        <v>80.5</v>
      </c>
      <c r="BI28" s="74">
        <f t="shared" si="11"/>
        <v>81</v>
      </c>
      <c r="BJ28" s="75"/>
      <c r="BK28" s="95">
        <v>78</v>
      </c>
      <c r="BL28" s="95">
        <v>80</v>
      </c>
      <c r="BM28" s="95">
        <v>78</v>
      </c>
      <c r="BN28" s="48"/>
      <c r="BO28" s="48"/>
      <c r="BP28" s="48"/>
      <c r="BQ28" s="48"/>
      <c r="BR28" s="48"/>
      <c r="BS28" s="48"/>
      <c r="BT28" s="48"/>
      <c r="BU28" s="83">
        <f t="shared" si="12"/>
        <v>79</v>
      </c>
      <c r="BV28" s="75"/>
      <c r="BW28" s="95">
        <v>80</v>
      </c>
      <c r="BX28" s="95">
        <v>80</v>
      </c>
      <c r="BY28" s="95">
        <v>80</v>
      </c>
      <c r="BZ28" s="48"/>
      <c r="CA28" s="48"/>
      <c r="CB28" s="48"/>
      <c r="CC28" s="48"/>
      <c r="CD28" s="48"/>
      <c r="CE28" s="48"/>
      <c r="CF28" s="48"/>
      <c r="CG28" s="53">
        <f t="shared" si="13"/>
        <v>80</v>
      </c>
      <c r="CH28" s="89" t="str">
        <f t="shared" si="14"/>
        <v>B</v>
      </c>
      <c r="CI28" s="88"/>
      <c r="CJ28" s="48">
        <v>11</v>
      </c>
      <c r="CK28" s="94" t="str">
        <f t="shared" si="15"/>
        <v>Sudah memahami tentang ATUR PASRAH PANAMPI, MACA AKSARA JAWA, TEMBUNG RANGKEP, SANDIWARA/DRAMA, </v>
      </c>
    </row>
    <row r="29" spans="1:89">
      <c r="A29" s="28">
        <v>19</v>
      </c>
      <c r="B29" s="28">
        <v>30145</v>
      </c>
      <c r="C29" s="28" t="s">
        <v>79</v>
      </c>
      <c r="E29" s="28">
        <f t="shared" si="0"/>
        <v>85</v>
      </c>
      <c r="G29" s="28">
        <f t="shared" si="1"/>
        <v>85</v>
      </c>
      <c r="H29" s="28">
        <f t="shared" si="2"/>
        <v>82</v>
      </c>
      <c r="I29" s="28" t="str">
        <f t="shared" si="3"/>
        <v>B</v>
      </c>
      <c r="J29" s="28" t="str">
        <f t="shared" si="4"/>
        <v>Sudah memahami tentang ATUR PASRAH PANAMPI, MACA AKSARA JAWA, TEMBUNG RANGKEP, SANDIWARA/DRAMA, </v>
      </c>
      <c r="L29" s="28">
        <f t="shared" si="5"/>
        <v>83</v>
      </c>
      <c r="M29" s="28" t="str">
        <f t="shared" si="6"/>
        <v/>
      </c>
      <c r="N29" s="28" t="str">
        <f t="shared" si="7"/>
        <v/>
      </c>
      <c r="P29" s="95">
        <v>85</v>
      </c>
      <c r="Q29" s="95"/>
      <c r="R29" s="53">
        <f>IF(P29="","",IF(P29&gt;=$C$4,P29,IF(Q29&gt;=$C$4,$C$4,MAX(P29:Q29))))</f>
        <v>85</v>
      </c>
      <c r="S29" s="95">
        <v>82</v>
      </c>
      <c r="T29" s="95"/>
      <c r="U29" s="53">
        <f>IF(S29="","",IF(S29&gt;=$C$4,S29,IF(T29&gt;=$C$4,$C$4,MAX(S29:T29))))</f>
        <v>82</v>
      </c>
      <c r="V29" s="95">
        <v>83</v>
      </c>
      <c r="W29" s="95"/>
      <c r="X29" s="53">
        <f>IF(V29="","",IF(V29&gt;=$C$4,V29,IF(W29&gt;=$C$4,$C$4,MAX(V29:W29))))</f>
        <v>83</v>
      </c>
      <c r="Y29" s="48"/>
      <c r="Z29" s="48"/>
      <c r="AA29" s="53" t="str">
        <f>IF(Y29="","",IF(Y29&gt;=$C$4,Y29,IF(Z29&gt;=$C$4,$C$4,MAX(Y29:Z29))))</f>
        <v/>
      </c>
      <c r="AB29" s="48"/>
      <c r="AC29" s="48"/>
      <c r="AD29" s="53" t="str">
        <f>IF(AB29="","",IF(AB29&gt;=$C$4,AB29,IF(AC29&gt;=$C$4,$C$4,MAX(AB29:AC29))))</f>
        <v/>
      </c>
      <c r="AE29" s="48"/>
      <c r="AF29" s="48"/>
      <c r="AG29" s="53" t="str">
        <f>IF(AE29="","",IF(AE29&gt;=$C$4,AE29,IF(AF29&gt;=$C$4,$C$4,MAX(AE29:AF29))))</f>
        <v/>
      </c>
      <c r="AH29" s="48"/>
      <c r="AI29" s="48"/>
      <c r="AJ29" s="53" t="str">
        <f>IF(AH29="","",IF(AH29&gt;=$C$4,AH29,IF(AI29&gt;=$C$4,$C$4,MAX(AH29:AI29))))</f>
        <v/>
      </c>
      <c r="AK29" s="48"/>
      <c r="AL29" s="48"/>
      <c r="AM29" s="53" t="str">
        <f>IF(AK29="","",IF(AK29&gt;=$C$4,AK29,IF(AL29&gt;=$C$4,$C$4,MAX(AK29:AL29))))</f>
        <v/>
      </c>
      <c r="AN29" s="48"/>
      <c r="AO29" s="48"/>
      <c r="AP29" s="53" t="str">
        <f>IF(AN29="","",IF(AN29&gt;=$C$4,AN29,IF(AO29&gt;=$C$4,$C$4,MAX(AN29:AO29))))</f>
        <v/>
      </c>
      <c r="AQ29" s="48"/>
      <c r="AR29" s="48"/>
      <c r="AS29" s="53" t="str">
        <f>IF(AQ29="","",IF(AQ29&gt;=$C$4,AQ29,IF(AR29&gt;=$C$4,$C$4,MAX(AQ29:AR29))))</f>
        <v/>
      </c>
      <c r="AT29" s="53">
        <f t="shared" si="8"/>
        <v>83</v>
      </c>
      <c r="AU29" s="95">
        <v>90</v>
      </c>
      <c r="AV29" s="95">
        <v>87</v>
      </c>
      <c r="AW29" s="95">
        <v>85</v>
      </c>
      <c r="AX29" s="48"/>
      <c r="AY29" s="48"/>
      <c r="AZ29" s="48"/>
      <c r="BA29" s="48"/>
      <c r="BB29" s="48"/>
      <c r="BC29" s="48"/>
      <c r="BD29" s="48"/>
      <c r="BE29" s="53">
        <f t="shared" si="9"/>
        <v>87</v>
      </c>
      <c r="BF29" s="48"/>
      <c r="BG29" s="48"/>
      <c r="BH29" s="73">
        <f t="shared" si="10"/>
        <v>85</v>
      </c>
      <c r="BI29" s="74">
        <f t="shared" si="11"/>
        <v>85</v>
      </c>
      <c r="BJ29" s="75"/>
      <c r="BK29" s="95">
        <v>80</v>
      </c>
      <c r="BL29" s="95">
        <v>85</v>
      </c>
      <c r="BM29" s="95">
        <v>80</v>
      </c>
      <c r="BN29" s="48"/>
      <c r="BO29" s="48"/>
      <c r="BP29" s="48"/>
      <c r="BQ29" s="48"/>
      <c r="BR29" s="48"/>
      <c r="BS29" s="48"/>
      <c r="BT29" s="48"/>
      <c r="BU29" s="83">
        <f t="shared" si="12"/>
        <v>82</v>
      </c>
      <c r="BV29" s="75"/>
      <c r="BW29" s="95">
        <v>80</v>
      </c>
      <c r="BX29" s="95">
        <v>80</v>
      </c>
      <c r="BY29" s="95">
        <v>85</v>
      </c>
      <c r="BZ29" s="48"/>
      <c r="CA29" s="48"/>
      <c r="CB29" s="48"/>
      <c r="CC29" s="48"/>
      <c r="CD29" s="48"/>
      <c r="CE29" s="48"/>
      <c r="CF29" s="48"/>
      <c r="CG29" s="53">
        <f t="shared" si="13"/>
        <v>82</v>
      </c>
      <c r="CH29" s="89" t="str">
        <f t="shared" si="14"/>
        <v>B</v>
      </c>
      <c r="CI29" s="88"/>
      <c r="CJ29" s="48">
        <v>11</v>
      </c>
      <c r="CK29" s="94" t="str">
        <f t="shared" si="15"/>
        <v>Sudah memahami tentang ATUR PASRAH PANAMPI, MACA AKSARA JAWA, TEMBUNG RANGKEP, SANDIWARA/DRAMA, </v>
      </c>
    </row>
    <row r="30" spans="1:89">
      <c r="A30" s="28">
        <v>20</v>
      </c>
      <c r="B30" s="28">
        <v>30159</v>
      </c>
      <c r="C30" s="28" t="s">
        <v>80</v>
      </c>
      <c r="E30" s="28">
        <f t="shared" si="0"/>
        <v>81</v>
      </c>
      <c r="G30" s="28">
        <f t="shared" si="1"/>
        <v>81</v>
      </c>
      <c r="H30" s="28">
        <f t="shared" si="2"/>
        <v>79</v>
      </c>
      <c r="I30" s="28" t="str">
        <f t="shared" si="3"/>
        <v>B</v>
      </c>
      <c r="J30" s="28" t="str">
        <f t="shared" si="4"/>
        <v>Sudah memahami tentang ATUR PASRAH PANAMPI, MACA AKSARA JAWA, TEMBUNG RANGKEP, SANDIWARA/DRAMA, </v>
      </c>
      <c r="L30" s="28">
        <f t="shared" si="5"/>
        <v>79</v>
      </c>
      <c r="M30" s="28" t="str">
        <f t="shared" si="6"/>
        <v/>
      </c>
      <c r="N30" s="28" t="str">
        <f t="shared" si="7"/>
        <v/>
      </c>
      <c r="P30" s="95">
        <v>80</v>
      </c>
      <c r="Q30" s="95"/>
      <c r="R30" s="53">
        <f>IF(P30="","",IF(P30&gt;=$C$4,P30,IF(Q30&gt;=$C$4,$C$4,MAX(P30:Q30))))</f>
        <v>80</v>
      </c>
      <c r="S30" s="95">
        <v>77</v>
      </c>
      <c r="T30" s="95"/>
      <c r="U30" s="53">
        <f>IF(S30="","",IF(S30&gt;=$C$4,S30,IF(T30&gt;=$C$4,$C$4,MAX(S30:T30))))</f>
        <v>77</v>
      </c>
      <c r="V30" s="95">
        <v>79</v>
      </c>
      <c r="W30" s="95"/>
      <c r="X30" s="53">
        <f>IF(V30="","",IF(V30&gt;=$C$4,V30,IF(W30&gt;=$C$4,$C$4,MAX(V30:W30))))</f>
        <v>79</v>
      </c>
      <c r="Y30" s="48"/>
      <c r="Z30" s="48"/>
      <c r="AA30" s="53" t="str">
        <f>IF(Y30="","",IF(Y30&gt;=$C$4,Y30,IF(Z30&gt;=$C$4,$C$4,MAX(Y30:Z30))))</f>
        <v/>
      </c>
      <c r="AB30" s="48"/>
      <c r="AC30" s="48"/>
      <c r="AD30" s="53" t="str">
        <f>IF(AB30="","",IF(AB30&gt;=$C$4,AB30,IF(AC30&gt;=$C$4,$C$4,MAX(AB30:AC30))))</f>
        <v/>
      </c>
      <c r="AE30" s="48"/>
      <c r="AF30" s="48"/>
      <c r="AG30" s="53" t="str">
        <f>IF(AE30="","",IF(AE30&gt;=$C$4,AE30,IF(AF30&gt;=$C$4,$C$4,MAX(AE30:AF30))))</f>
        <v/>
      </c>
      <c r="AH30" s="48"/>
      <c r="AI30" s="48"/>
      <c r="AJ30" s="53" t="str">
        <f>IF(AH30="","",IF(AH30&gt;=$C$4,AH30,IF(AI30&gt;=$C$4,$C$4,MAX(AH30:AI30))))</f>
        <v/>
      </c>
      <c r="AK30" s="48"/>
      <c r="AL30" s="48"/>
      <c r="AM30" s="53" t="str">
        <f>IF(AK30="","",IF(AK30&gt;=$C$4,AK30,IF(AL30&gt;=$C$4,$C$4,MAX(AK30:AL30))))</f>
        <v/>
      </c>
      <c r="AN30" s="48"/>
      <c r="AO30" s="48"/>
      <c r="AP30" s="53" t="str">
        <f>IF(AN30="","",IF(AN30&gt;=$C$4,AN30,IF(AO30&gt;=$C$4,$C$4,MAX(AN30:AO30))))</f>
        <v/>
      </c>
      <c r="AQ30" s="48"/>
      <c r="AR30" s="48"/>
      <c r="AS30" s="53" t="str">
        <f>IF(AQ30="","",IF(AQ30&gt;=$C$4,AQ30,IF(AR30&gt;=$C$4,$C$4,MAX(AQ30:AR30))))</f>
        <v/>
      </c>
      <c r="AT30" s="53">
        <f t="shared" si="8"/>
        <v>79</v>
      </c>
      <c r="AU30" s="95">
        <v>85</v>
      </c>
      <c r="AV30" s="95">
        <v>80</v>
      </c>
      <c r="AW30" s="95">
        <v>85</v>
      </c>
      <c r="AX30" s="48"/>
      <c r="AY30" s="48"/>
      <c r="AZ30" s="48"/>
      <c r="BA30" s="48"/>
      <c r="BB30" s="48"/>
      <c r="BC30" s="48"/>
      <c r="BD30" s="48"/>
      <c r="BE30" s="53">
        <f t="shared" si="9"/>
        <v>83</v>
      </c>
      <c r="BF30" s="48"/>
      <c r="BG30" s="48"/>
      <c r="BH30" s="73">
        <f t="shared" si="10"/>
        <v>81</v>
      </c>
      <c r="BI30" s="74">
        <f t="shared" si="11"/>
        <v>81</v>
      </c>
      <c r="BJ30" s="75"/>
      <c r="BK30" s="95">
        <v>78</v>
      </c>
      <c r="BL30" s="95">
        <v>80</v>
      </c>
      <c r="BM30" s="95">
        <v>78</v>
      </c>
      <c r="BN30" s="48"/>
      <c r="BO30" s="48"/>
      <c r="BP30" s="48"/>
      <c r="BQ30" s="48"/>
      <c r="BR30" s="48"/>
      <c r="BS30" s="48"/>
      <c r="BT30" s="48"/>
      <c r="BU30" s="83">
        <f t="shared" si="12"/>
        <v>79</v>
      </c>
      <c r="BV30" s="75"/>
      <c r="BW30" s="95">
        <v>80</v>
      </c>
      <c r="BX30" s="95">
        <v>80</v>
      </c>
      <c r="BY30" s="95">
        <v>80</v>
      </c>
      <c r="BZ30" s="48"/>
      <c r="CA30" s="48"/>
      <c r="CB30" s="48"/>
      <c r="CC30" s="48"/>
      <c r="CD30" s="48"/>
      <c r="CE30" s="48"/>
      <c r="CF30" s="48"/>
      <c r="CG30" s="53">
        <f t="shared" si="13"/>
        <v>80</v>
      </c>
      <c r="CH30" s="89" t="str">
        <f t="shared" si="14"/>
        <v>B</v>
      </c>
      <c r="CI30" s="88"/>
      <c r="CJ30" s="48">
        <v>11</v>
      </c>
      <c r="CK30" s="94" t="str">
        <f t="shared" si="15"/>
        <v>Sudah memahami tentang ATUR PASRAH PANAMPI, MACA AKSARA JAWA, TEMBUNG RANGKEP, SANDIWARA/DRAMA, </v>
      </c>
    </row>
    <row r="31" spans="1:89">
      <c r="A31" s="28">
        <v>21</v>
      </c>
      <c r="B31" s="28">
        <v>30173</v>
      </c>
      <c r="C31" s="28" t="s">
        <v>81</v>
      </c>
      <c r="E31" s="28">
        <f t="shared" si="0"/>
        <v>82</v>
      </c>
      <c r="G31" s="28">
        <f t="shared" si="1"/>
        <v>82</v>
      </c>
      <c r="H31" s="28">
        <f t="shared" si="2"/>
        <v>81</v>
      </c>
      <c r="I31" s="28" t="str">
        <f t="shared" si="3"/>
        <v>B</v>
      </c>
      <c r="J31" s="28" t="str">
        <f t="shared" si="4"/>
        <v>Sudah memahami tentang ATUR PASRAH PANAMPI, MACA AKSARA JAWA, TEMBUNG RANGKEP, SANDIWARA/DRAMA, </v>
      </c>
      <c r="L31" s="28">
        <f t="shared" si="5"/>
        <v>81</v>
      </c>
      <c r="M31" s="28" t="str">
        <f t="shared" si="6"/>
        <v/>
      </c>
      <c r="N31" s="28" t="str">
        <f t="shared" si="7"/>
        <v/>
      </c>
      <c r="P31" s="95">
        <v>83</v>
      </c>
      <c r="Q31" s="95"/>
      <c r="R31" s="53">
        <f>IF(P31="","",IF(P31&gt;=$C$4,P31,IF(Q31&gt;=$C$4,$C$4,MAX(P31:Q31))))</f>
        <v>83</v>
      </c>
      <c r="S31" s="95">
        <v>79</v>
      </c>
      <c r="T31" s="95"/>
      <c r="U31" s="53">
        <f>IF(S31="","",IF(S31&gt;=$C$4,S31,IF(T31&gt;=$C$4,$C$4,MAX(S31:T31))))</f>
        <v>79</v>
      </c>
      <c r="V31" s="95">
        <v>80</v>
      </c>
      <c r="W31" s="95"/>
      <c r="X31" s="53">
        <f>IF(V31="","",IF(V31&gt;=$C$4,V31,IF(W31&gt;=$C$4,$C$4,MAX(V31:W31))))</f>
        <v>80</v>
      </c>
      <c r="Y31" s="48"/>
      <c r="Z31" s="48"/>
      <c r="AA31" s="53" t="str">
        <f>IF(Y31="","",IF(Y31&gt;=$C$4,Y31,IF(Z31&gt;=$C$4,$C$4,MAX(Y31:Z31))))</f>
        <v/>
      </c>
      <c r="AB31" s="48"/>
      <c r="AC31" s="48"/>
      <c r="AD31" s="53" t="str">
        <f>IF(AB31="","",IF(AB31&gt;=$C$4,AB31,IF(AC31&gt;=$C$4,$C$4,MAX(AB31:AC31))))</f>
        <v/>
      </c>
      <c r="AE31" s="48"/>
      <c r="AF31" s="48"/>
      <c r="AG31" s="53" t="str">
        <f>IF(AE31="","",IF(AE31&gt;=$C$4,AE31,IF(AF31&gt;=$C$4,$C$4,MAX(AE31:AF31))))</f>
        <v/>
      </c>
      <c r="AH31" s="48"/>
      <c r="AI31" s="48"/>
      <c r="AJ31" s="53" t="str">
        <f>IF(AH31="","",IF(AH31&gt;=$C$4,AH31,IF(AI31&gt;=$C$4,$C$4,MAX(AH31:AI31))))</f>
        <v/>
      </c>
      <c r="AK31" s="48"/>
      <c r="AL31" s="48"/>
      <c r="AM31" s="53" t="str">
        <f>IF(AK31="","",IF(AK31&gt;=$C$4,AK31,IF(AL31&gt;=$C$4,$C$4,MAX(AK31:AL31))))</f>
        <v/>
      </c>
      <c r="AN31" s="48"/>
      <c r="AO31" s="48"/>
      <c r="AP31" s="53" t="str">
        <f>IF(AN31="","",IF(AN31&gt;=$C$4,AN31,IF(AO31&gt;=$C$4,$C$4,MAX(AN31:AO31))))</f>
        <v/>
      </c>
      <c r="AQ31" s="48"/>
      <c r="AR31" s="48"/>
      <c r="AS31" s="53" t="str">
        <f>IF(AQ31="","",IF(AQ31&gt;=$C$4,AQ31,IF(AR31&gt;=$C$4,$C$4,MAX(AQ31:AR31))))</f>
        <v/>
      </c>
      <c r="AT31" s="53">
        <f t="shared" si="8"/>
        <v>81</v>
      </c>
      <c r="AU31" s="95">
        <v>85</v>
      </c>
      <c r="AV31" s="95">
        <v>80</v>
      </c>
      <c r="AW31" s="95">
        <v>85</v>
      </c>
      <c r="AX31" s="48"/>
      <c r="AY31" s="48"/>
      <c r="AZ31" s="48"/>
      <c r="BA31" s="48"/>
      <c r="BB31" s="48"/>
      <c r="BC31" s="48"/>
      <c r="BD31" s="48"/>
      <c r="BE31" s="53">
        <f t="shared" si="9"/>
        <v>83</v>
      </c>
      <c r="BF31" s="48"/>
      <c r="BG31" s="48"/>
      <c r="BH31" s="73">
        <f t="shared" si="10"/>
        <v>82</v>
      </c>
      <c r="BI31" s="74">
        <f t="shared" si="11"/>
        <v>82</v>
      </c>
      <c r="BJ31" s="75"/>
      <c r="BK31" s="95">
        <v>80</v>
      </c>
      <c r="BL31" s="95">
        <v>83</v>
      </c>
      <c r="BM31" s="95">
        <v>80</v>
      </c>
      <c r="BN31" s="48"/>
      <c r="BO31" s="48"/>
      <c r="BP31" s="48"/>
      <c r="BQ31" s="48"/>
      <c r="BR31" s="48"/>
      <c r="BS31" s="48"/>
      <c r="BT31" s="48"/>
      <c r="BU31" s="83">
        <f t="shared" si="12"/>
        <v>81</v>
      </c>
      <c r="BV31" s="75"/>
      <c r="BW31" s="95">
        <v>80</v>
      </c>
      <c r="BX31" s="95">
        <v>80</v>
      </c>
      <c r="BY31" s="95">
        <v>83</v>
      </c>
      <c r="BZ31" s="48"/>
      <c r="CA31" s="48"/>
      <c r="CB31" s="48"/>
      <c r="CC31" s="48"/>
      <c r="CD31" s="48"/>
      <c r="CE31" s="48"/>
      <c r="CF31" s="48"/>
      <c r="CG31" s="53">
        <f t="shared" si="13"/>
        <v>81</v>
      </c>
      <c r="CH31" s="89" t="str">
        <f t="shared" si="14"/>
        <v>B</v>
      </c>
      <c r="CI31" s="88"/>
      <c r="CJ31" s="48">
        <v>11</v>
      </c>
      <c r="CK31" s="94" t="str">
        <f t="shared" si="15"/>
        <v>Sudah memahami tentang ATUR PASRAH PANAMPI, MACA AKSARA JAWA, TEMBUNG RANGKEP, SANDIWARA/DRAMA, </v>
      </c>
    </row>
    <row r="32" spans="1:89">
      <c r="A32" s="28">
        <v>22</v>
      </c>
      <c r="B32" s="28">
        <v>30187</v>
      </c>
      <c r="C32" s="28" t="s">
        <v>82</v>
      </c>
      <c r="E32" s="28">
        <f t="shared" si="0"/>
        <v>81</v>
      </c>
      <c r="G32" s="28">
        <f t="shared" si="1"/>
        <v>81</v>
      </c>
      <c r="H32" s="28">
        <f t="shared" si="2"/>
        <v>79</v>
      </c>
      <c r="I32" s="28" t="str">
        <f t="shared" si="3"/>
        <v>B</v>
      </c>
      <c r="J32" s="28" t="str">
        <f t="shared" si="4"/>
        <v>Sudah memahami tentang ATUR PASRAH PANAMPI, MACA AKSARA JAWA, TEMBUNG RANGKEP, SANDIWARA/DRAMA, </v>
      </c>
      <c r="L32" s="28">
        <f t="shared" si="5"/>
        <v>79</v>
      </c>
      <c r="M32" s="28" t="str">
        <f t="shared" si="6"/>
        <v/>
      </c>
      <c r="N32" s="28" t="str">
        <f t="shared" si="7"/>
        <v/>
      </c>
      <c r="P32" s="95">
        <v>80</v>
      </c>
      <c r="Q32" s="95"/>
      <c r="R32" s="53">
        <f>IF(P32="","",IF(P32&gt;=$C$4,P32,IF(Q32&gt;=$C$4,$C$4,MAX(P32:Q32))))</f>
        <v>80</v>
      </c>
      <c r="S32" s="95">
        <v>77</v>
      </c>
      <c r="T32" s="95"/>
      <c r="U32" s="53">
        <f>IF(S32="","",IF(S32&gt;=$C$4,S32,IF(T32&gt;=$C$4,$C$4,MAX(S32:T32))))</f>
        <v>77</v>
      </c>
      <c r="V32" s="95">
        <v>79</v>
      </c>
      <c r="W32" s="95"/>
      <c r="X32" s="53">
        <f>IF(V32="","",IF(V32&gt;=$C$4,V32,IF(W32&gt;=$C$4,$C$4,MAX(V32:W32))))</f>
        <v>79</v>
      </c>
      <c r="Y32" s="48"/>
      <c r="Z32" s="48"/>
      <c r="AA32" s="53" t="str">
        <f>IF(Y32="","",IF(Y32&gt;=$C$4,Y32,IF(Z32&gt;=$C$4,$C$4,MAX(Y32:Z32))))</f>
        <v/>
      </c>
      <c r="AB32" s="48"/>
      <c r="AC32" s="48"/>
      <c r="AD32" s="53" t="str">
        <f>IF(AB32="","",IF(AB32&gt;=$C$4,AB32,IF(AC32&gt;=$C$4,$C$4,MAX(AB32:AC32))))</f>
        <v/>
      </c>
      <c r="AE32" s="48"/>
      <c r="AF32" s="48"/>
      <c r="AG32" s="53" t="str">
        <f>IF(AE32="","",IF(AE32&gt;=$C$4,AE32,IF(AF32&gt;=$C$4,$C$4,MAX(AE32:AF32))))</f>
        <v/>
      </c>
      <c r="AH32" s="48"/>
      <c r="AI32" s="48"/>
      <c r="AJ32" s="53" t="str">
        <f>IF(AH32="","",IF(AH32&gt;=$C$4,AH32,IF(AI32&gt;=$C$4,$C$4,MAX(AH32:AI32))))</f>
        <v/>
      </c>
      <c r="AK32" s="48"/>
      <c r="AL32" s="48"/>
      <c r="AM32" s="53" t="str">
        <f>IF(AK32="","",IF(AK32&gt;=$C$4,AK32,IF(AL32&gt;=$C$4,$C$4,MAX(AK32:AL32))))</f>
        <v/>
      </c>
      <c r="AN32" s="48"/>
      <c r="AO32" s="48"/>
      <c r="AP32" s="53" t="str">
        <f>IF(AN32="","",IF(AN32&gt;=$C$4,AN32,IF(AO32&gt;=$C$4,$C$4,MAX(AN32:AO32))))</f>
        <v/>
      </c>
      <c r="AQ32" s="48"/>
      <c r="AR32" s="48"/>
      <c r="AS32" s="53" t="str">
        <f>IF(AQ32="","",IF(AQ32&gt;=$C$4,AQ32,IF(AR32&gt;=$C$4,$C$4,MAX(AQ32:AR32))))</f>
        <v/>
      </c>
      <c r="AT32" s="53">
        <f t="shared" si="8"/>
        <v>79</v>
      </c>
      <c r="AU32" s="95">
        <v>85</v>
      </c>
      <c r="AV32" s="95">
        <v>80</v>
      </c>
      <c r="AW32" s="95">
        <v>80</v>
      </c>
      <c r="AX32" s="48"/>
      <c r="AY32" s="48"/>
      <c r="AZ32" s="48"/>
      <c r="BA32" s="48"/>
      <c r="BB32" s="48"/>
      <c r="BC32" s="48"/>
      <c r="BD32" s="48"/>
      <c r="BE32" s="53">
        <f t="shared" si="9"/>
        <v>82</v>
      </c>
      <c r="BF32" s="48"/>
      <c r="BG32" s="48"/>
      <c r="BH32" s="73">
        <f t="shared" si="10"/>
        <v>80.5</v>
      </c>
      <c r="BI32" s="74">
        <f t="shared" si="11"/>
        <v>81</v>
      </c>
      <c r="BJ32" s="75"/>
      <c r="BK32" s="95">
        <v>78</v>
      </c>
      <c r="BL32" s="95">
        <v>80</v>
      </c>
      <c r="BM32" s="95">
        <v>78</v>
      </c>
      <c r="BN32" s="48"/>
      <c r="BO32" s="48"/>
      <c r="BP32" s="48"/>
      <c r="BQ32" s="48"/>
      <c r="BR32" s="48"/>
      <c r="BS32" s="48"/>
      <c r="BT32" s="48"/>
      <c r="BU32" s="83">
        <f t="shared" si="12"/>
        <v>79</v>
      </c>
      <c r="BV32" s="75"/>
      <c r="BW32" s="95">
        <v>80</v>
      </c>
      <c r="BX32" s="95">
        <v>80</v>
      </c>
      <c r="BY32" s="95">
        <v>80</v>
      </c>
      <c r="BZ32" s="48"/>
      <c r="CA32" s="48"/>
      <c r="CB32" s="48"/>
      <c r="CC32" s="48"/>
      <c r="CD32" s="48"/>
      <c r="CE32" s="48"/>
      <c r="CF32" s="48"/>
      <c r="CG32" s="53">
        <f t="shared" si="13"/>
        <v>80</v>
      </c>
      <c r="CH32" s="89" t="str">
        <f t="shared" si="14"/>
        <v>B</v>
      </c>
      <c r="CI32" s="88"/>
      <c r="CJ32" s="48">
        <v>11</v>
      </c>
      <c r="CK32" s="94" t="str">
        <f t="shared" si="15"/>
        <v>Sudah memahami tentang ATUR PASRAH PANAMPI, MACA AKSARA JAWA, TEMBUNG RANGKEP, SANDIWARA/DRAMA, </v>
      </c>
    </row>
    <row r="33" spans="1:89">
      <c r="A33" s="28">
        <v>23</v>
      </c>
      <c r="B33" s="28">
        <v>30201</v>
      </c>
      <c r="C33" s="28" t="s">
        <v>83</v>
      </c>
      <c r="E33" s="28">
        <f t="shared" si="0"/>
        <v>82</v>
      </c>
      <c r="G33" s="28">
        <f t="shared" si="1"/>
        <v>82</v>
      </c>
      <c r="H33" s="28">
        <f t="shared" si="2"/>
        <v>80</v>
      </c>
      <c r="I33" s="28" t="str">
        <f t="shared" si="3"/>
        <v>B</v>
      </c>
      <c r="J33" s="28" t="str">
        <f t="shared" si="4"/>
        <v>Sudah memahami tentang ATUR PASRAH PANAMPI, MACA AKSARA JAWA, TEMBUNG RANGKEP, SANDIWARA/DRAMA, </v>
      </c>
      <c r="L33" s="28">
        <f t="shared" si="5"/>
        <v>82</v>
      </c>
      <c r="M33" s="28" t="str">
        <f t="shared" si="6"/>
        <v/>
      </c>
      <c r="N33" s="28" t="str">
        <f t="shared" si="7"/>
        <v/>
      </c>
      <c r="P33" s="95">
        <v>85</v>
      </c>
      <c r="Q33" s="95"/>
      <c r="R33" s="53">
        <f>IF(P33="","",IF(P33&gt;=$C$4,P33,IF(Q33&gt;=$C$4,$C$4,MAX(P33:Q33))))</f>
        <v>85</v>
      </c>
      <c r="S33" s="95">
        <v>81</v>
      </c>
      <c r="T33" s="95"/>
      <c r="U33" s="53">
        <f>IF(S33="","",IF(S33&gt;=$C$4,S33,IF(T33&gt;=$C$4,$C$4,MAX(S33:T33))))</f>
        <v>81</v>
      </c>
      <c r="V33" s="95">
        <v>81</v>
      </c>
      <c r="W33" s="95"/>
      <c r="X33" s="53">
        <f>IF(V33="","",IF(V33&gt;=$C$4,V33,IF(W33&gt;=$C$4,$C$4,MAX(V33:W33))))</f>
        <v>81</v>
      </c>
      <c r="Y33" s="48"/>
      <c r="Z33" s="48"/>
      <c r="AA33" s="53" t="str">
        <f>IF(Y33="","",IF(Y33&gt;=$C$4,Y33,IF(Z33&gt;=$C$4,$C$4,MAX(Y33:Z33))))</f>
        <v/>
      </c>
      <c r="AB33" s="48"/>
      <c r="AC33" s="48"/>
      <c r="AD33" s="53" t="str">
        <f>IF(AB33="","",IF(AB33&gt;=$C$4,AB33,IF(AC33&gt;=$C$4,$C$4,MAX(AB33:AC33))))</f>
        <v/>
      </c>
      <c r="AE33" s="48"/>
      <c r="AF33" s="48"/>
      <c r="AG33" s="53" t="str">
        <f>IF(AE33="","",IF(AE33&gt;=$C$4,AE33,IF(AF33&gt;=$C$4,$C$4,MAX(AE33:AF33))))</f>
        <v/>
      </c>
      <c r="AH33" s="48"/>
      <c r="AI33" s="48"/>
      <c r="AJ33" s="53" t="str">
        <f>IF(AH33="","",IF(AH33&gt;=$C$4,AH33,IF(AI33&gt;=$C$4,$C$4,MAX(AH33:AI33))))</f>
        <v/>
      </c>
      <c r="AK33" s="48"/>
      <c r="AL33" s="48"/>
      <c r="AM33" s="53" t="str">
        <f>IF(AK33="","",IF(AK33&gt;=$C$4,AK33,IF(AL33&gt;=$C$4,$C$4,MAX(AK33:AL33))))</f>
        <v/>
      </c>
      <c r="AN33" s="48"/>
      <c r="AO33" s="48"/>
      <c r="AP33" s="53" t="str">
        <f>IF(AN33="","",IF(AN33&gt;=$C$4,AN33,IF(AO33&gt;=$C$4,$C$4,MAX(AN33:AO33))))</f>
        <v/>
      </c>
      <c r="AQ33" s="48"/>
      <c r="AR33" s="48"/>
      <c r="AS33" s="53" t="str">
        <f>IF(AQ33="","",IF(AQ33&gt;=$C$4,AQ33,IF(AR33&gt;=$C$4,$C$4,MAX(AQ33:AR33))))</f>
        <v/>
      </c>
      <c r="AT33" s="53">
        <f t="shared" si="8"/>
        <v>82</v>
      </c>
      <c r="AU33" s="95">
        <v>80</v>
      </c>
      <c r="AV33" s="95">
        <v>78</v>
      </c>
      <c r="AW33" s="95">
        <v>85</v>
      </c>
      <c r="AX33" s="48"/>
      <c r="AY33" s="48"/>
      <c r="AZ33" s="48"/>
      <c r="BA33" s="48"/>
      <c r="BB33" s="48"/>
      <c r="BC33" s="48"/>
      <c r="BD33" s="48"/>
      <c r="BE33" s="53">
        <f t="shared" si="9"/>
        <v>81</v>
      </c>
      <c r="BF33" s="48"/>
      <c r="BG33" s="48"/>
      <c r="BH33" s="73">
        <f t="shared" si="10"/>
        <v>81.5</v>
      </c>
      <c r="BI33" s="74">
        <f t="shared" si="11"/>
        <v>82</v>
      </c>
      <c r="BJ33" s="75"/>
      <c r="BK33" s="95">
        <v>78</v>
      </c>
      <c r="BL33" s="95">
        <v>85</v>
      </c>
      <c r="BM33" s="95">
        <v>78</v>
      </c>
      <c r="BN33" s="48"/>
      <c r="BO33" s="48"/>
      <c r="BP33" s="48"/>
      <c r="BQ33" s="48"/>
      <c r="BR33" s="48"/>
      <c r="BS33" s="48"/>
      <c r="BT33" s="48"/>
      <c r="BU33" s="83">
        <f t="shared" si="12"/>
        <v>80</v>
      </c>
      <c r="BV33" s="75"/>
      <c r="BW33" s="95">
        <v>80</v>
      </c>
      <c r="BX33" s="95">
        <v>80</v>
      </c>
      <c r="BY33" s="95">
        <v>85</v>
      </c>
      <c r="BZ33" s="48"/>
      <c r="CA33" s="48"/>
      <c r="CB33" s="48"/>
      <c r="CC33" s="48"/>
      <c r="CD33" s="48"/>
      <c r="CE33" s="48"/>
      <c r="CF33" s="48"/>
      <c r="CG33" s="53">
        <f t="shared" si="13"/>
        <v>82</v>
      </c>
      <c r="CH33" s="89" t="str">
        <f t="shared" si="14"/>
        <v>B</v>
      </c>
      <c r="CI33" s="88"/>
      <c r="CJ33" s="48">
        <v>11</v>
      </c>
      <c r="CK33" s="94" t="str">
        <f t="shared" si="15"/>
        <v>Sudah memahami tentang ATUR PASRAH PANAMPI, MACA AKSARA JAWA, TEMBUNG RANGKEP, SANDIWARA/DRAMA, </v>
      </c>
    </row>
    <row r="34" spans="1:89">
      <c r="A34" s="28">
        <v>24</v>
      </c>
      <c r="B34" s="28">
        <v>30215</v>
      </c>
      <c r="C34" s="28" t="s">
        <v>84</v>
      </c>
      <c r="E34" s="28">
        <f t="shared" si="0"/>
        <v>83</v>
      </c>
      <c r="G34" s="28">
        <f t="shared" si="1"/>
        <v>83</v>
      </c>
      <c r="H34" s="28">
        <f t="shared" si="2"/>
        <v>82</v>
      </c>
      <c r="I34" s="28" t="str">
        <f t="shared" si="3"/>
        <v>B</v>
      </c>
      <c r="J34" s="28" t="str">
        <f t="shared" si="4"/>
        <v>Sudah memahami tentang ATUR PASRAH PANAMPI, MACA AKSARA JAWA, TEMBUNG RANGKEP, SANDIWARA/DRAMA, </v>
      </c>
      <c r="L34" s="28">
        <f t="shared" si="5"/>
        <v>83</v>
      </c>
      <c r="M34" s="28" t="str">
        <f t="shared" si="6"/>
        <v/>
      </c>
      <c r="N34" s="28" t="str">
        <f t="shared" si="7"/>
        <v/>
      </c>
      <c r="P34" s="95">
        <v>85</v>
      </c>
      <c r="Q34" s="95"/>
      <c r="R34" s="53">
        <f>IF(P34="","",IF(P34&gt;=$C$4,P34,IF(Q34&gt;=$C$4,$C$4,MAX(P34:Q34))))</f>
        <v>85</v>
      </c>
      <c r="S34" s="95">
        <v>81</v>
      </c>
      <c r="T34" s="95"/>
      <c r="U34" s="53">
        <f>IF(S34="","",IF(S34&gt;=$C$4,S34,IF(T34&gt;=$C$4,$C$4,MAX(S34:T34))))</f>
        <v>81</v>
      </c>
      <c r="V34" s="95">
        <v>82</v>
      </c>
      <c r="W34" s="95"/>
      <c r="X34" s="53">
        <f>IF(V34="","",IF(V34&gt;=$C$4,V34,IF(W34&gt;=$C$4,$C$4,MAX(V34:W34))))</f>
        <v>82</v>
      </c>
      <c r="Y34" s="48"/>
      <c r="Z34" s="48"/>
      <c r="AA34" s="53" t="str">
        <f>IF(Y34="","",IF(Y34&gt;=$C$4,Y34,IF(Z34&gt;=$C$4,$C$4,MAX(Y34:Z34))))</f>
        <v/>
      </c>
      <c r="AB34" s="48"/>
      <c r="AC34" s="48"/>
      <c r="AD34" s="53" t="str">
        <f>IF(AB34="","",IF(AB34&gt;=$C$4,AB34,IF(AC34&gt;=$C$4,$C$4,MAX(AB34:AC34))))</f>
        <v/>
      </c>
      <c r="AE34" s="48"/>
      <c r="AF34" s="48"/>
      <c r="AG34" s="53" t="str">
        <f>IF(AE34="","",IF(AE34&gt;=$C$4,AE34,IF(AF34&gt;=$C$4,$C$4,MAX(AE34:AF34))))</f>
        <v/>
      </c>
      <c r="AH34" s="48"/>
      <c r="AI34" s="48"/>
      <c r="AJ34" s="53" t="str">
        <f>IF(AH34="","",IF(AH34&gt;=$C$4,AH34,IF(AI34&gt;=$C$4,$C$4,MAX(AH34:AI34))))</f>
        <v/>
      </c>
      <c r="AK34" s="48"/>
      <c r="AL34" s="48"/>
      <c r="AM34" s="53" t="str">
        <f>IF(AK34="","",IF(AK34&gt;=$C$4,AK34,IF(AL34&gt;=$C$4,$C$4,MAX(AK34:AL34))))</f>
        <v/>
      </c>
      <c r="AN34" s="48"/>
      <c r="AO34" s="48"/>
      <c r="AP34" s="53" t="str">
        <f>IF(AN34="","",IF(AN34&gt;=$C$4,AN34,IF(AO34&gt;=$C$4,$C$4,MAX(AN34:AO34))))</f>
        <v/>
      </c>
      <c r="AQ34" s="48"/>
      <c r="AR34" s="48"/>
      <c r="AS34" s="53" t="str">
        <f>IF(AQ34="","",IF(AQ34&gt;=$C$4,AQ34,IF(AR34&gt;=$C$4,$C$4,MAX(AQ34:AR34))))</f>
        <v/>
      </c>
      <c r="AT34" s="53">
        <f t="shared" si="8"/>
        <v>83</v>
      </c>
      <c r="AU34" s="95">
        <v>80</v>
      </c>
      <c r="AV34" s="95">
        <v>80</v>
      </c>
      <c r="AW34" s="95">
        <v>85</v>
      </c>
      <c r="AX34" s="48"/>
      <c r="AY34" s="48"/>
      <c r="AZ34" s="48"/>
      <c r="BA34" s="48"/>
      <c r="BB34" s="48"/>
      <c r="BC34" s="48"/>
      <c r="BD34" s="48"/>
      <c r="BE34" s="53">
        <f t="shared" si="9"/>
        <v>82</v>
      </c>
      <c r="BF34" s="48"/>
      <c r="BG34" s="48"/>
      <c r="BH34" s="73">
        <f t="shared" si="10"/>
        <v>82.5</v>
      </c>
      <c r="BI34" s="74">
        <f t="shared" si="11"/>
        <v>83</v>
      </c>
      <c r="BJ34" s="75"/>
      <c r="BK34" s="95">
        <v>80</v>
      </c>
      <c r="BL34" s="95">
        <v>85</v>
      </c>
      <c r="BM34" s="95">
        <v>80</v>
      </c>
      <c r="BN34" s="48"/>
      <c r="BO34" s="48"/>
      <c r="BP34" s="48"/>
      <c r="BQ34" s="48"/>
      <c r="BR34" s="48"/>
      <c r="BS34" s="48"/>
      <c r="BT34" s="48"/>
      <c r="BU34" s="83">
        <f t="shared" si="12"/>
        <v>82</v>
      </c>
      <c r="BV34" s="75"/>
      <c r="BW34" s="95">
        <v>80</v>
      </c>
      <c r="BX34" s="95">
        <v>80</v>
      </c>
      <c r="BY34" s="95">
        <v>85</v>
      </c>
      <c r="BZ34" s="48"/>
      <c r="CA34" s="48"/>
      <c r="CB34" s="48"/>
      <c r="CC34" s="48"/>
      <c r="CD34" s="48"/>
      <c r="CE34" s="48"/>
      <c r="CF34" s="48"/>
      <c r="CG34" s="53">
        <f t="shared" si="13"/>
        <v>82</v>
      </c>
      <c r="CH34" s="89" t="str">
        <f t="shared" si="14"/>
        <v>B</v>
      </c>
      <c r="CI34" s="88"/>
      <c r="CJ34" s="48">
        <v>11</v>
      </c>
      <c r="CK34" s="94" t="str">
        <f t="shared" si="15"/>
        <v>Sudah memahami tentang ATUR PASRAH PANAMPI, MACA AKSARA JAWA, TEMBUNG RANGKEP, SANDIWARA/DRAMA, </v>
      </c>
    </row>
    <row r="35" spans="1:89">
      <c r="A35" s="28">
        <v>25</v>
      </c>
      <c r="B35" s="28">
        <v>30229</v>
      </c>
      <c r="C35" s="28" t="s">
        <v>85</v>
      </c>
      <c r="E35" s="28">
        <f t="shared" si="0"/>
        <v>81</v>
      </c>
      <c r="G35" s="28">
        <f t="shared" si="1"/>
        <v>81</v>
      </c>
      <c r="H35" s="28">
        <f t="shared" si="2"/>
        <v>80</v>
      </c>
      <c r="I35" s="28" t="str">
        <f t="shared" si="3"/>
        <v>B</v>
      </c>
      <c r="J35" s="28" t="str">
        <f t="shared" si="4"/>
        <v>Sudah memahami tentang ATUR PASRAH PANAMPI, MACA AKSARA JAWA, TEMBUNG RANGKEP, SANDIWARA/DRAMA, </v>
      </c>
      <c r="L35" s="28">
        <f t="shared" si="5"/>
        <v>81</v>
      </c>
      <c r="M35" s="28" t="str">
        <f t="shared" si="6"/>
        <v/>
      </c>
      <c r="N35" s="28" t="str">
        <f t="shared" si="7"/>
        <v/>
      </c>
      <c r="P35" s="95">
        <v>83</v>
      </c>
      <c r="Q35" s="95"/>
      <c r="R35" s="53">
        <f>IF(P35="","",IF(P35&gt;=$C$4,P35,IF(Q35&gt;=$C$4,$C$4,MAX(P35:Q35))))</f>
        <v>83</v>
      </c>
      <c r="S35" s="95">
        <v>79</v>
      </c>
      <c r="T35" s="95"/>
      <c r="U35" s="53">
        <f>IF(S35="","",IF(S35&gt;=$C$4,S35,IF(T35&gt;=$C$4,$C$4,MAX(S35:T35))))</f>
        <v>79</v>
      </c>
      <c r="V35" s="95">
        <v>80</v>
      </c>
      <c r="W35" s="95"/>
      <c r="X35" s="53">
        <f>IF(V35="","",IF(V35&gt;=$C$4,V35,IF(W35&gt;=$C$4,$C$4,MAX(V35:W35))))</f>
        <v>80</v>
      </c>
      <c r="Y35" s="48"/>
      <c r="Z35" s="48"/>
      <c r="AA35" s="53" t="str">
        <f>IF(Y35="","",IF(Y35&gt;=$C$4,Y35,IF(Z35&gt;=$C$4,$C$4,MAX(Y35:Z35))))</f>
        <v/>
      </c>
      <c r="AB35" s="48"/>
      <c r="AC35" s="48"/>
      <c r="AD35" s="53" t="str">
        <f>IF(AB35="","",IF(AB35&gt;=$C$4,AB35,IF(AC35&gt;=$C$4,$C$4,MAX(AB35:AC35))))</f>
        <v/>
      </c>
      <c r="AE35" s="48"/>
      <c r="AF35" s="48"/>
      <c r="AG35" s="53" t="str">
        <f>IF(AE35="","",IF(AE35&gt;=$C$4,AE35,IF(AF35&gt;=$C$4,$C$4,MAX(AE35:AF35))))</f>
        <v/>
      </c>
      <c r="AH35" s="48"/>
      <c r="AI35" s="48"/>
      <c r="AJ35" s="53" t="str">
        <f>IF(AH35="","",IF(AH35&gt;=$C$4,AH35,IF(AI35&gt;=$C$4,$C$4,MAX(AH35:AI35))))</f>
        <v/>
      </c>
      <c r="AK35" s="48"/>
      <c r="AL35" s="48"/>
      <c r="AM35" s="53" t="str">
        <f>IF(AK35="","",IF(AK35&gt;=$C$4,AK35,IF(AL35&gt;=$C$4,$C$4,MAX(AK35:AL35))))</f>
        <v/>
      </c>
      <c r="AN35" s="48"/>
      <c r="AO35" s="48"/>
      <c r="AP35" s="53" t="str">
        <f>IF(AN35="","",IF(AN35&gt;=$C$4,AN35,IF(AO35&gt;=$C$4,$C$4,MAX(AN35:AO35))))</f>
        <v/>
      </c>
      <c r="AQ35" s="48"/>
      <c r="AR35" s="48"/>
      <c r="AS35" s="53" t="str">
        <f>IF(AQ35="","",IF(AQ35&gt;=$C$4,AQ35,IF(AR35&gt;=$C$4,$C$4,MAX(AQ35:AR35))))</f>
        <v/>
      </c>
      <c r="AT35" s="53">
        <f t="shared" si="8"/>
        <v>81</v>
      </c>
      <c r="AU35" s="95">
        <v>78</v>
      </c>
      <c r="AV35" s="95">
        <v>78</v>
      </c>
      <c r="AW35" s="95">
        <v>83</v>
      </c>
      <c r="AX35" s="48"/>
      <c r="AY35" s="48"/>
      <c r="AZ35" s="48"/>
      <c r="BA35" s="48"/>
      <c r="BB35" s="48"/>
      <c r="BC35" s="48"/>
      <c r="BD35" s="48"/>
      <c r="BE35" s="53">
        <f t="shared" si="9"/>
        <v>80</v>
      </c>
      <c r="BF35" s="48"/>
      <c r="BG35" s="48"/>
      <c r="BH35" s="73">
        <f t="shared" si="10"/>
        <v>80.5</v>
      </c>
      <c r="BI35" s="74">
        <f t="shared" si="11"/>
        <v>81</v>
      </c>
      <c r="BJ35" s="75"/>
      <c r="BK35" s="95">
        <v>78</v>
      </c>
      <c r="BL35" s="95">
        <v>83</v>
      </c>
      <c r="BM35" s="95">
        <v>78</v>
      </c>
      <c r="BN35" s="48"/>
      <c r="BO35" s="48"/>
      <c r="BP35" s="48"/>
      <c r="BQ35" s="48"/>
      <c r="BR35" s="48"/>
      <c r="BS35" s="48"/>
      <c r="BT35" s="48"/>
      <c r="BU35" s="83">
        <f t="shared" si="12"/>
        <v>80</v>
      </c>
      <c r="BV35" s="75"/>
      <c r="BW35" s="95">
        <v>80</v>
      </c>
      <c r="BX35" s="95">
        <v>80</v>
      </c>
      <c r="BY35" s="95">
        <v>83</v>
      </c>
      <c r="BZ35" s="48"/>
      <c r="CA35" s="48"/>
      <c r="CB35" s="48"/>
      <c r="CC35" s="48"/>
      <c r="CD35" s="48"/>
      <c r="CE35" s="48"/>
      <c r="CF35" s="48"/>
      <c r="CG35" s="53">
        <f t="shared" si="13"/>
        <v>81</v>
      </c>
      <c r="CH35" s="89" t="str">
        <f t="shared" si="14"/>
        <v>B</v>
      </c>
      <c r="CI35" s="88"/>
      <c r="CJ35" s="48">
        <v>11</v>
      </c>
      <c r="CK35" s="94" t="str">
        <f t="shared" si="15"/>
        <v>Sudah memahami tentang ATUR PASRAH PANAMPI, MACA AKSARA JAWA, TEMBUNG RANGKEP, SANDIWARA/DRAMA, </v>
      </c>
    </row>
    <row r="36" spans="1:89">
      <c r="A36" s="28">
        <v>26</v>
      </c>
      <c r="B36" s="28">
        <v>30243</v>
      </c>
      <c r="C36" s="28" t="s">
        <v>86</v>
      </c>
      <c r="E36" s="28">
        <f t="shared" si="0"/>
        <v>86</v>
      </c>
      <c r="G36" s="28">
        <f t="shared" si="1"/>
        <v>86</v>
      </c>
      <c r="H36" s="28">
        <f t="shared" si="2"/>
        <v>85</v>
      </c>
      <c r="I36" s="28" t="str">
        <f t="shared" si="3"/>
        <v>B</v>
      </c>
      <c r="J36" s="28" t="str">
        <f t="shared" si="4"/>
        <v>Sudah memahami tentang ATUR PASRAH PANAMPI, MACA AKSARA JAWA, TEMBUNG RANGKEP, SANDIWARA/DRAMA, </v>
      </c>
      <c r="L36" s="28">
        <f t="shared" si="5"/>
        <v>84</v>
      </c>
      <c r="M36" s="28" t="str">
        <f t="shared" si="6"/>
        <v/>
      </c>
      <c r="N36" s="28" t="str">
        <f t="shared" si="7"/>
        <v/>
      </c>
      <c r="P36" s="95">
        <v>85</v>
      </c>
      <c r="Q36" s="95"/>
      <c r="R36" s="53">
        <f>IF(P36="","",IF(P36&gt;=$C$4,P36,IF(Q36&gt;=$C$4,$C$4,MAX(P36:Q36))))</f>
        <v>85</v>
      </c>
      <c r="S36" s="95">
        <v>83</v>
      </c>
      <c r="T36" s="95"/>
      <c r="U36" s="53">
        <f>IF(S36="","",IF(S36&gt;=$C$4,S36,IF(T36&gt;=$C$4,$C$4,MAX(S36:T36))))</f>
        <v>83</v>
      </c>
      <c r="V36" s="95">
        <v>85</v>
      </c>
      <c r="W36" s="95"/>
      <c r="X36" s="53">
        <f>IF(V36="","",IF(V36&gt;=$C$4,V36,IF(W36&gt;=$C$4,$C$4,MAX(V36:W36))))</f>
        <v>85</v>
      </c>
      <c r="Y36" s="48"/>
      <c r="Z36" s="48"/>
      <c r="AA36" s="53" t="str">
        <f>IF(Y36="","",IF(Y36&gt;=$C$4,Y36,IF(Z36&gt;=$C$4,$C$4,MAX(Y36:Z36))))</f>
        <v/>
      </c>
      <c r="AB36" s="48"/>
      <c r="AC36" s="48"/>
      <c r="AD36" s="53" t="str">
        <f>IF(AB36="","",IF(AB36&gt;=$C$4,AB36,IF(AC36&gt;=$C$4,$C$4,MAX(AB36:AC36))))</f>
        <v/>
      </c>
      <c r="AE36" s="48"/>
      <c r="AF36" s="48"/>
      <c r="AG36" s="53" t="str">
        <f>IF(AE36="","",IF(AE36&gt;=$C$4,AE36,IF(AF36&gt;=$C$4,$C$4,MAX(AE36:AF36))))</f>
        <v/>
      </c>
      <c r="AH36" s="48"/>
      <c r="AI36" s="48"/>
      <c r="AJ36" s="53" t="str">
        <f>IF(AH36="","",IF(AH36&gt;=$C$4,AH36,IF(AI36&gt;=$C$4,$C$4,MAX(AH36:AI36))))</f>
        <v/>
      </c>
      <c r="AK36" s="48"/>
      <c r="AL36" s="48"/>
      <c r="AM36" s="53" t="str">
        <f>IF(AK36="","",IF(AK36&gt;=$C$4,AK36,IF(AL36&gt;=$C$4,$C$4,MAX(AK36:AL36))))</f>
        <v/>
      </c>
      <c r="AN36" s="48"/>
      <c r="AO36" s="48"/>
      <c r="AP36" s="53" t="str">
        <f>IF(AN36="","",IF(AN36&gt;=$C$4,AN36,IF(AO36&gt;=$C$4,$C$4,MAX(AN36:AO36))))</f>
        <v/>
      </c>
      <c r="AQ36" s="48"/>
      <c r="AR36" s="48"/>
      <c r="AS36" s="53" t="str">
        <f>IF(AQ36="","",IF(AQ36&gt;=$C$4,AQ36,IF(AR36&gt;=$C$4,$C$4,MAX(AQ36:AR36))))</f>
        <v/>
      </c>
      <c r="AT36" s="53">
        <f t="shared" si="8"/>
        <v>84</v>
      </c>
      <c r="AU36" s="95">
        <v>90</v>
      </c>
      <c r="AV36" s="95">
        <v>85</v>
      </c>
      <c r="AW36" s="95">
        <v>90</v>
      </c>
      <c r="AX36" s="48"/>
      <c r="AY36" s="48"/>
      <c r="AZ36" s="48"/>
      <c r="BA36" s="48"/>
      <c r="BB36" s="48"/>
      <c r="BC36" s="48"/>
      <c r="BD36" s="48"/>
      <c r="BE36" s="53">
        <f t="shared" si="9"/>
        <v>88</v>
      </c>
      <c r="BF36" s="48"/>
      <c r="BG36" s="48"/>
      <c r="BH36" s="73">
        <f t="shared" si="10"/>
        <v>86</v>
      </c>
      <c r="BI36" s="74">
        <f t="shared" si="11"/>
        <v>86</v>
      </c>
      <c r="BJ36" s="75"/>
      <c r="BK36" s="95">
        <v>85</v>
      </c>
      <c r="BL36" s="95">
        <v>85</v>
      </c>
      <c r="BM36" s="95">
        <v>85</v>
      </c>
      <c r="BN36" s="48"/>
      <c r="BO36" s="48"/>
      <c r="BP36" s="48"/>
      <c r="BQ36" s="48"/>
      <c r="BR36" s="48"/>
      <c r="BS36" s="48"/>
      <c r="BT36" s="48"/>
      <c r="BU36" s="83">
        <f t="shared" si="12"/>
        <v>85</v>
      </c>
      <c r="BV36" s="75"/>
      <c r="BW36" s="95">
        <v>80</v>
      </c>
      <c r="BX36" s="95">
        <v>80</v>
      </c>
      <c r="BY36" s="95">
        <v>85</v>
      </c>
      <c r="BZ36" s="48"/>
      <c r="CA36" s="48"/>
      <c r="CB36" s="48"/>
      <c r="CC36" s="48"/>
      <c r="CD36" s="48"/>
      <c r="CE36" s="48"/>
      <c r="CF36" s="48"/>
      <c r="CG36" s="53">
        <f t="shared" si="13"/>
        <v>82</v>
      </c>
      <c r="CH36" s="89" t="str">
        <f t="shared" si="14"/>
        <v>B</v>
      </c>
      <c r="CI36" s="88"/>
      <c r="CJ36" s="48">
        <v>11</v>
      </c>
      <c r="CK36" s="94" t="str">
        <f t="shared" si="15"/>
        <v>Sudah memahami tentang ATUR PASRAH PANAMPI, MACA AKSARA JAWA, TEMBUNG RANGKEP, SANDIWARA/DRAMA, </v>
      </c>
    </row>
    <row r="37" spans="1:89">
      <c r="A37" s="28">
        <v>27</v>
      </c>
      <c r="B37" s="28">
        <v>30257</v>
      </c>
      <c r="C37" s="28" t="s">
        <v>87</v>
      </c>
      <c r="E37" s="28">
        <f t="shared" si="0"/>
        <v>87</v>
      </c>
      <c r="G37" s="28">
        <f t="shared" si="1"/>
        <v>87</v>
      </c>
      <c r="H37" s="28">
        <f t="shared" si="2"/>
        <v>82</v>
      </c>
      <c r="I37" s="28" t="str">
        <f t="shared" si="3"/>
        <v>B</v>
      </c>
      <c r="J37" s="28" t="str">
        <f t="shared" si="4"/>
        <v>Sudah memahami tentang ATUR PASRAH PANAMPI, MACA AKSARA JAWA, TEMBUNG RANGKEP, SANDIWARA/DRAMA, </v>
      </c>
      <c r="L37" s="28">
        <f t="shared" si="5"/>
        <v>84</v>
      </c>
      <c r="M37" s="28" t="str">
        <f t="shared" si="6"/>
        <v/>
      </c>
      <c r="N37" s="28" t="str">
        <f t="shared" si="7"/>
        <v/>
      </c>
      <c r="P37" s="95">
        <v>87</v>
      </c>
      <c r="Q37" s="95"/>
      <c r="R37" s="53">
        <f>IF(P37="","",IF(P37&gt;=$C$4,P37,IF(Q37&gt;=$C$4,$C$4,MAX(P37:Q37))))</f>
        <v>87</v>
      </c>
      <c r="S37" s="95">
        <v>83</v>
      </c>
      <c r="T37" s="95"/>
      <c r="U37" s="53">
        <f>IF(S37="","",IF(S37&gt;=$C$4,S37,IF(T37&gt;=$C$4,$C$4,MAX(S37:T37))))</f>
        <v>83</v>
      </c>
      <c r="V37" s="95">
        <v>83</v>
      </c>
      <c r="W37" s="95"/>
      <c r="X37" s="53">
        <f>IF(V37="","",IF(V37&gt;=$C$4,V37,IF(W37&gt;=$C$4,$C$4,MAX(V37:W37))))</f>
        <v>83</v>
      </c>
      <c r="Y37" s="48"/>
      <c r="Z37" s="48"/>
      <c r="AA37" s="53" t="str">
        <f>IF(Y37="","",IF(Y37&gt;=$C$4,Y37,IF(Z37&gt;=$C$4,$C$4,MAX(Y37:Z37))))</f>
        <v/>
      </c>
      <c r="AB37" s="48"/>
      <c r="AC37" s="48"/>
      <c r="AD37" s="53" t="str">
        <f>IF(AB37="","",IF(AB37&gt;=$C$4,AB37,IF(AC37&gt;=$C$4,$C$4,MAX(AB37:AC37))))</f>
        <v/>
      </c>
      <c r="AE37" s="48"/>
      <c r="AF37" s="48"/>
      <c r="AG37" s="53" t="str">
        <f>IF(AE37="","",IF(AE37&gt;=$C$4,AE37,IF(AF37&gt;=$C$4,$C$4,MAX(AE37:AF37))))</f>
        <v/>
      </c>
      <c r="AH37" s="48"/>
      <c r="AI37" s="48"/>
      <c r="AJ37" s="53" t="str">
        <f>IF(AH37="","",IF(AH37&gt;=$C$4,AH37,IF(AI37&gt;=$C$4,$C$4,MAX(AH37:AI37))))</f>
        <v/>
      </c>
      <c r="AK37" s="48"/>
      <c r="AL37" s="48"/>
      <c r="AM37" s="53" t="str">
        <f>IF(AK37="","",IF(AK37&gt;=$C$4,AK37,IF(AL37&gt;=$C$4,$C$4,MAX(AK37:AL37))))</f>
        <v/>
      </c>
      <c r="AN37" s="48"/>
      <c r="AO37" s="48"/>
      <c r="AP37" s="53" t="str">
        <f>IF(AN37="","",IF(AN37&gt;=$C$4,AN37,IF(AO37&gt;=$C$4,$C$4,MAX(AN37:AO37))))</f>
        <v/>
      </c>
      <c r="AQ37" s="48"/>
      <c r="AR37" s="48"/>
      <c r="AS37" s="53" t="str">
        <f>IF(AQ37="","",IF(AQ37&gt;=$C$4,AQ37,IF(AR37&gt;=$C$4,$C$4,MAX(AQ37:AR37))))</f>
        <v/>
      </c>
      <c r="AT37" s="53">
        <f t="shared" si="8"/>
        <v>84</v>
      </c>
      <c r="AU37" s="95">
        <v>90</v>
      </c>
      <c r="AV37" s="95">
        <v>90</v>
      </c>
      <c r="AW37" s="95">
        <v>87</v>
      </c>
      <c r="AX37" s="48"/>
      <c r="AY37" s="48"/>
      <c r="AZ37" s="48"/>
      <c r="BA37" s="48"/>
      <c r="BB37" s="48"/>
      <c r="BC37" s="48"/>
      <c r="BD37" s="48"/>
      <c r="BE37" s="53">
        <f t="shared" si="9"/>
        <v>89</v>
      </c>
      <c r="BF37" s="48"/>
      <c r="BG37" s="48"/>
      <c r="BH37" s="73">
        <f t="shared" si="10"/>
        <v>86.5</v>
      </c>
      <c r="BI37" s="74">
        <f t="shared" si="11"/>
        <v>87</v>
      </c>
      <c r="BJ37" s="75"/>
      <c r="BK37" s="95">
        <v>80</v>
      </c>
      <c r="BL37" s="95">
        <v>87</v>
      </c>
      <c r="BM37" s="95">
        <v>80</v>
      </c>
      <c r="BN37" s="48"/>
      <c r="BO37" s="48"/>
      <c r="BP37" s="48"/>
      <c r="BQ37" s="48"/>
      <c r="BR37" s="48"/>
      <c r="BS37" s="48"/>
      <c r="BT37" s="48"/>
      <c r="BU37" s="83">
        <f t="shared" si="12"/>
        <v>82</v>
      </c>
      <c r="BV37" s="75"/>
      <c r="BW37" s="95">
        <v>80</v>
      </c>
      <c r="BX37" s="95">
        <v>80</v>
      </c>
      <c r="BY37" s="95">
        <v>87</v>
      </c>
      <c r="BZ37" s="48"/>
      <c r="CA37" s="48"/>
      <c r="CB37" s="48"/>
      <c r="CC37" s="48"/>
      <c r="CD37" s="48"/>
      <c r="CE37" s="48"/>
      <c r="CF37" s="48"/>
      <c r="CG37" s="53">
        <f t="shared" si="13"/>
        <v>82</v>
      </c>
      <c r="CH37" s="89" t="str">
        <f t="shared" si="14"/>
        <v>B</v>
      </c>
      <c r="CI37" s="88"/>
      <c r="CJ37" s="48">
        <v>11</v>
      </c>
      <c r="CK37" s="94" t="str">
        <f t="shared" si="15"/>
        <v>Sudah memahami tentang ATUR PASRAH PANAMPI, MACA AKSARA JAWA, TEMBUNG RANGKEP, SANDIWARA/DRAMA, </v>
      </c>
    </row>
    <row r="38" spans="1:89">
      <c r="A38" s="28">
        <v>28</v>
      </c>
      <c r="B38" s="28">
        <v>30271</v>
      </c>
      <c r="C38" s="28" t="s">
        <v>88</v>
      </c>
      <c r="E38" s="28">
        <f t="shared" si="0"/>
        <v>82</v>
      </c>
      <c r="G38" s="28">
        <f t="shared" si="1"/>
        <v>82</v>
      </c>
      <c r="H38" s="28">
        <f t="shared" si="2"/>
        <v>79</v>
      </c>
      <c r="I38" s="28" t="str">
        <f t="shared" si="3"/>
        <v>B</v>
      </c>
      <c r="J38" s="28" t="str">
        <f t="shared" si="4"/>
        <v>Sudah memahami tentang ATUR PASRAH PANAMPI, MACA AKSARA JAWA, TEMBUNG RANGKEP, SANDIWARA/DRAMA, </v>
      </c>
      <c r="L38" s="28">
        <f t="shared" si="5"/>
        <v>80</v>
      </c>
      <c r="M38" s="28" t="str">
        <f t="shared" si="6"/>
        <v/>
      </c>
      <c r="N38" s="28" t="str">
        <f t="shared" si="7"/>
        <v/>
      </c>
      <c r="P38" s="95">
        <v>82</v>
      </c>
      <c r="Q38" s="95"/>
      <c r="R38" s="53">
        <f>IF(P38="","",IF(P38&gt;=$C$4,P38,IF(Q38&gt;=$C$4,$C$4,MAX(P38:Q38))))</f>
        <v>82</v>
      </c>
      <c r="S38" s="95">
        <v>79</v>
      </c>
      <c r="T38" s="95"/>
      <c r="U38" s="53">
        <f>IF(S38="","",IF(S38&gt;=$C$4,S38,IF(T38&gt;=$C$4,$C$4,MAX(S38:T38))))</f>
        <v>79</v>
      </c>
      <c r="V38" s="95">
        <v>80</v>
      </c>
      <c r="W38" s="95"/>
      <c r="X38" s="53">
        <f>IF(V38="","",IF(V38&gt;=$C$4,V38,IF(W38&gt;=$C$4,$C$4,MAX(V38:W38))))</f>
        <v>80</v>
      </c>
      <c r="Y38" s="48"/>
      <c r="Z38" s="48"/>
      <c r="AA38" s="53" t="str">
        <f>IF(Y38="","",IF(Y38&gt;=$C$4,Y38,IF(Z38&gt;=$C$4,$C$4,MAX(Y38:Z38))))</f>
        <v/>
      </c>
      <c r="AB38" s="48"/>
      <c r="AC38" s="48"/>
      <c r="AD38" s="53" t="str">
        <f>IF(AB38="","",IF(AB38&gt;=$C$4,AB38,IF(AC38&gt;=$C$4,$C$4,MAX(AB38:AC38))))</f>
        <v/>
      </c>
      <c r="AE38" s="48"/>
      <c r="AF38" s="48"/>
      <c r="AG38" s="53" t="str">
        <f>IF(AE38="","",IF(AE38&gt;=$C$4,AE38,IF(AF38&gt;=$C$4,$C$4,MAX(AE38:AF38))))</f>
        <v/>
      </c>
      <c r="AH38" s="48"/>
      <c r="AI38" s="48"/>
      <c r="AJ38" s="53" t="str">
        <f>IF(AH38="","",IF(AH38&gt;=$C$4,AH38,IF(AI38&gt;=$C$4,$C$4,MAX(AH38:AI38))))</f>
        <v/>
      </c>
      <c r="AK38" s="48"/>
      <c r="AL38" s="48"/>
      <c r="AM38" s="53" t="str">
        <f>IF(AK38="","",IF(AK38&gt;=$C$4,AK38,IF(AL38&gt;=$C$4,$C$4,MAX(AK38:AL38))))</f>
        <v/>
      </c>
      <c r="AN38" s="48"/>
      <c r="AO38" s="48"/>
      <c r="AP38" s="53" t="str">
        <f>IF(AN38="","",IF(AN38&gt;=$C$4,AN38,IF(AO38&gt;=$C$4,$C$4,MAX(AN38:AO38))))</f>
        <v/>
      </c>
      <c r="AQ38" s="48"/>
      <c r="AR38" s="48"/>
      <c r="AS38" s="53" t="str">
        <f>IF(AQ38="","",IF(AQ38&gt;=$C$4,AQ38,IF(AR38&gt;=$C$4,$C$4,MAX(AQ38:AR38))))</f>
        <v/>
      </c>
      <c r="AT38" s="53">
        <f t="shared" si="8"/>
        <v>80</v>
      </c>
      <c r="AU38" s="95">
        <v>85</v>
      </c>
      <c r="AV38" s="95">
        <v>80</v>
      </c>
      <c r="AW38" s="95">
        <v>87</v>
      </c>
      <c r="AX38" s="48"/>
      <c r="AY38" s="48"/>
      <c r="AZ38" s="48"/>
      <c r="BA38" s="48"/>
      <c r="BB38" s="48"/>
      <c r="BC38" s="48"/>
      <c r="BD38" s="48"/>
      <c r="BE38" s="53">
        <f t="shared" si="9"/>
        <v>84</v>
      </c>
      <c r="BF38" s="48"/>
      <c r="BG38" s="48"/>
      <c r="BH38" s="73">
        <f t="shared" si="10"/>
        <v>82</v>
      </c>
      <c r="BI38" s="74">
        <f t="shared" si="11"/>
        <v>82</v>
      </c>
      <c r="BJ38" s="75"/>
      <c r="BK38" s="95">
        <v>78</v>
      </c>
      <c r="BL38" s="95">
        <v>82</v>
      </c>
      <c r="BM38" s="95">
        <v>78</v>
      </c>
      <c r="BN38" s="48"/>
      <c r="BO38" s="48"/>
      <c r="BP38" s="48"/>
      <c r="BQ38" s="48"/>
      <c r="BR38" s="48"/>
      <c r="BS38" s="48"/>
      <c r="BT38" s="48"/>
      <c r="BU38" s="83">
        <f t="shared" si="12"/>
        <v>79</v>
      </c>
      <c r="BV38" s="75"/>
      <c r="BW38" s="95">
        <v>80</v>
      </c>
      <c r="BX38" s="95">
        <v>80</v>
      </c>
      <c r="BY38" s="95">
        <v>82</v>
      </c>
      <c r="BZ38" s="48"/>
      <c r="CA38" s="48"/>
      <c r="CB38" s="48"/>
      <c r="CC38" s="48"/>
      <c r="CD38" s="48"/>
      <c r="CE38" s="48"/>
      <c r="CF38" s="48"/>
      <c r="CG38" s="53">
        <f t="shared" si="13"/>
        <v>81</v>
      </c>
      <c r="CH38" s="89" t="str">
        <f t="shared" si="14"/>
        <v>B</v>
      </c>
      <c r="CI38" s="88"/>
      <c r="CJ38" s="48">
        <v>11</v>
      </c>
      <c r="CK38" s="94" t="str">
        <f t="shared" si="15"/>
        <v>Sudah memahami tentang ATUR PASRAH PANAMPI, MACA AKSARA JAWA, TEMBUNG RANGKEP, SANDIWARA/DRAMA, </v>
      </c>
    </row>
    <row r="39" spans="1:89">
      <c r="A39" s="28">
        <v>29</v>
      </c>
      <c r="B39" s="28">
        <v>30285</v>
      </c>
      <c r="C39" s="28" t="s">
        <v>89</v>
      </c>
      <c r="E39" s="28">
        <f t="shared" si="0"/>
        <v>82</v>
      </c>
      <c r="G39" s="28">
        <f t="shared" si="1"/>
        <v>82</v>
      </c>
      <c r="H39" s="28">
        <f t="shared" si="2"/>
        <v>80</v>
      </c>
      <c r="I39" s="28" t="str">
        <f t="shared" si="3"/>
        <v>B</v>
      </c>
      <c r="J39" s="28" t="str">
        <f t="shared" si="4"/>
        <v>Sudah memahami tentang ATUR PASRAH PANAMPI, MACA AKSARA JAWA, TEMBUNG RANGKEP, SANDIWARA/DRAMA, </v>
      </c>
      <c r="L39" s="28">
        <f t="shared" si="5"/>
        <v>82</v>
      </c>
      <c r="M39" s="28" t="str">
        <f t="shared" si="6"/>
        <v/>
      </c>
      <c r="N39" s="28" t="str">
        <f t="shared" si="7"/>
        <v/>
      </c>
      <c r="P39" s="95">
        <v>85</v>
      </c>
      <c r="Q39" s="95"/>
      <c r="R39" s="53">
        <f>IF(P39="","",IF(P39&gt;=$C$4,P39,IF(Q39&gt;=$C$4,$C$4,MAX(P39:Q39))))</f>
        <v>85</v>
      </c>
      <c r="S39" s="95">
        <v>81</v>
      </c>
      <c r="T39" s="95"/>
      <c r="U39" s="53">
        <f>IF(S39="","",IF(S39&gt;=$C$4,S39,IF(T39&gt;=$C$4,$C$4,MAX(S39:T39))))</f>
        <v>81</v>
      </c>
      <c r="V39" s="95">
        <v>81</v>
      </c>
      <c r="W39" s="95"/>
      <c r="X39" s="53">
        <f>IF(V39="","",IF(V39&gt;=$C$4,V39,IF(W39&gt;=$C$4,$C$4,MAX(V39:W39))))</f>
        <v>81</v>
      </c>
      <c r="Y39" s="48"/>
      <c r="Z39" s="48"/>
      <c r="AA39" s="53" t="str">
        <f>IF(Y39="","",IF(Y39&gt;=$C$4,Y39,IF(Z39&gt;=$C$4,$C$4,MAX(Y39:Z39))))</f>
        <v/>
      </c>
      <c r="AB39" s="48"/>
      <c r="AC39" s="48"/>
      <c r="AD39" s="53" t="str">
        <f>IF(AB39="","",IF(AB39&gt;=$C$4,AB39,IF(AC39&gt;=$C$4,$C$4,MAX(AB39:AC39))))</f>
        <v/>
      </c>
      <c r="AE39" s="48"/>
      <c r="AF39" s="48"/>
      <c r="AG39" s="53" t="str">
        <f>IF(AE39="","",IF(AE39&gt;=$C$4,AE39,IF(AF39&gt;=$C$4,$C$4,MAX(AE39:AF39))))</f>
        <v/>
      </c>
      <c r="AH39" s="48"/>
      <c r="AI39" s="48"/>
      <c r="AJ39" s="53" t="str">
        <f>IF(AH39="","",IF(AH39&gt;=$C$4,AH39,IF(AI39&gt;=$C$4,$C$4,MAX(AH39:AI39))))</f>
        <v/>
      </c>
      <c r="AK39" s="48"/>
      <c r="AL39" s="48"/>
      <c r="AM39" s="53" t="str">
        <f>IF(AK39="","",IF(AK39&gt;=$C$4,AK39,IF(AL39&gt;=$C$4,$C$4,MAX(AK39:AL39))))</f>
        <v/>
      </c>
      <c r="AN39" s="48"/>
      <c r="AO39" s="48"/>
      <c r="AP39" s="53" t="str">
        <f>IF(AN39="","",IF(AN39&gt;=$C$4,AN39,IF(AO39&gt;=$C$4,$C$4,MAX(AN39:AO39))))</f>
        <v/>
      </c>
      <c r="AQ39" s="48"/>
      <c r="AR39" s="48"/>
      <c r="AS39" s="53" t="str">
        <f>IF(AQ39="","",IF(AQ39&gt;=$C$4,AQ39,IF(AR39&gt;=$C$4,$C$4,MAX(AQ39:AR39))))</f>
        <v/>
      </c>
      <c r="AT39" s="53">
        <f t="shared" si="8"/>
        <v>82</v>
      </c>
      <c r="AU39" s="95">
        <v>80</v>
      </c>
      <c r="AV39" s="95">
        <v>78</v>
      </c>
      <c r="AW39" s="95">
        <v>85</v>
      </c>
      <c r="AX39" s="48"/>
      <c r="AY39" s="48"/>
      <c r="AZ39" s="48"/>
      <c r="BA39" s="48"/>
      <c r="BB39" s="48"/>
      <c r="BC39" s="48"/>
      <c r="BD39" s="48"/>
      <c r="BE39" s="53">
        <f t="shared" si="9"/>
        <v>81</v>
      </c>
      <c r="BF39" s="48"/>
      <c r="BG39" s="48"/>
      <c r="BH39" s="73">
        <f t="shared" si="10"/>
        <v>81.5</v>
      </c>
      <c r="BI39" s="74">
        <f t="shared" si="11"/>
        <v>82</v>
      </c>
      <c r="BJ39" s="75"/>
      <c r="BK39" s="95">
        <v>78</v>
      </c>
      <c r="BL39" s="95">
        <v>85</v>
      </c>
      <c r="BM39" s="95">
        <v>78</v>
      </c>
      <c r="BN39" s="48"/>
      <c r="BO39" s="48"/>
      <c r="BP39" s="48"/>
      <c r="BQ39" s="48"/>
      <c r="BR39" s="48"/>
      <c r="BS39" s="48"/>
      <c r="BT39" s="48"/>
      <c r="BU39" s="83">
        <f t="shared" si="12"/>
        <v>80</v>
      </c>
      <c r="BV39" s="75"/>
      <c r="BW39" s="95">
        <v>80</v>
      </c>
      <c r="BX39" s="95">
        <v>80</v>
      </c>
      <c r="BY39" s="95">
        <v>85</v>
      </c>
      <c r="BZ39" s="48"/>
      <c r="CA39" s="48"/>
      <c r="CB39" s="48"/>
      <c r="CC39" s="48"/>
      <c r="CD39" s="48"/>
      <c r="CE39" s="48"/>
      <c r="CF39" s="48"/>
      <c r="CG39" s="53">
        <f t="shared" si="13"/>
        <v>82</v>
      </c>
      <c r="CH39" s="89" t="str">
        <f t="shared" si="14"/>
        <v>B</v>
      </c>
      <c r="CI39" s="88"/>
      <c r="CJ39" s="48">
        <v>11</v>
      </c>
      <c r="CK39" s="94" t="str">
        <f t="shared" si="15"/>
        <v>Sudah memahami tentang ATUR PASRAH PANAMPI, MACA AKSARA JAWA, TEMBUNG RANGKEP, SANDIWARA/DRAMA, </v>
      </c>
    </row>
    <row r="40" spans="1:89">
      <c r="A40" s="28">
        <v>30</v>
      </c>
      <c r="B40" s="28">
        <v>30299</v>
      </c>
      <c r="C40" s="28" t="s">
        <v>90</v>
      </c>
      <c r="E40" s="28">
        <f t="shared" si="0"/>
        <v>82</v>
      </c>
      <c r="G40" s="28">
        <f t="shared" si="1"/>
        <v>82</v>
      </c>
      <c r="H40" s="28">
        <f t="shared" si="2"/>
        <v>80</v>
      </c>
      <c r="I40" s="28" t="str">
        <f t="shared" si="3"/>
        <v>B</v>
      </c>
      <c r="J40" s="28" t="str">
        <f t="shared" si="4"/>
        <v>Sudah memahami tentang ATUR PASRAH PANAMPI, MACA AKSARA JAWA, TEMBUNG RANGKEP, SANDIWARA/DRAMA, </v>
      </c>
      <c r="L40" s="28">
        <f t="shared" si="5"/>
        <v>82</v>
      </c>
      <c r="M40" s="28" t="str">
        <f t="shared" si="6"/>
        <v/>
      </c>
      <c r="N40" s="28" t="str">
        <f t="shared" si="7"/>
        <v/>
      </c>
      <c r="P40" s="95">
        <v>85</v>
      </c>
      <c r="Q40" s="95"/>
      <c r="R40" s="53">
        <f>IF(P40="","",IF(P40&gt;=$C$4,P40,IF(Q40&gt;=$C$4,$C$4,MAX(P40:Q40))))</f>
        <v>85</v>
      </c>
      <c r="S40" s="95">
        <v>81</v>
      </c>
      <c r="T40" s="95"/>
      <c r="U40" s="53">
        <f>IF(S40="","",IF(S40&gt;=$C$4,S40,IF(T40&gt;=$C$4,$C$4,MAX(S40:T40))))</f>
        <v>81</v>
      </c>
      <c r="V40" s="95">
        <v>81</v>
      </c>
      <c r="W40" s="95"/>
      <c r="X40" s="53">
        <f>IF(V40="","",IF(V40&gt;=$C$4,V40,IF(W40&gt;=$C$4,$C$4,MAX(V40:W40))))</f>
        <v>81</v>
      </c>
      <c r="Y40" s="48"/>
      <c r="Z40" s="48"/>
      <c r="AA40" s="53" t="str">
        <f>IF(Y40="","",IF(Y40&gt;=$C$4,Y40,IF(Z40&gt;=$C$4,$C$4,MAX(Y40:Z40))))</f>
        <v/>
      </c>
      <c r="AB40" s="48"/>
      <c r="AC40" s="48"/>
      <c r="AD40" s="53" t="str">
        <f>IF(AB40="","",IF(AB40&gt;=$C$4,AB40,IF(AC40&gt;=$C$4,$C$4,MAX(AB40:AC40))))</f>
        <v/>
      </c>
      <c r="AE40" s="48"/>
      <c r="AF40" s="48"/>
      <c r="AG40" s="53" t="str">
        <f>IF(AE40="","",IF(AE40&gt;=$C$4,AE40,IF(AF40&gt;=$C$4,$C$4,MAX(AE40:AF40))))</f>
        <v/>
      </c>
      <c r="AH40" s="48"/>
      <c r="AI40" s="48"/>
      <c r="AJ40" s="53" t="str">
        <f>IF(AH40="","",IF(AH40&gt;=$C$4,AH40,IF(AI40&gt;=$C$4,$C$4,MAX(AH40:AI40))))</f>
        <v/>
      </c>
      <c r="AK40" s="48"/>
      <c r="AL40" s="48"/>
      <c r="AM40" s="53" t="str">
        <f>IF(AK40="","",IF(AK40&gt;=$C$4,AK40,IF(AL40&gt;=$C$4,$C$4,MAX(AK40:AL40))))</f>
        <v/>
      </c>
      <c r="AN40" s="48"/>
      <c r="AO40" s="48"/>
      <c r="AP40" s="53" t="str">
        <f>IF(AN40="","",IF(AN40&gt;=$C$4,AN40,IF(AO40&gt;=$C$4,$C$4,MAX(AN40:AO40))))</f>
        <v/>
      </c>
      <c r="AQ40" s="48"/>
      <c r="AR40" s="48"/>
      <c r="AS40" s="53" t="str">
        <f>IF(AQ40="","",IF(AQ40&gt;=$C$4,AQ40,IF(AR40&gt;=$C$4,$C$4,MAX(AQ40:AR40))))</f>
        <v/>
      </c>
      <c r="AT40" s="53">
        <f t="shared" si="8"/>
        <v>82</v>
      </c>
      <c r="AU40" s="95">
        <v>80</v>
      </c>
      <c r="AV40" s="95">
        <v>78</v>
      </c>
      <c r="AW40" s="95">
        <v>85</v>
      </c>
      <c r="AX40" s="48"/>
      <c r="AY40" s="48"/>
      <c r="AZ40" s="48"/>
      <c r="BA40" s="48"/>
      <c r="BB40" s="48"/>
      <c r="BC40" s="48"/>
      <c r="BD40" s="48"/>
      <c r="BE40" s="53">
        <f t="shared" si="9"/>
        <v>81</v>
      </c>
      <c r="BF40" s="48"/>
      <c r="BG40" s="48"/>
      <c r="BH40" s="73">
        <f t="shared" si="10"/>
        <v>81.5</v>
      </c>
      <c r="BI40" s="74">
        <f t="shared" si="11"/>
        <v>82</v>
      </c>
      <c r="BJ40" s="75"/>
      <c r="BK40" s="95">
        <v>78</v>
      </c>
      <c r="BL40" s="95">
        <v>85</v>
      </c>
      <c r="BM40" s="95">
        <v>78</v>
      </c>
      <c r="BN40" s="48"/>
      <c r="BO40" s="48"/>
      <c r="BP40" s="48"/>
      <c r="BQ40" s="48"/>
      <c r="BR40" s="48"/>
      <c r="BS40" s="48"/>
      <c r="BT40" s="48"/>
      <c r="BU40" s="83">
        <f t="shared" si="12"/>
        <v>80</v>
      </c>
      <c r="BV40" s="75"/>
      <c r="BW40" s="95">
        <v>80</v>
      </c>
      <c r="BX40" s="95">
        <v>80</v>
      </c>
      <c r="BY40" s="95">
        <v>85</v>
      </c>
      <c r="BZ40" s="48"/>
      <c r="CA40" s="48"/>
      <c r="CB40" s="48"/>
      <c r="CC40" s="48"/>
      <c r="CD40" s="48"/>
      <c r="CE40" s="48"/>
      <c r="CF40" s="48"/>
      <c r="CG40" s="53">
        <f t="shared" si="13"/>
        <v>82</v>
      </c>
      <c r="CH40" s="89" t="str">
        <f t="shared" si="14"/>
        <v>B</v>
      </c>
      <c r="CI40" s="88"/>
      <c r="CJ40" s="48">
        <v>11</v>
      </c>
      <c r="CK40" s="94" t="str">
        <f t="shared" si="15"/>
        <v>Sudah memahami tentang ATUR PASRAH PANAMPI, MACA AKSARA JAWA, TEMBUNG RANGKEP, SANDIWARA/DRAMA,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 t="shared" si="8"/>
        <v/>
      </c>
      <c r="AU41" s="48"/>
      <c r="AV41" s="48"/>
      <c r="AW41" s="48"/>
      <c r="AX41" s="48"/>
      <c r="AY41" s="48"/>
      <c r="AZ41" s="48"/>
      <c r="BA41" s="48"/>
      <c r="BB41" s="48"/>
      <c r="BC41" s="48"/>
      <c r="BD41" s="48"/>
      <c r="BE41" s="53" t="str">
        <f t="shared" si="9"/>
        <v/>
      </c>
      <c r="BF41" s="48"/>
      <c r="BG41" s="48"/>
      <c r="BH41" s="73" t="str">
        <f t="shared" si="10"/>
        <v/>
      </c>
      <c r="BI41" s="74" t="str">
        <f t="shared" si="11"/>
        <v/>
      </c>
      <c r="BJ41" s="75"/>
      <c r="BK41" s="48"/>
      <c r="BL41" s="48"/>
      <c r="BM41" s="48"/>
      <c r="BN41" s="48"/>
      <c r="BO41" s="48"/>
      <c r="BP41" s="48"/>
      <c r="BQ41" s="48"/>
      <c r="BR41" s="48"/>
      <c r="BS41" s="48"/>
      <c r="BT41" s="48"/>
      <c r="BU41" s="83" t="str">
        <f t="shared" si="12"/>
        <v/>
      </c>
      <c r="BV41" s="75"/>
      <c r="BW41" s="48"/>
      <c r="BX41" s="48"/>
      <c r="BY41" s="48"/>
      <c r="BZ41" s="48"/>
      <c r="CA41" s="48"/>
      <c r="CB41" s="48"/>
      <c r="CC41" s="48"/>
      <c r="CD41" s="48"/>
      <c r="CE41" s="48"/>
      <c r="CF41" s="48"/>
      <c r="CG41" s="53" t="str">
        <f t="shared" si="13"/>
        <v/>
      </c>
      <c r="CH41" s="89" t="str">
        <f t="shared" si="14"/>
        <v/>
      </c>
      <c r="CI41" s="88"/>
      <c r="CJ41" s="48"/>
      <c r="CK41" s="94"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 t="shared" si="8"/>
        <v/>
      </c>
      <c r="AU42" s="48"/>
      <c r="AV42" s="48"/>
      <c r="AW42" s="48"/>
      <c r="AX42" s="48"/>
      <c r="AY42" s="48"/>
      <c r="AZ42" s="48"/>
      <c r="BA42" s="48"/>
      <c r="BB42" s="48"/>
      <c r="BC42" s="48"/>
      <c r="BD42" s="48"/>
      <c r="BE42" s="53" t="str">
        <f t="shared" si="9"/>
        <v/>
      </c>
      <c r="BF42" s="48"/>
      <c r="BG42" s="48"/>
      <c r="BH42" s="73" t="str">
        <f t="shared" si="10"/>
        <v/>
      </c>
      <c r="BI42" s="74" t="str">
        <f t="shared" si="11"/>
        <v/>
      </c>
      <c r="BJ42" s="75"/>
      <c r="BK42" s="48"/>
      <c r="BL42" s="48"/>
      <c r="BM42" s="48"/>
      <c r="BN42" s="48"/>
      <c r="BO42" s="48"/>
      <c r="BP42" s="48"/>
      <c r="BQ42" s="48"/>
      <c r="BR42" s="48"/>
      <c r="BS42" s="48"/>
      <c r="BT42" s="48"/>
      <c r="BU42" s="83" t="str">
        <f t="shared" si="12"/>
        <v/>
      </c>
      <c r="BV42" s="75"/>
      <c r="BW42" s="48"/>
      <c r="BX42" s="48"/>
      <c r="BY42" s="48"/>
      <c r="BZ42" s="48"/>
      <c r="CA42" s="48"/>
      <c r="CB42" s="48"/>
      <c r="CC42" s="48"/>
      <c r="CD42" s="48"/>
      <c r="CE42" s="48"/>
      <c r="CF42" s="48"/>
      <c r="CG42" s="53" t="str">
        <f t="shared" si="13"/>
        <v/>
      </c>
      <c r="CH42" s="89" t="str">
        <f t="shared" si="14"/>
        <v/>
      </c>
      <c r="CI42" s="88"/>
      <c r="CJ42" s="48"/>
      <c r="CK42" s="94"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8"/>
        <v/>
      </c>
      <c r="AU43" s="48"/>
      <c r="AV43" s="48"/>
      <c r="AW43" s="48"/>
      <c r="AX43" s="48"/>
      <c r="AY43" s="48"/>
      <c r="AZ43" s="48"/>
      <c r="BA43" s="48"/>
      <c r="BB43" s="48"/>
      <c r="BC43" s="48"/>
      <c r="BD43" s="48"/>
      <c r="BE43" s="53" t="str">
        <f t="shared" si="9"/>
        <v/>
      </c>
      <c r="BF43" s="48"/>
      <c r="BG43" s="48"/>
      <c r="BH43" s="73" t="str">
        <f t="shared" si="10"/>
        <v/>
      </c>
      <c r="BI43" s="74" t="str">
        <f t="shared" si="11"/>
        <v/>
      </c>
      <c r="BJ43" s="75"/>
      <c r="BK43" s="48"/>
      <c r="BL43" s="48"/>
      <c r="BM43" s="48"/>
      <c r="BN43" s="48"/>
      <c r="BO43" s="48"/>
      <c r="BP43" s="48"/>
      <c r="BQ43" s="48"/>
      <c r="BR43" s="48"/>
      <c r="BS43" s="48"/>
      <c r="BT43" s="48"/>
      <c r="BU43" s="83" t="str">
        <f t="shared" si="12"/>
        <v/>
      </c>
      <c r="BV43" s="75"/>
      <c r="BW43" s="48"/>
      <c r="BX43" s="48"/>
      <c r="BY43" s="48"/>
      <c r="BZ43" s="48"/>
      <c r="CA43" s="48"/>
      <c r="CB43" s="48"/>
      <c r="CC43" s="48"/>
      <c r="CD43" s="48"/>
      <c r="CE43" s="48"/>
      <c r="CF43" s="48"/>
      <c r="CG43" s="53" t="str">
        <f t="shared" si="13"/>
        <v/>
      </c>
      <c r="CH43" s="89" t="str">
        <f t="shared" si="14"/>
        <v/>
      </c>
      <c r="CI43" s="88"/>
      <c r="CJ43" s="48"/>
      <c r="CK43" s="94"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8"/>
        <v/>
      </c>
      <c r="AU44" s="48"/>
      <c r="AV44" s="48"/>
      <c r="AW44" s="48"/>
      <c r="AX44" s="48"/>
      <c r="AY44" s="48"/>
      <c r="AZ44" s="48"/>
      <c r="BA44" s="48"/>
      <c r="BB44" s="48"/>
      <c r="BC44" s="48"/>
      <c r="BD44" s="48"/>
      <c r="BE44" s="53" t="str">
        <f t="shared" si="9"/>
        <v/>
      </c>
      <c r="BF44" s="48"/>
      <c r="BG44" s="48"/>
      <c r="BH44" s="73" t="str">
        <f t="shared" si="10"/>
        <v/>
      </c>
      <c r="BI44" s="74" t="str">
        <f t="shared" si="11"/>
        <v/>
      </c>
      <c r="BJ44" s="75"/>
      <c r="BK44" s="48"/>
      <c r="BL44" s="48"/>
      <c r="BM44" s="48"/>
      <c r="BN44" s="48"/>
      <c r="BO44" s="48"/>
      <c r="BP44" s="48"/>
      <c r="BQ44" s="48"/>
      <c r="BR44" s="48"/>
      <c r="BS44" s="48"/>
      <c r="BT44" s="48"/>
      <c r="BU44" s="83" t="str">
        <f t="shared" si="12"/>
        <v/>
      </c>
      <c r="BV44" s="75"/>
      <c r="BW44" s="48"/>
      <c r="BX44" s="48"/>
      <c r="BY44" s="48"/>
      <c r="BZ44" s="48"/>
      <c r="CA44" s="48"/>
      <c r="CB44" s="48"/>
      <c r="CC44" s="48"/>
      <c r="CD44" s="48"/>
      <c r="CE44" s="48"/>
      <c r="CF44" s="48"/>
      <c r="CG44" s="53" t="str">
        <f t="shared" si="13"/>
        <v/>
      </c>
      <c r="CH44" s="89" t="str">
        <f t="shared" si="14"/>
        <v/>
      </c>
      <c r="CI44" s="88"/>
      <c r="CJ44" s="48"/>
      <c r="CK44" s="94"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8"/>
        <v/>
      </c>
      <c r="AU45" s="48"/>
      <c r="AV45" s="48"/>
      <c r="AW45" s="48"/>
      <c r="AX45" s="48"/>
      <c r="AY45" s="48"/>
      <c r="AZ45" s="48"/>
      <c r="BA45" s="48"/>
      <c r="BB45" s="48"/>
      <c r="BC45" s="48"/>
      <c r="BD45" s="48"/>
      <c r="BE45" s="53" t="str">
        <f t="shared" si="9"/>
        <v/>
      </c>
      <c r="BF45" s="48"/>
      <c r="BG45" s="48"/>
      <c r="BH45" s="73" t="str">
        <f t="shared" si="10"/>
        <v/>
      </c>
      <c r="BI45" s="74" t="str">
        <f t="shared" si="11"/>
        <v/>
      </c>
      <c r="BJ45" s="75"/>
      <c r="BK45" s="48"/>
      <c r="BL45" s="48"/>
      <c r="BM45" s="48"/>
      <c r="BN45" s="48"/>
      <c r="BO45" s="48"/>
      <c r="BP45" s="48"/>
      <c r="BQ45" s="48"/>
      <c r="BR45" s="48"/>
      <c r="BS45" s="48"/>
      <c r="BT45" s="48"/>
      <c r="BU45" s="83" t="str">
        <f t="shared" si="12"/>
        <v/>
      </c>
      <c r="BV45" s="75"/>
      <c r="BW45" s="48"/>
      <c r="BX45" s="48"/>
      <c r="BY45" s="48"/>
      <c r="BZ45" s="48"/>
      <c r="CA45" s="48"/>
      <c r="CB45" s="48"/>
      <c r="CC45" s="48"/>
      <c r="CD45" s="48"/>
      <c r="CE45" s="48"/>
      <c r="CF45" s="48"/>
      <c r="CG45" s="53" t="str">
        <f t="shared" si="13"/>
        <v/>
      </c>
      <c r="CH45" s="89" t="str">
        <f t="shared" si="14"/>
        <v/>
      </c>
      <c r="CI45" s="88"/>
      <c r="CJ45" s="48"/>
      <c r="CK45" s="94"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8"/>
        <v/>
      </c>
      <c r="AU46" s="48"/>
      <c r="AV46" s="48"/>
      <c r="AW46" s="48"/>
      <c r="AX46" s="48"/>
      <c r="AY46" s="48"/>
      <c r="AZ46" s="48"/>
      <c r="BA46" s="48"/>
      <c r="BB46" s="48"/>
      <c r="BC46" s="48"/>
      <c r="BD46" s="48"/>
      <c r="BE46" s="53" t="str">
        <f t="shared" si="9"/>
        <v/>
      </c>
      <c r="BF46" s="48"/>
      <c r="BG46" s="48"/>
      <c r="BH46" s="73" t="str">
        <f t="shared" si="10"/>
        <v/>
      </c>
      <c r="BI46" s="74" t="str">
        <f t="shared" si="11"/>
        <v/>
      </c>
      <c r="BJ46" s="75"/>
      <c r="BK46" s="48"/>
      <c r="BL46" s="48"/>
      <c r="BM46" s="48"/>
      <c r="BN46" s="48"/>
      <c r="BO46" s="48"/>
      <c r="BP46" s="48"/>
      <c r="BQ46" s="48"/>
      <c r="BR46" s="48"/>
      <c r="BS46" s="48"/>
      <c r="BT46" s="48"/>
      <c r="BU46" s="83" t="str">
        <f t="shared" si="12"/>
        <v/>
      </c>
      <c r="BV46" s="75"/>
      <c r="BW46" s="48"/>
      <c r="BX46" s="48"/>
      <c r="BY46" s="48"/>
      <c r="BZ46" s="48"/>
      <c r="CA46" s="48"/>
      <c r="CB46" s="48"/>
      <c r="CC46" s="48"/>
      <c r="CD46" s="48"/>
      <c r="CE46" s="48"/>
      <c r="CF46" s="48"/>
      <c r="CG46" s="53" t="str">
        <f t="shared" si="13"/>
        <v/>
      </c>
      <c r="CH46" s="89" t="str">
        <f t="shared" si="14"/>
        <v/>
      </c>
      <c r="CI46" s="88"/>
      <c r="CJ46" s="48"/>
      <c r="CK46" s="94"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8"/>
        <v/>
      </c>
      <c r="AU47" s="48"/>
      <c r="AV47" s="48"/>
      <c r="AW47" s="48"/>
      <c r="AX47" s="48"/>
      <c r="AY47" s="48"/>
      <c r="AZ47" s="48"/>
      <c r="BA47" s="48"/>
      <c r="BB47" s="48"/>
      <c r="BC47" s="48"/>
      <c r="BD47" s="48"/>
      <c r="BE47" s="53" t="str">
        <f t="shared" si="9"/>
        <v/>
      </c>
      <c r="BF47" s="48"/>
      <c r="BG47" s="48"/>
      <c r="BH47" s="73" t="str">
        <f t="shared" si="10"/>
        <v/>
      </c>
      <c r="BI47" s="74" t="str">
        <f t="shared" si="11"/>
        <v/>
      </c>
      <c r="BJ47" s="75"/>
      <c r="BK47" s="48"/>
      <c r="BL47" s="48"/>
      <c r="BM47" s="48"/>
      <c r="BN47" s="48"/>
      <c r="BO47" s="48"/>
      <c r="BP47" s="48"/>
      <c r="BQ47" s="48"/>
      <c r="BR47" s="48"/>
      <c r="BS47" s="48"/>
      <c r="BT47" s="48"/>
      <c r="BU47" s="83" t="str">
        <f t="shared" si="12"/>
        <v/>
      </c>
      <c r="BV47" s="75"/>
      <c r="BW47" s="48"/>
      <c r="BX47" s="48"/>
      <c r="BY47" s="48"/>
      <c r="BZ47" s="48"/>
      <c r="CA47" s="48"/>
      <c r="CB47" s="48"/>
      <c r="CC47" s="48"/>
      <c r="CD47" s="48"/>
      <c r="CE47" s="48"/>
      <c r="CF47" s="48"/>
      <c r="CG47" s="53" t="str">
        <f t="shared" si="13"/>
        <v/>
      </c>
      <c r="CH47" s="89" t="str">
        <f t="shared" si="14"/>
        <v/>
      </c>
      <c r="CI47" s="88"/>
      <c r="CJ47" s="48"/>
      <c r="CK47" s="94"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8"/>
        <v/>
      </c>
      <c r="AU48" s="48"/>
      <c r="AV48" s="48"/>
      <c r="AW48" s="48"/>
      <c r="AX48" s="48"/>
      <c r="AY48" s="48"/>
      <c r="AZ48" s="48"/>
      <c r="BA48" s="48"/>
      <c r="BB48" s="48"/>
      <c r="BC48" s="48"/>
      <c r="BD48" s="48"/>
      <c r="BE48" s="53" t="str">
        <f t="shared" si="9"/>
        <v/>
      </c>
      <c r="BF48" s="48"/>
      <c r="BG48" s="48"/>
      <c r="BH48" s="73" t="str">
        <f t="shared" si="10"/>
        <v/>
      </c>
      <c r="BI48" s="74" t="str">
        <f t="shared" si="11"/>
        <v/>
      </c>
      <c r="BJ48" s="75"/>
      <c r="BK48" s="48"/>
      <c r="BL48" s="48"/>
      <c r="BM48" s="48"/>
      <c r="BN48" s="48"/>
      <c r="BO48" s="48"/>
      <c r="BP48" s="48"/>
      <c r="BQ48" s="48"/>
      <c r="BR48" s="48"/>
      <c r="BS48" s="48"/>
      <c r="BT48" s="48"/>
      <c r="BU48" s="83" t="str">
        <f t="shared" si="12"/>
        <v/>
      </c>
      <c r="BV48" s="75"/>
      <c r="BW48" s="48"/>
      <c r="BX48" s="48"/>
      <c r="BY48" s="48"/>
      <c r="BZ48" s="48"/>
      <c r="CA48" s="48"/>
      <c r="CB48" s="48"/>
      <c r="CC48" s="48"/>
      <c r="CD48" s="48"/>
      <c r="CE48" s="48"/>
      <c r="CF48" s="48"/>
      <c r="CG48" s="53" t="str">
        <f t="shared" si="13"/>
        <v/>
      </c>
      <c r="CH48" s="89" t="str">
        <f t="shared" si="14"/>
        <v/>
      </c>
      <c r="CI48" s="88"/>
      <c r="CJ48" s="48"/>
      <c r="CK48" s="94"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8"/>
        <v/>
      </c>
      <c r="AU49" s="48"/>
      <c r="AV49" s="48"/>
      <c r="AW49" s="48"/>
      <c r="AX49" s="48"/>
      <c r="AY49" s="48"/>
      <c r="AZ49" s="48"/>
      <c r="BA49" s="48"/>
      <c r="BB49" s="48"/>
      <c r="BC49" s="48"/>
      <c r="BD49" s="48"/>
      <c r="BE49" s="53" t="str">
        <f t="shared" si="9"/>
        <v/>
      </c>
      <c r="BF49" s="48"/>
      <c r="BG49" s="48"/>
      <c r="BH49" s="73" t="str">
        <f t="shared" si="10"/>
        <v/>
      </c>
      <c r="BI49" s="74" t="str">
        <f t="shared" si="11"/>
        <v/>
      </c>
      <c r="BJ49" s="75"/>
      <c r="BK49" s="48"/>
      <c r="BL49" s="48"/>
      <c r="BM49" s="48"/>
      <c r="BN49" s="48"/>
      <c r="BO49" s="48"/>
      <c r="BP49" s="48"/>
      <c r="BQ49" s="48"/>
      <c r="BR49" s="48"/>
      <c r="BS49" s="48"/>
      <c r="BT49" s="48"/>
      <c r="BU49" s="83" t="str">
        <f t="shared" si="12"/>
        <v/>
      </c>
      <c r="BV49" s="75"/>
      <c r="BW49" s="48"/>
      <c r="BX49" s="48"/>
      <c r="BY49" s="48"/>
      <c r="BZ49" s="48"/>
      <c r="CA49" s="48"/>
      <c r="CB49" s="48"/>
      <c r="CC49" s="48"/>
      <c r="CD49" s="48"/>
      <c r="CE49" s="48"/>
      <c r="CF49" s="48"/>
      <c r="CG49" s="53" t="str">
        <f t="shared" si="13"/>
        <v/>
      </c>
      <c r="CH49" s="89" t="str">
        <f t="shared" si="14"/>
        <v/>
      </c>
      <c r="CI49" s="88"/>
      <c r="CJ49" s="48"/>
      <c r="CK49" s="94"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8"/>
        <v/>
      </c>
      <c r="AU50" s="48"/>
      <c r="AV50" s="48"/>
      <c r="AW50" s="48"/>
      <c r="AX50" s="48"/>
      <c r="AY50" s="48"/>
      <c r="AZ50" s="48"/>
      <c r="BA50" s="48"/>
      <c r="BB50" s="48"/>
      <c r="BC50" s="48"/>
      <c r="BD50" s="48"/>
      <c r="BE50" s="53" t="str">
        <f t="shared" si="9"/>
        <v/>
      </c>
      <c r="BF50" s="48"/>
      <c r="BG50" s="48"/>
      <c r="BH50" s="73" t="str">
        <f t="shared" si="10"/>
        <v/>
      </c>
      <c r="BI50" s="74" t="str">
        <f t="shared" si="11"/>
        <v/>
      </c>
      <c r="BJ50" s="75"/>
      <c r="BK50" s="48"/>
      <c r="BL50" s="48"/>
      <c r="BM50" s="48"/>
      <c r="BN50" s="48"/>
      <c r="BO50" s="48"/>
      <c r="BP50" s="48"/>
      <c r="BQ50" s="48"/>
      <c r="BR50" s="48"/>
      <c r="BS50" s="48"/>
      <c r="BT50" s="48"/>
      <c r="BU50" s="83" t="str">
        <f t="shared" si="12"/>
        <v/>
      </c>
      <c r="BV50" s="75"/>
      <c r="BW50" s="48"/>
      <c r="BX50" s="48"/>
      <c r="BY50" s="48"/>
      <c r="BZ50" s="48"/>
      <c r="CA50" s="48"/>
      <c r="CB50" s="48"/>
      <c r="CC50" s="48"/>
      <c r="CD50" s="48"/>
      <c r="CE50" s="48"/>
      <c r="CF50" s="48"/>
      <c r="CG50" s="53" t="str">
        <f t="shared" si="13"/>
        <v/>
      </c>
      <c r="CH50" s="89" t="str">
        <f t="shared" si="14"/>
        <v/>
      </c>
      <c r="CI50" s="88"/>
      <c r="CJ50" s="48"/>
      <c r="CK50" s="94"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0" priority="1896" operator="lessThan">
      <formula>$C$4</formula>
    </cfRule>
    <cfRule type="cellIs" dxfId="1" priority="1895" operator="lessThan">
      <formula>$C$4</formula>
    </cfRule>
    <cfRule type="cellIs" dxfId="2" priority="1865" operator="lessThan">
      <formula>$C$4</formula>
    </cfRule>
    <cfRule type="cellIs" dxfId="3" priority="1835" operator="lessThan">
      <formula>$C$4</formula>
    </cfRule>
    <cfRule type="cellIs" dxfId="4" priority="1805" operator="lessThan">
      <formula>$C$4</formula>
    </cfRule>
  </conditionalFormatting>
  <conditionalFormatting sqref="Q11">
    <cfRule type="cellIs" dxfId="5" priority="1926" operator="lessThan">
      <formula>$C$4</formula>
    </cfRule>
  </conditionalFormatting>
  <conditionalFormatting sqref="R11">
    <cfRule type="cellIs" dxfId="6" priority="1956" operator="lessThan">
      <formula>$C$4</formula>
    </cfRule>
  </conditionalFormatting>
  <conditionalFormatting sqref="S11">
    <cfRule type="cellIs" dxfId="7" priority="2046" operator="lessThan">
      <formula>$C$4</formula>
    </cfRule>
  </conditionalFormatting>
  <conditionalFormatting sqref="T11">
    <cfRule type="cellIs" dxfId="8" priority="2076" operator="lessThan">
      <formula>$C$4</formula>
    </cfRule>
  </conditionalFormatting>
  <conditionalFormatting sqref="U11">
    <cfRule type="cellIs" dxfId="9" priority="1986" operator="lessThan">
      <formula>$C$4</formula>
    </cfRule>
  </conditionalFormatting>
  <conditionalFormatting sqref="V11">
    <cfRule type="cellIs" dxfId="10" priority="2106" operator="lessThan">
      <formula>$C$4</formula>
    </cfRule>
  </conditionalFormatting>
  <conditionalFormatting sqref="W11">
    <cfRule type="cellIs" dxfId="11" priority="2136" operator="lessThan">
      <formula>$C$4</formula>
    </cfRule>
  </conditionalFormatting>
  <conditionalFormatting sqref="X11">
    <cfRule type="cellIs" dxfId="12" priority="2016" operator="lessThan">
      <formula>$C$4</formula>
    </cfRule>
  </conditionalFormatting>
  <conditionalFormatting sqref="Y11">
    <cfRule type="cellIs" dxfId="13" priority="2366" operator="lessThan">
      <formula>$C$4</formula>
    </cfRule>
  </conditionalFormatting>
  <conditionalFormatting sqref="Z11">
    <cfRule type="cellIs" dxfId="14" priority="2406" operator="lessThan">
      <formula>$C$4</formula>
    </cfRule>
  </conditionalFormatting>
  <conditionalFormatting sqref="AA11">
    <cfRule type="cellIs" dxfId="15" priority="2446" operator="lessThan">
      <formula>$C$4</formula>
    </cfRule>
  </conditionalFormatting>
  <conditionalFormatting sqref="AB11">
    <cfRule type="cellIs" dxfId="16" priority="2486" operator="lessThan">
      <formula>$C$4</formula>
    </cfRule>
  </conditionalFormatting>
  <conditionalFormatting sqref="AC11">
    <cfRule type="cellIs" dxfId="17" priority="2526" operator="lessThan">
      <formula>$C$4</formula>
    </cfRule>
  </conditionalFormatting>
  <conditionalFormatting sqref="AD11">
    <cfRule type="cellIs" dxfId="18" priority="2566" operator="lessThan">
      <formula>$C$4</formula>
    </cfRule>
  </conditionalFormatting>
  <conditionalFormatting sqref="AE11">
    <cfRule type="cellIs" dxfId="19" priority="2606" operator="lessThan">
      <formula>$C$4</formula>
    </cfRule>
  </conditionalFormatting>
  <conditionalFormatting sqref="AF11">
    <cfRule type="cellIs" dxfId="20" priority="2646" operator="lessThan">
      <formula>$C$4</formula>
    </cfRule>
  </conditionalFormatting>
  <conditionalFormatting sqref="AG11">
    <cfRule type="cellIs" dxfId="21" priority="2686" operator="lessThan">
      <formula>$C$4</formula>
    </cfRule>
  </conditionalFormatting>
  <conditionalFormatting sqref="AH11">
    <cfRule type="cellIs" dxfId="22" priority="2726" operator="lessThan">
      <formula>$C$4</formula>
    </cfRule>
  </conditionalFormatting>
  <conditionalFormatting sqref="AI11">
    <cfRule type="cellIs" dxfId="23" priority="2766" operator="lessThan">
      <formula>$C$4</formula>
    </cfRule>
  </conditionalFormatting>
  <conditionalFormatting sqref="AJ11">
    <cfRule type="cellIs" dxfId="24" priority="2806" operator="lessThan">
      <formula>$C$4</formula>
    </cfRule>
  </conditionalFormatting>
  <conditionalFormatting sqref="AK11">
    <cfRule type="cellIs" dxfId="25" priority="2846" operator="lessThan">
      <formula>$C$4</formula>
    </cfRule>
  </conditionalFormatting>
  <conditionalFormatting sqref="AL11">
    <cfRule type="cellIs" dxfId="26" priority="2886" operator="lessThan">
      <formula>$C$4</formula>
    </cfRule>
  </conditionalFormatting>
  <conditionalFormatting sqref="AM11">
    <cfRule type="cellIs" dxfId="27" priority="2926" operator="lessThan">
      <formula>$C$4</formula>
    </cfRule>
  </conditionalFormatting>
  <conditionalFormatting sqref="AN11">
    <cfRule type="cellIs" dxfId="28" priority="2966" operator="lessThan">
      <formula>$C$4</formula>
    </cfRule>
  </conditionalFormatting>
  <conditionalFormatting sqref="AO11">
    <cfRule type="cellIs" dxfId="29" priority="3006" operator="lessThan">
      <formula>$C$4</formula>
    </cfRule>
  </conditionalFormatting>
  <conditionalFormatting sqref="AP11">
    <cfRule type="cellIs" dxfId="30" priority="3046" operator="lessThan">
      <formula>$C$4</formula>
    </cfRule>
  </conditionalFormatting>
  <conditionalFormatting sqref="AQ11">
    <cfRule type="cellIs" dxfId="31" priority="3086" operator="lessThan">
      <formula>$C$4</formula>
    </cfRule>
  </conditionalFormatting>
  <conditionalFormatting sqref="AR11">
    <cfRule type="cellIs" dxfId="32" priority="3126" operator="lessThan">
      <formula>$C$4</formula>
    </cfRule>
  </conditionalFormatting>
  <conditionalFormatting sqref="AS11">
    <cfRule type="cellIs" dxfId="33" priority="3166" operator="lessThan">
      <formula>$C$4</formula>
    </cfRule>
  </conditionalFormatting>
  <conditionalFormatting sqref="AT11">
    <cfRule type="cellIs" dxfId="34" priority="3206" operator="lessThan">
      <formula>$C$4</formula>
    </cfRule>
  </conditionalFormatting>
  <conditionalFormatting sqref="AU11">
    <cfRule type="cellIs" dxfId="35" priority="1686" operator="lessThan">
      <formula>$C$4</formula>
    </cfRule>
  </conditionalFormatting>
  <conditionalFormatting sqref="AV11">
    <cfRule type="cellIs" dxfId="36" priority="1716" operator="lessThan">
      <formula>$C$4</formula>
    </cfRule>
    <cfRule type="cellIs" dxfId="37" priority="1655" operator="lessThan">
      <formula>$C$4</formula>
    </cfRule>
    <cfRule type="cellIs" dxfId="38" priority="1565" operator="lessThan">
      <formula>$C$4</formula>
    </cfRule>
    <cfRule type="cellIs" dxfId="39" priority="1475" operator="lessThan">
      <formula>$C$4</formula>
    </cfRule>
  </conditionalFormatting>
  <conditionalFormatting sqref="AW11">
    <cfRule type="cellIs" dxfId="40" priority="1746" operator="lessThan">
      <formula>$C$4</formula>
    </cfRule>
    <cfRule type="cellIs" dxfId="41" priority="1625" operator="lessThan">
      <formula>$C$4</formula>
    </cfRule>
    <cfRule type="cellIs" dxfId="42" priority="1535" operator="lessThan">
      <formula>$C$4</formula>
    </cfRule>
    <cfRule type="cellIs" dxfId="43" priority="1445" operator="lessThan">
      <formula>$C$4</formula>
    </cfRule>
  </conditionalFormatting>
  <conditionalFormatting sqref="AX11">
    <cfRule type="cellIs" dxfId="44" priority="3366" operator="lessThan">
      <formula>$C$4</formula>
    </cfRule>
  </conditionalFormatting>
  <conditionalFormatting sqref="AY11">
    <cfRule type="cellIs" dxfId="45" priority="3406" operator="lessThan">
      <formula>$C$4</formula>
    </cfRule>
  </conditionalFormatting>
  <conditionalFormatting sqref="AZ11">
    <cfRule type="cellIs" dxfId="46" priority="3446" operator="lessThan">
      <formula>$C$4</formula>
    </cfRule>
  </conditionalFormatting>
  <conditionalFormatting sqref="BA11">
    <cfRule type="cellIs" dxfId="47" priority="3486" operator="lessThan">
      <formula>$C$4</formula>
    </cfRule>
  </conditionalFormatting>
  <conditionalFormatting sqref="BB11">
    <cfRule type="cellIs" dxfId="48" priority="3526" operator="lessThan">
      <formula>$C$4</formula>
    </cfRule>
  </conditionalFormatting>
  <conditionalFormatting sqref="BC11">
    <cfRule type="cellIs" dxfId="49" priority="3566" operator="lessThan">
      <formula>$C$4</formula>
    </cfRule>
  </conditionalFormatting>
  <conditionalFormatting sqref="BD11">
    <cfRule type="cellIs" dxfId="50" priority="3606" operator="lessThan">
      <formula>$C$4</formula>
    </cfRule>
  </conditionalFormatting>
  <conditionalFormatting sqref="BE11">
    <cfRule type="cellIs" dxfId="51" priority="3646" operator="lessThan">
      <formula>$C$4</formula>
    </cfRule>
  </conditionalFormatting>
  <conditionalFormatting sqref="BF11">
    <cfRule type="cellIs" dxfId="52" priority="3686" operator="lessThan">
      <formula>$C$4</formula>
    </cfRule>
  </conditionalFormatting>
  <conditionalFormatting sqref="BG11">
    <cfRule type="cellIs" dxfId="53" priority="3726" operator="lessThan">
      <formula>$C$4</formula>
    </cfRule>
  </conditionalFormatting>
  <conditionalFormatting sqref="BH11">
    <cfRule type="cellIs" dxfId="54" priority="3766" operator="lessThan">
      <formula>$C$4</formula>
    </cfRule>
  </conditionalFormatting>
  <conditionalFormatting sqref="BI11">
    <cfRule type="cellIs" dxfId="55" priority="3806" operator="lessThan">
      <formula>$C$4</formula>
    </cfRule>
  </conditionalFormatting>
  <conditionalFormatting sqref="BJ11">
    <cfRule type="cellIs" dxfId="56" priority="3846" operator="lessThan">
      <formula>$C$4</formula>
    </cfRule>
  </conditionalFormatting>
  <conditionalFormatting sqref="BK11">
    <cfRule type="cellIs" dxfId="57" priority="1086" operator="lessThan">
      <formula>$C$4</formula>
    </cfRule>
    <cfRule type="cellIs" dxfId="58" priority="1085" operator="lessThan">
      <formula>$C$4</formula>
    </cfRule>
    <cfRule type="cellIs" dxfId="59" priority="1025" operator="lessThan">
      <formula>$C$4</formula>
    </cfRule>
    <cfRule type="cellIs" dxfId="60" priority="965" operator="lessThan">
      <formula>$C$4</formula>
    </cfRule>
    <cfRule type="cellIs" dxfId="61" priority="905" operator="lessThan">
      <formula>$C$4</formula>
    </cfRule>
  </conditionalFormatting>
  <conditionalFormatting sqref="BL11">
    <cfRule type="cellIs" dxfId="62" priority="1116" operator="lessThan">
      <formula>$C$4</formula>
    </cfRule>
    <cfRule type="cellIs" dxfId="63" priority="1055" operator="lessThan">
      <formula>$C$4</formula>
    </cfRule>
    <cfRule type="cellIs" dxfId="64" priority="995" operator="lessThan">
      <formula>$C$4</formula>
    </cfRule>
    <cfRule type="cellIs" dxfId="65" priority="935" operator="lessThan">
      <formula>$C$4</formula>
    </cfRule>
    <cfRule type="cellIs" dxfId="66" priority="875" operator="lessThan">
      <formula>$C$4</formula>
    </cfRule>
  </conditionalFormatting>
  <conditionalFormatting sqref="BM11">
    <cfRule type="cellIs" dxfId="67" priority="1146" operator="lessThan">
      <formula>$C$4</formula>
    </cfRule>
    <cfRule type="cellIs" dxfId="68" priority="845" operator="lessThan">
      <formula>$C$4</formula>
    </cfRule>
    <cfRule type="cellIs" dxfId="69" priority="815" operator="lessThan">
      <formula>$C$4</formula>
    </cfRule>
    <cfRule type="cellIs" dxfId="70" priority="785" operator="lessThan">
      <formula>$C$4</formula>
    </cfRule>
    <cfRule type="cellIs" dxfId="71" priority="755" operator="lessThan">
      <formula>$C$4</formula>
    </cfRule>
  </conditionalFormatting>
  <conditionalFormatting sqref="BN11">
    <cfRule type="cellIs" dxfId="72" priority="4006" operator="lessThan">
      <formula>$C$4</formula>
    </cfRule>
  </conditionalFormatting>
  <conditionalFormatting sqref="BO11">
    <cfRule type="cellIs" dxfId="73" priority="4046" operator="lessThan">
      <formula>$C$4</formula>
    </cfRule>
  </conditionalFormatting>
  <conditionalFormatting sqref="BP11">
    <cfRule type="cellIs" dxfId="74" priority="4086" operator="lessThan">
      <formula>$C$4</formula>
    </cfRule>
  </conditionalFormatting>
  <conditionalFormatting sqref="BQ11">
    <cfRule type="cellIs" dxfId="75" priority="4126" operator="lessThan">
      <formula>$C$4</formula>
    </cfRule>
  </conditionalFormatting>
  <conditionalFormatting sqref="BR11">
    <cfRule type="cellIs" dxfId="76" priority="4166" operator="lessThan">
      <formula>$C$4</formula>
    </cfRule>
  </conditionalFormatting>
  <conditionalFormatting sqref="BS11">
    <cfRule type="cellIs" dxfId="77" priority="4206" operator="lessThan">
      <formula>$C$4</formula>
    </cfRule>
  </conditionalFormatting>
  <conditionalFormatting sqref="BT11">
    <cfRule type="cellIs" dxfId="78" priority="4246" operator="lessThan">
      <formula>$C$4</formula>
    </cfRule>
  </conditionalFormatting>
  <conditionalFormatting sqref="BU11">
    <cfRule type="cellIs" dxfId="79" priority="4286" operator="lessThan">
      <formula>$C$4</formula>
    </cfRule>
  </conditionalFormatting>
  <conditionalFormatting sqref="BV11">
    <cfRule type="cellIs" dxfId="80" priority="4326" operator="lessThan">
      <formula>$C$4</formula>
    </cfRule>
  </conditionalFormatting>
  <conditionalFormatting sqref="BY11">
    <cfRule type="cellIs" dxfId="81" priority="1386" operator="lessThan">
      <formula>$C$4</formula>
    </cfRule>
    <cfRule type="cellIs" dxfId="82" priority="1325" operator="lessThan">
      <formula>$C$4</formula>
    </cfRule>
    <cfRule type="cellIs" dxfId="83" priority="1295" operator="lessThan">
      <formula>$C$4</formula>
    </cfRule>
    <cfRule type="cellIs" dxfId="84" priority="1265" operator="lessThan">
      <formula>$C$4</formula>
    </cfRule>
    <cfRule type="cellIs" dxfId="85" priority="1235" operator="lessThan">
      <formula>$C$4</formula>
    </cfRule>
    <cfRule type="cellIs" dxfId="86" priority="1205" operator="lessThan">
      <formula>$C$4</formula>
    </cfRule>
  </conditionalFormatting>
  <conditionalFormatting sqref="BZ11">
    <cfRule type="cellIs" dxfId="87" priority="4486" operator="lessThan">
      <formula>$C$4</formula>
    </cfRule>
  </conditionalFormatting>
  <conditionalFormatting sqref="CA11">
    <cfRule type="cellIs" dxfId="88" priority="4526" operator="lessThan">
      <formula>$C$4</formula>
    </cfRule>
  </conditionalFormatting>
  <conditionalFormatting sqref="CB11">
    <cfRule type="cellIs" dxfId="89" priority="4566" operator="lessThan">
      <formula>$C$4</formula>
    </cfRule>
  </conditionalFormatting>
  <conditionalFormatting sqref="CC11">
    <cfRule type="cellIs" dxfId="90" priority="4606" operator="lessThan">
      <formula>$C$4</formula>
    </cfRule>
  </conditionalFormatting>
  <conditionalFormatting sqref="CD11">
    <cfRule type="cellIs" dxfId="91" priority="4646" operator="lessThan">
      <formula>$C$4</formula>
    </cfRule>
  </conditionalFormatting>
  <conditionalFormatting sqref="CE11">
    <cfRule type="cellIs" dxfId="92" priority="4686" operator="lessThan">
      <formula>$C$4</formula>
    </cfRule>
  </conditionalFormatting>
  <conditionalFormatting sqref="CF11">
    <cfRule type="cellIs" dxfId="93" priority="4726" operator="lessThan">
      <formula>$C$4</formula>
    </cfRule>
  </conditionalFormatting>
  <conditionalFormatting sqref="CG11">
    <cfRule type="cellIs" dxfId="94" priority="4766" operator="lessThan">
      <formula>$C$4</formula>
    </cfRule>
  </conditionalFormatting>
  <conditionalFormatting sqref="CH11">
    <cfRule type="cellIs" dxfId="95" priority="4806" operator="greaterThan">
      <formula>$BJ$2+15</formula>
    </cfRule>
  </conditionalFormatting>
  <conditionalFormatting sqref="CJ11">
    <cfRule type="cellIs" dxfId="96" priority="5006" operator="lessThan">
      <formula>$C$4</formula>
    </cfRule>
  </conditionalFormatting>
  <conditionalFormatting sqref="P12">
    <cfRule type="cellIs" dxfId="97" priority="1897" operator="lessThan">
      <formula>$C$4</formula>
    </cfRule>
    <cfRule type="cellIs" dxfId="98" priority="1894" operator="lessThan">
      <formula>$C$4</formula>
    </cfRule>
    <cfRule type="cellIs" dxfId="99" priority="1864" operator="lessThan">
      <formula>$C$4</formula>
    </cfRule>
    <cfRule type="cellIs" dxfId="100" priority="1834" operator="lessThan">
      <formula>$C$4</formula>
    </cfRule>
    <cfRule type="cellIs" dxfId="101" priority="1804" operator="lessThan">
      <formula>$C$4</formula>
    </cfRule>
  </conditionalFormatting>
  <conditionalFormatting sqref="Q12">
    <cfRule type="cellIs" dxfId="102" priority="1927" operator="lessThan">
      <formula>$C$4</formula>
    </cfRule>
  </conditionalFormatting>
  <conditionalFormatting sqref="R12">
    <cfRule type="cellIs" dxfId="103" priority="1957" operator="lessThan">
      <formula>$C$4</formula>
    </cfRule>
  </conditionalFormatting>
  <conditionalFormatting sqref="S12">
    <cfRule type="cellIs" dxfId="104" priority="2047" operator="lessThan">
      <formula>$C$4</formula>
    </cfRule>
  </conditionalFormatting>
  <conditionalFormatting sqref="T12">
    <cfRule type="cellIs" dxfId="105" priority="2077" operator="lessThan">
      <formula>$C$4</formula>
    </cfRule>
  </conditionalFormatting>
  <conditionalFormatting sqref="U12">
    <cfRule type="cellIs" dxfId="106" priority="1987" operator="lessThan">
      <formula>$C$4</formula>
    </cfRule>
  </conditionalFormatting>
  <conditionalFormatting sqref="V12">
    <cfRule type="cellIs" dxfId="107" priority="2107" operator="lessThan">
      <formula>$C$4</formula>
    </cfRule>
  </conditionalFormatting>
  <conditionalFormatting sqref="W12">
    <cfRule type="cellIs" dxfId="108" priority="2137" operator="lessThan">
      <formula>$C$4</formula>
    </cfRule>
  </conditionalFormatting>
  <conditionalFormatting sqref="X12">
    <cfRule type="cellIs" dxfId="109" priority="2017" operator="lessThan">
      <formula>$C$4</formula>
    </cfRule>
  </conditionalFormatting>
  <conditionalFormatting sqref="Y12">
    <cfRule type="cellIs" dxfId="110" priority="2367" operator="lessThan">
      <formula>$C$4</formula>
    </cfRule>
  </conditionalFormatting>
  <conditionalFormatting sqref="Z12">
    <cfRule type="cellIs" dxfId="111" priority="2407" operator="lessThan">
      <formula>$C$4</formula>
    </cfRule>
  </conditionalFormatting>
  <conditionalFormatting sqref="AA12">
    <cfRule type="cellIs" dxfId="112" priority="2447" operator="lessThan">
      <formula>$C$4</formula>
    </cfRule>
  </conditionalFormatting>
  <conditionalFormatting sqref="AB12">
    <cfRule type="cellIs" dxfId="113" priority="2487" operator="lessThan">
      <formula>$C$4</formula>
    </cfRule>
  </conditionalFormatting>
  <conditionalFormatting sqref="AC12">
    <cfRule type="cellIs" dxfId="114" priority="2527" operator="lessThan">
      <formula>$C$4</formula>
    </cfRule>
  </conditionalFormatting>
  <conditionalFormatting sqref="AD12">
    <cfRule type="cellIs" dxfId="115" priority="2567" operator="lessThan">
      <formula>$C$4</formula>
    </cfRule>
  </conditionalFormatting>
  <conditionalFormatting sqref="AE12">
    <cfRule type="cellIs" dxfId="116" priority="2607" operator="lessThan">
      <formula>$C$4</formula>
    </cfRule>
  </conditionalFormatting>
  <conditionalFormatting sqref="AF12">
    <cfRule type="cellIs" dxfId="117" priority="2647" operator="lessThan">
      <formula>$C$4</formula>
    </cfRule>
  </conditionalFormatting>
  <conditionalFormatting sqref="AG12">
    <cfRule type="cellIs" dxfId="118" priority="2687" operator="lessThan">
      <formula>$C$4</formula>
    </cfRule>
  </conditionalFormatting>
  <conditionalFormatting sqref="AH12">
    <cfRule type="cellIs" dxfId="119" priority="2727" operator="lessThan">
      <formula>$C$4</formula>
    </cfRule>
  </conditionalFormatting>
  <conditionalFormatting sqref="AI12">
    <cfRule type="cellIs" dxfId="120" priority="2767" operator="lessThan">
      <formula>$C$4</formula>
    </cfRule>
  </conditionalFormatting>
  <conditionalFormatting sqref="AJ12">
    <cfRule type="cellIs" dxfId="121" priority="2807" operator="lessThan">
      <formula>$C$4</formula>
    </cfRule>
  </conditionalFormatting>
  <conditionalFormatting sqref="AK12">
    <cfRule type="cellIs" dxfId="122" priority="2847" operator="lessThan">
      <formula>$C$4</formula>
    </cfRule>
  </conditionalFormatting>
  <conditionalFormatting sqref="AL12">
    <cfRule type="cellIs" dxfId="123" priority="2887" operator="lessThan">
      <formula>$C$4</formula>
    </cfRule>
  </conditionalFormatting>
  <conditionalFormatting sqref="AM12">
    <cfRule type="cellIs" dxfId="124" priority="2927" operator="lessThan">
      <formula>$C$4</formula>
    </cfRule>
  </conditionalFormatting>
  <conditionalFormatting sqref="AN12">
    <cfRule type="cellIs" dxfId="125" priority="2967" operator="lessThan">
      <formula>$C$4</formula>
    </cfRule>
  </conditionalFormatting>
  <conditionalFormatting sqref="AO12">
    <cfRule type="cellIs" dxfId="126" priority="3007" operator="lessThan">
      <formula>$C$4</formula>
    </cfRule>
  </conditionalFormatting>
  <conditionalFormatting sqref="AP12">
    <cfRule type="cellIs" dxfId="127" priority="3047" operator="lessThan">
      <formula>$C$4</formula>
    </cfRule>
  </conditionalFormatting>
  <conditionalFormatting sqref="AQ12">
    <cfRule type="cellIs" dxfId="128" priority="3087" operator="lessThan">
      <formula>$C$4</formula>
    </cfRule>
  </conditionalFormatting>
  <conditionalFormatting sqref="AR12">
    <cfRule type="cellIs" dxfId="129" priority="3127" operator="lessThan">
      <formula>$C$4</formula>
    </cfRule>
  </conditionalFormatting>
  <conditionalFormatting sqref="AS12">
    <cfRule type="cellIs" dxfId="130" priority="3167" operator="lessThan">
      <formula>$C$4</formula>
    </cfRule>
  </conditionalFormatting>
  <conditionalFormatting sqref="AT12">
    <cfRule type="cellIs" dxfId="131" priority="3207" operator="lessThan">
      <formula>$C$4</formula>
    </cfRule>
  </conditionalFormatting>
  <conditionalFormatting sqref="AU12">
    <cfRule type="cellIs" dxfId="132" priority="1687" operator="lessThan">
      <formula>$C$4</formula>
    </cfRule>
    <cfRule type="cellIs" dxfId="133" priority="1684" operator="lessThan">
      <formula>$C$4</formula>
    </cfRule>
    <cfRule type="cellIs" dxfId="134" priority="1594" operator="lessThan">
      <formula>$C$4</formula>
    </cfRule>
    <cfRule type="cellIs" dxfId="135" priority="1504" operator="lessThan">
      <formula>$C$4</formula>
    </cfRule>
  </conditionalFormatting>
  <conditionalFormatting sqref="AV12">
    <cfRule type="cellIs" dxfId="136" priority="1717" operator="lessThan">
      <formula>$C$4</formula>
    </cfRule>
    <cfRule type="cellIs" dxfId="137" priority="1654" operator="lessThan">
      <formula>$C$4</formula>
    </cfRule>
    <cfRule type="cellIs" dxfId="138" priority="1564" operator="lessThan">
      <formula>$C$4</formula>
    </cfRule>
    <cfRule type="cellIs" dxfId="139" priority="1474" operator="lessThan">
      <formula>$C$4</formula>
    </cfRule>
  </conditionalFormatting>
  <conditionalFormatting sqref="AW12">
    <cfRule type="cellIs" dxfId="140" priority="1747" operator="lessThan">
      <formula>$C$4</formula>
    </cfRule>
    <cfRule type="cellIs" dxfId="141" priority="1624" operator="lessThan">
      <formula>$C$4</formula>
    </cfRule>
    <cfRule type="cellIs" dxfId="142" priority="1534" operator="lessThan">
      <formula>$C$4</formula>
    </cfRule>
    <cfRule type="cellIs" dxfId="143" priority="1444" operator="lessThan">
      <formula>$C$4</formula>
    </cfRule>
  </conditionalFormatting>
  <conditionalFormatting sqref="AX12">
    <cfRule type="cellIs" dxfId="144" priority="3367" operator="lessThan">
      <formula>$C$4</formula>
    </cfRule>
  </conditionalFormatting>
  <conditionalFormatting sqref="AY12">
    <cfRule type="cellIs" dxfId="145" priority="3407" operator="lessThan">
      <formula>$C$4</formula>
    </cfRule>
  </conditionalFormatting>
  <conditionalFormatting sqref="AZ12">
    <cfRule type="cellIs" dxfId="146" priority="3447" operator="lessThan">
      <formula>$C$4</formula>
    </cfRule>
  </conditionalFormatting>
  <conditionalFormatting sqref="BA12">
    <cfRule type="cellIs" dxfId="147" priority="3487" operator="lessThan">
      <formula>$C$4</formula>
    </cfRule>
  </conditionalFormatting>
  <conditionalFormatting sqref="BB12">
    <cfRule type="cellIs" dxfId="148" priority="3527" operator="lessThan">
      <formula>$C$4</formula>
    </cfRule>
  </conditionalFormatting>
  <conditionalFormatting sqref="BC12">
    <cfRule type="cellIs" dxfId="149" priority="3567" operator="lessThan">
      <formula>$C$4</formula>
    </cfRule>
  </conditionalFormatting>
  <conditionalFormatting sqref="BD12">
    <cfRule type="cellIs" dxfId="150" priority="3607" operator="lessThan">
      <formula>$C$4</formula>
    </cfRule>
  </conditionalFormatting>
  <conditionalFormatting sqref="BE12">
    <cfRule type="cellIs" dxfId="151" priority="3647" operator="lessThan">
      <formula>$C$4</formula>
    </cfRule>
  </conditionalFormatting>
  <conditionalFormatting sqref="BF12">
    <cfRule type="cellIs" dxfId="152" priority="3687" operator="lessThan">
      <formula>$C$4</formula>
    </cfRule>
  </conditionalFormatting>
  <conditionalFormatting sqref="BG12">
    <cfRule type="cellIs" dxfId="153" priority="3727" operator="lessThan">
      <formula>$C$4</formula>
    </cfRule>
  </conditionalFormatting>
  <conditionalFormatting sqref="BH12">
    <cfRule type="cellIs" dxfId="154" priority="3767" operator="lessThan">
      <formula>$C$4</formula>
    </cfRule>
  </conditionalFormatting>
  <conditionalFormatting sqref="BI12">
    <cfRule type="cellIs" dxfId="155" priority="3807" operator="lessThan">
      <formula>$C$4</formula>
    </cfRule>
  </conditionalFormatting>
  <conditionalFormatting sqref="BJ12">
    <cfRule type="cellIs" dxfId="156" priority="3847" operator="lessThan">
      <formula>$C$4</formula>
    </cfRule>
  </conditionalFormatting>
  <conditionalFormatting sqref="BK12">
    <cfRule type="cellIs" dxfId="157" priority="1087" operator="lessThan">
      <formula>$C$4</formula>
    </cfRule>
    <cfRule type="cellIs" dxfId="158" priority="1084" operator="lessThan">
      <formula>$C$4</formula>
    </cfRule>
    <cfRule type="cellIs" dxfId="159" priority="1024" operator="lessThan">
      <formula>$C$4</formula>
    </cfRule>
    <cfRule type="cellIs" dxfId="160" priority="964" operator="lessThan">
      <formula>$C$4</formula>
    </cfRule>
    <cfRule type="cellIs" dxfId="161" priority="904" operator="lessThan">
      <formula>$C$4</formula>
    </cfRule>
  </conditionalFormatting>
  <conditionalFormatting sqref="BL12">
    <cfRule type="cellIs" dxfId="162" priority="1117" operator="lessThan">
      <formula>$C$4</formula>
    </cfRule>
    <cfRule type="cellIs" dxfId="163" priority="1054" operator="lessThan">
      <formula>$C$4</formula>
    </cfRule>
    <cfRule type="cellIs" dxfId="164" priority="994" operator="lessThan">
      <formula>$C$4</formula>
    </cfRule>
    <cfRule type="cellIs" dxfId="165" priority="934" operator="lessThan">
      <formula>$C$4</formula>
    </cfRule>
    <cfRule type="cellIs" dxfId="166" priority="874" operator="lessThan">
      <formula>$C$4</formula>
    </cfRule>
  </conditionalFormatting>
  <conditionalFormatting sqref="BM12">
    <cfRule type="cellIs" dxfId="167" priority="1147" operator="lessThan">
      <formula>$C$4</formula>
    </cfRule>
    <cfRule type="cellIs" dxfId="168" priority="844" operator="lessThan">
      <formula>$C$4</formula>
    </cfRule>
    <cfRule type="cellIs" dxfId="169" priority="814" operator="lessThan">
      <formula>$C$4</formula>
    </cfRule>
    <cfRule type="cellIs" dxfId="170" priority="784" operator="lessThan">
      <formula>$C$4</formula>
    </cfRule>
    <cfRule type="cellIs" dxfId="171" priority="754" operator="lessThan">
      <formula>$C$4</formula>
    </cfRule>
  </conditionalFormatting>
  <conditionalFormatting sqref="BN12">
    <cfRule type="cellIs" dxfId="172" priority="4007" operator="lessThan">
      <formula>$C$4</formula>
    </cfRule>
  </conditionalFormatting>
  <conditionalFormatting sqref="BO12">
    <cfRule type="cellIs" dxfId="173" priority="4047" operator="lessThan">
      <formula>$C$4</formula>
    </cfRule>
  </conditionalFormatting>
  <conditionalFormatting sqref="BP12">
    <cfRule type="cellIs" dxfId="174" priority="4087" operator="lessThan">
      <formula>$C$4</formula>
    </cfRule>
  </conditionalFormatting>
  <conditionalFormatting sqref="BQ12">
    <cfRule type="cellIs" dxfId="175" priority="4127" operator="lessThan">
      <formula>$C$4</formula>
    </cfRule>
  </conditionalFormatting>
  <conditionalFormatting sqref="BR12">
    <cfRule type="cellIs" dxfId="176" priority="4167" operator="lessThan">
      <formula>$C$4</formula>
    </cfRule>
  </conditionalFormatting>
  <conditionalFormatting sqref="BS12">
    <cfRule type="cellIs" dxfId="177" priority="4207" operator="lessThan">
      <formula>$C$4</formula>
    </cfRule>
  </conditionalFormatting>
  <conditionalFormatting sqref="BT12">
    <cfRule type="cellIs" dxfId="178" priority="4247" operator="lessThan">
      <formula>$C$4</formula>
    </cfRule>
  </conditionalFormatting>
  <conditionalFormatting sqref="BU12">
    <cfRule type="cellIs" dxfId="179" priority="4287" operator="lessThan">
      <formula>$C$4</formula>
    </cfRule>
  </conditionalFormatting>
  <conditionalFormatting sqref="BV12">
    <cfRule type="cellIs" dxfId="180" priority="4327" operator="lessThan">
      <formula>$C$4</formula>
    </cfRule>
  </conditionalFormatting>
  <conditionalFormatting sqref="BW12">
    <cfRule type="cellIs" dxfId="181" priority="1327" operator="lessThan">
      <formula>$C$4</formula>
    </cfRule>
  </conditionalFormatting>
  <conditionalFormatting sqref="BX12">
    <cfRule type="cellIs" dxfId="182" priority="1357" operator="lessThan">
      <formula>$C$4</formula>
    </cfRule>
  </conditionalFormatting>
  <conditionalFormatting sqref="BY12">
    <cfRule type="cellIs" dxfId="183" priority="1387" operator="lessThan">
      <formula>$C$4</formula>
    </cfRule>
    <cfRule type="cellIs" dxfId="184" priority="1324" operator="lessThan">
      <formula>$C$4</formula>
    </cfRule>
    <cfRule type="cellIs" dxfId="185" priority="1294" operator="lessThan">
      <formula>$C$4</formula>
    </cfRule>
    <cfRule type="cellIs" dxfId="186" priority="1264" operator="lessThan">
      <formula>$C$4</formula>
    </cfRule>
    <cfRule type="cellIs" dxfId="187" priority="1234" operator="lessThan">
      <formula>$C$4</formula>
    </cfRule>
    <cfRule type="cellIs" dxfId="188" priority="1204" operator="lessThan">
      <formula>$C$4</formula>
    </cfRule>
  </conditionalFormatting>
  <conditionalFormatting sqref="BZ12">
    <cfRule type="cellIs" dxfId="189" priority="4487" operator="lessThan">
      <formula>$C$4</formula>
    </cfRule>
  </conditionalFormatting>
  <conditionalFormatting sqref="CA12">
    <cfRule type="cellIs" dxfId="190" priority="4527" operator="lessThan">
      <formula>$C$4</formula>
    </cfRule>
  </conditionalFormatting>
  <conditionalFormatting sqref="CB12">
    <cfRule type="cellIs" dxfId="191" priority="4567" operator="lessThan">
      <formula>$C$4</formula>
    </cfRule>
  </conditionalFormatting>
  <conditionalFormatting sqref="CC12">
    <cfRule type="cellIs" dxfId="192" priority="4607" operator="lessThan">
      <formula>$C$4</formula>
    </cfRule>
  </conditionalFormatting>
  <conditionalFormatting sqref="CD12">
    <cfRule type="cellIs" dxfId="193" priority="4647" operator="lessThan">
      <formula>$C$4</formula>
    </cfRule>
  </conditionalFormatting>
  <conditionalFormatting sqref="CE12">
    <cfRule type="cellIs" dxfId="194" priority="4687" operator="lessThan">
      <formula>$C$4</formula>
    </cfRule>
  </conditionalFormatting>
  <conditionalFormatting sqref="CF12">
    <cfRule type="cellIs" dxfId="195" priority="4727" operator="lessThan">
      <formula>$C$4</formula>
    </cfRule>
  </conditionalFormatting>
  <conditionalFormatting sqref="CG12">
    <cfRule type="cellIs" dxfId="196" priority="4767" operator="lessThan">
      <formula>$C$4</formula>
    </cfRule>
  </conditionalFormatting>
  <conditionalFormatting sqref="CH12">
    <cfRule type="cellIs" dxfId="197" priority="4807" operator="greaterThan">
      <formula>$BJ$2+15</formula>
    </cfRule>
  </conditionalFormatting>
  <conditionalFormatting sqref="CJ12">
    <cfRule type="cellIs" dxfId="198" priority="5007" operator="lessThan">
      <formula>$C$4</formula>
    </cfRule>
  </conditionalFormatting>
  <conditionalFormatting sqref="P13">
    <cfRule type="cellIs" dxfId="199" priority="1898" operator="lessThan">
      <formula>$C$4</formula>
    </cfRule>
    <cfRule type="cellIs" dxfId="200" priority="1893" operator="lessThan">
      <formula>$C$4</formula>
    </cfRule>
    <cfRule type="cellIs" dxfId="201" priority="1863" operator="lessThan">
      <formula>$C$4</formula>
    </cfRule>
    <cfRule type="cellIs" dxfId="202" priority="1833" operator="lessThan">
      <formula>$C$4</formula>
    </cfRule>
    <cfRule type="cellIs" dxfId="203" priority="1803" operator="lessThan">
      <formula>$C$4</formula>
    </cfRule>
  </conditionalFormatting>
  <conditionalFormatting sqref="Q13">
    <cfRule type="cellIs" dxfId="204" priority="1928" operator="lessThan">
      <formula>$C$4</formula>
    </cfRule>
  </conditionalFormatting>
  <conditionalFormatting sqref="R13">
    <cfRule type="cellIs" dxfId="205" priority="1958" operator="lessThan">
      <formula>$C$4</formula>
    </cfRule>
  </conditionalFormatting>
  <conditionalFormatting sqref="S13">
    <cfRule type="cellIs" dxfId="206" priority="2048" operator="lessThan">
      <formula>$C$4</formula>
    </cfRule>
  </conditionalFormatting>
  <conditionalFormatting sqref="T13">
    <cfRule type="cellIs" dxfId="207" priority="2078" operator="lessThan">
      <formula>$C$4</formula>
    </cfRule>
  </conditionalFormatting>
  <conditionalFormatting sqref="U13">
    <cfRule type="cellIs" dxfId="208" priority="1988" operator="lessThan">
      <formula>$C$4</formula>
    </cfRule>
  </conditionalFormatting>
  <conditionalFormatting sqref="V13">
    <cfRule type="cellIs" dxfId="209" priority="2108" operator="lessThan">
      <formula>$C$4</formula>
    </cfRule>
  </conditionalFormatting>
  <conditionalFormatting sqref="W13">
    <cfRule type="cellIs" dxfId="210" priority="2138" operator="lessThan">
      <formula>$C$4</formula>
    </cfRule>
  </conditionalFormatting>
  <conditionalFormatting sqref="X13">
    <cfRule type="cellIs" dxfId="211" priority="2018" operator="lessThan">
      <formula>$C$4</formula>
    </cfRule>
  </conditionalFormatting>
  <conditionalFormatting sqref="Y13">
    <cfRule type="cellIs" dxfId="212" priority="2368" operator="lessThan">
      <formula>$C$4</formula>
    </cfRule>
  </conditionalFormatting>
  <conditionalFormatting sqref="Z13">
    <cfRule type="cellIs" dxfId="213" priority="2408" operator="lessThan">
      <formula>$C$4</formula>
    </cfRule>
  </conditionalFormatting>
  <conditionalFormatting sqref="AA13">
    <cfRule type="cellIs" dxfId="214" priority="2448" operator="lessThan">
      <formula>$C$4</formula>
    </cfRule>
  </conditionalFormatting>
  <conditionalFormatting sqref="AB13">
    <cfRule type="cellIs" dxfId="215" priority="2488" operator="lessThan">
      <formula>$C$4</formula>
    </cfRule>
  </conditionalFormatting>
  <conditionalFormatting sqref="AC13">
    <cfRule type="cellIs" dxfId="216" priority="2528" operator="lessThan">
      <formula>$C$4</formula>
    </cfRule>
  </conditionalFormatting>
  <conditionalFormatting sqref="AD13">
    <cfRule type="cellIs" dxfId="217" priority="2568" operator="lessThan">
      <formula>$C$4</formula>
    </cfRule>
  </conditionalFormatting>
  <conditionalFormatting sqref="AE13">
    <cfRule type="cellIs" dxfId="218" priority="2608" operator="lessThan">
      <formula>$C$4</formula>
    </cfRule>
  </conditionalFormatting>
  <conditionalFormatting sqref="AF13">
    <cfRule type="cellIs" dxfId="219" priority="2648" operator="lessThan">
      <formula>$C$4</formula>
    </cfRule>
  </conditionalFormatting>
  <conditionalFormatting sqref="AG13">
    <cfRule type="cellIs" dxfId="220" priority="2688" operator="lessThan">
      <formula>$C$4</formula>
    </cfRule>
  </conditionalFormatting>
  <conditionalFormatting sqref="AH13">
    <cfRule type="cellIs" dxfId="221" priority="2728" operator="lessThan">
      <formula>$C$4</formula>
    </cfRule>
  </conditionalFormatting>
  <conditionalFormatting sqref="AI13">
    <cfRule type="cellIs" dxfId="222" priority="2768" operator="lessThan">
      <formula>$C$4</formula>
    </cfRule>
  </conditionalFormatting>
  <conditionalFormatting sqref="AJ13">
    <cfRule type="cellIs" dxfId="223" priority="2808" operator="lessThan">
      <formula>$C$4</formula>
    </cfRule>
  </conditionalFormatting>
  <conditionalFormatting sqref="AK13">
    <cfRule type="cellIs" dxfId="224" priority="2848" operator="lessThan">
      <formula>$C$4</formula>
    </cfRule>
  </conditionalFormatting>
  <conditionalFormatting sqref="AL13">
    <cfRule type="cellIs" dxfId="225" priority="2888" operator="lessThan">
      <formula>$C$4</formula>
    </cfRule>
  </conditionalFormatting>
  <conditionalFormatting sqref="AM13">
    <cfRule type="cellIs" dxfId="226" priority="2928" operator="lessThan">
      <formula>$C$4</formula>
    </cfRule>
  </conditionalFormatting>
  <conditionalFormatting sqref="AN13">
    <cfRule type="cellIs" dxfId="227" priority="2968" operator="lessThan">
      <formula>$C$4</formula>
    </cfRule>
  </conditionalFormatting>
  <conditionalFormatting sqref="AO13">
    <cfRule type="cellIs" dxfId="228" priority="3008" operator="lessThan">
      <formula>$C$4</formula>
    </cfRule>
  </conditionalFormatting>
  <conditionalFormatting sqref="AP13">
    <cfRule type="cellIs" dxfId="229" priority="3048" operator="lessThan">
      <formula>$C$4</formula>
    </cfRule>
  </conditionalFormatting>
  <conditionalFormatting sqref="AQ13">
    <cfRule type="cellIs" dxfId="230" priority="3088" operator="lessThan">
      <formula>$C$4</formula>
    </cfRule>
  </conditionalFormatting>
  <conditionalFormatting sqref="AR13">
    <cfRule type="cellIs" dxfId="231" priority="3128" operator="lessThan">
      <formula>$C$4</formula>
    </cfRule>
  </conditionalFormatting>
  <conditionalFormatting sqref="AS13">
    <cfRule type="cellIs" dxfId="232" priority="3168" operator="lessThan">
      <formula>$C$4</formula>
    </cfRule>
  </conditionalFormatting>
  <conditionalFormatting sqref="AT13">
    <cfRule type="cellIs" dxfId="233" priority="3208" operator="lessThan">
      <formula>$C$4</formula>
    </cfRule>
  </conditionalFormatting>
  <conditionalFormatting sqref="AU13">
    <cfRule type="cellIs" dxfId="234" priority="1688" operator="lessThan">
      <formula>$C$4</formula>
    </cfRule>
    <cfRule type="cellIs" dxfId="235" priority="1683" operator="lessThan">
      <formula>$C$4</formula>
    </cfRule>
    <cfRule type="cellIs" dxfId="236" priority="1593" operator="lessThan">
      <formula>$C$4</formula>
    </cfRule>
    <cfRule type="cellIs" dxfId="237" priority="1503" operator="lessThan">
      <formula>$C$4</formula>
    </cfRule>
  </conditionalFormatting>
  <conditionalFormatting sqref="AV13">
    <cfRule type="cellIs" dxfId="238" priority="1718" operator="lessThan">
      <formula>$C$4</formula>
    </cfRule>
    <cfRule type="cellIs" dxfId="239" priority="1653" operator="lessThan">
      <formula>$C$4</formula>
    </cfRule>
    <cfRule type="cellIs" dxfId="240" priority="1563" operator="lessThan">
      <formula>$C$4</formula>
    </cfRule>
    <cfRule type="cellIs" dxfId="241" priority="1473" operator="lessThan">
      <formula>$C$4</formula>
    </cfRule>
  </conditionalFormatting>
  <conditionalFormatting sqref="AW13">
    <cfRule type="cellIs" dxfId="242" priority="1748" operator="lessThan">
      <formula>$C$4</formula>
    </cfRule>
    <cfRule type="cellIs" dxfId="243" priority="1623" operator="lessThan">
      <formula>$C$4</formula>
    </cfRule>
    <cfRule type="cellIs" dxfId="244" priority="1533" operator="lessThan">
      <formula>$C$4</formula>
    </cfRule>
    <cfRule type="cellIs" dxfId="245" priority="1443" operator="lessThan">
      <formula>$C$4</formula>
    </cfRule>
  </conditionalFormatting>
  <conditionalFormatting sqref="AX13">
    <cfRule type="cellIs" dxfId="246" priority="3368" operator="lessThan">
      <formula>$C$4</formula>
    </cfRule>
  </conditionalFormatting>
  <conditionalFormatting sqref="AY13">
    <cfRule type="cellIs" dxfId="247" priority="3408" operator="lessThan">
      <formula>$C$4</formula>
    </cfRule>
  </conditionalFormatting>
  <conditionalFormatting sqref="AZ13">
    <cfRule type="cellIs" dxfId="248" priority="3448" operator="lessThan">
      <formula>$C$4</formula>
    </cfRule>
  </conditionalFormatting>
  <conditionalFormatting sqref="BA13">
    <cfRule type="cellIs" dxfId="249" priority="3488" operator="lessThan">
      <formula>$C$4</formula>
    </cfRule>
  </conditionalFormatting>
  <conditionalFormatting sqref="BB13">
    <cfRule type="cellIs" dxfId="250" priority="3528" operator="lessThan">
      <formula>$C$4</formula>
    </cfRule>
  </conditionalFormatting>
  <conditionalFormatting sqref="BC13">
    <cfRule type="cellIs" dxfId="251" priority="3568" operator="lessThan">
      <formula>$C$4</formula>
    </cfRule>
  </conditionalFormatting>
  <conditionalFormatting sqref="BD13">
    <cfRule type="cellIs" dxfId="252" priority="3608" operator="lessThan">
      <formula>$C$4</formula>
    </cfRule>
  </conditionalFormatting>
  <conditionalFormatting sqref="BE13">
    <cfRule type="cellIs" dxfId="253" priority="3648" operator="lessThan">
      <formula>$C$4</formula>
    </cfRule>
  </conditionalFormatting>
  <conditionalFormatting sqref="BF13">
    <cfRule type="cellIs" dxfId="254" priority="3688" operator="lessThan">
      <formula>$C$4</formula>
    </cfRule>
  </conditionalFormatting>
  <conditionalFormatting sqref="BG13">
    <cfRule type="cellIs" dxfId="255" priority="3728" operator="lessThan">
      <formula>$C$4</formula>
    </cfRule>
  </conditionalFormatting>
  <conditionalFormatting sqref="BH13">
    <cfRule type="cellIs" dxfId="256" priority="3768" operator="lessThan">
      <formula>$C$4</formula>
    </cfRule>
  </conditionalFormatting>
  <conditionalFormatting sqref="BI13">
    <cfRule type="cellIs" dxfId="257" priority="3808" operator="lessThan">
      <formula>$C$4</formula>
    </cfRule>
  </conditionalFormatting>
  <conditionalFormatting sqref="BJ13">
    <cfRule type="cellIs" dxfId="258" priority="3848" operator="lessThan">
      <formula>$C$4</formula>
    </cfRule>
  </conditionalFormatting>
  <conditionalFormatting sqref="BK13">
    <cfRule type="cellIs" dxfId="259" priority="1088" operator="lessThan">
      <formula>$C$4</formula>
    </cfRule>
    <cfRule type="cellIs" dxfId="260" priority="1083" operator="lessThan">
      <formula>$C$4</formula>
    </cfRule>
    <cfRule type="cellIs" dxfId="261" priority="1023" operator="lessThan">
      <formula>$C$4</formula>
    </cfRule>
    <cfRule type="cellIs" dxfId="262" priority="963" operator="lessThan">
      <formula>$C$4</formula>
    </cfRule>
    <cfRule type="cellIs" dxfId="263" priority="903" operator="lessThan">
      <formula>$C$4</formula>
    </cfRule>
  </conditionalFormatting>
  <conditionalFormatting sqref="BL13">
    <cfRule type="cellIs" dxfId="264" priority="1118" operator="lessThan">
      <formula>$C$4</formula>
    </cfRule>
    <cfRule type="cellIs" dxfId="265" priority="1053" operator="lessThan">
      <formula>$C$4</formula>
    </cfRule>
    <cfRule type="cellIs" dxfId="266" priority="993" operator="lessThan">
      <formula>$C$4</formula>
    </cfRule>
    <cfRule type="cellIs" dxfId="267" priority="933" operator="lessThan">
      <formula>$C$4</formula>
    </cfRule>
    <cfRule type="cellIs" dxfId="268" priority="873" operator="lessThan">
      <formula>$C$4</formula>
    </cfRule>
  </conditionalFormatting>
  <conditionalFormatting sqref="BM13">
    <cfRule type="cellIs" dxfId="269" priority="1148" operator="lessThan">
      <formula>$C$4</formula>
    </cfRule>
    <cfRule type="cellIs" dxfId="270" priority="843" operator="lessThan">
      <formula>$C$4</formula>
    </cfRule>
    <cfRule type="cellIs" dxfId="271" priority="813" operator="lessThan">
      <formula>$C$4</formula>
    </cfRule>
    <cfRule type="cellIs" dxfId="272" priority="783" operator="lessThan">
      <formula>$C$4</formula>
    </cfRule>
    <cfRule type="cellIs" dxfId="273" priority="753" operator="lessThan">
      <formula>$C$4</formula>
    </cfRule>
  </conditionalFormatting>
  <conditionalFormatting sqref="BN13">
    <cfRule type="cellIs" dxfId="274" priority="4008" operator="lessThan">
      <formula>$C$4</formula>
    </cfRule>
  </conditionalFormatting>
  <conditionalFormatting sqref="BO13">
    <cfRule type="cellIs" dxfId="275" priority="4048" operator="lessThan">
      <formula>$C$4</formula>
    </cfRule>
  </conditionalFormatting>
  <conditionalFormatting sqref="BP13">
    <cfRule type="cellIs" dxfId="276" priority="4088" operator="lessThan">
      <formula>$C$4</formula>
    </cfRule>
  </conditionalFormatting>
  <conditionalFormatting sqref="BQ13">
    <cfRule type="cellIs" dxfId="277" priority="4128" operator="lessThan">
      <formula>$C$4</formula>
    </cfRule>
  </conditionalFormatting>
  <conditionalFormatting sqref="BR13">
    <cfRule type="cellIs" dxfId="278" priority="4168" operator="lessThan">
      <formula>$C$4</formula>
    </cfRule>
  </conditionalFormatting>
  <conditionalFormatting sqref="BS13">
    <cfRule type="cellIs" dxfId="279" priority="4208" operator="lessThan">
      <formula>$C$4</formula>
    </cfRule>
  </conditionalFormatting>
  <conditionalFormatting sqref="BT13">
    <cfRule type="cellIs" dxfId="280" priority="4248" operator="lessThan">
      <formula>$C$4</formula>
    </cfRule>
  </conditionalFormatting>
  <conditionalFormatting sqref="BU13">
    <cfRule type="cellIs" dxfId="281" priority="4288" operator="lessThan">
      <formula>$C$4</formula>
    </cfRule>
  </conditionalFormatting>
  <conditionalFormatting sqref="BV13">
    <cfRule type="cellIs" dxfId="282" priority="4328" operator="lessThan">
      <formula>$C$4</formula>
    </cfRule>
  </conditionalFormatting>
  <conditionalFormatting sqref="BW13">
    <cfRule type="cellIs" dxfId="283" priority="1328" operator="lessThan">
      <formula>$C$4</formula>
    </cfRule>
  </conditionalFormatting>
  <conditionalFormatting sqref="BX13">
    <cfRule type="cellIs" dxfId="284" priority="1358" operator="lessThan">
      <formula>$C$4</formula>
    </cfRule>
  </conditionalFormatting>
  <conditionalFormatting sqref="BY13">
    <cfRule type="cellIs" dxfId="285" priority="1388" operator="lessThan">
      <formula>$C$4</formula>
    </cfRule>
    <cfRule type="cellIs" dxfId="286" priority="1323" operator="lessThan">
      <formula>$C$4</formula>
    </cfRule>
    <cfRule type="cellIs" dxfId="287" priority="1293" operator="lessThan">
      <formula>$C$4</formula>
    </cfRule>
    <cfRule type="cellIs" dxfId="288" priority="1263" operator="lessThan">
      <formula>$C$4</formula>
    </cfRule>
    <cfRule type="cellIs" dxfId="289" priority="1233" operator="lessThan">
      <formula>$C$4</formula>
    </cfRule>
    <cfRule type="cellIs" dxfId="290" priority="1203" operator="lessThan">
      <formula>$C$4</formula>
    </cfRule>
  </conditionalFormatting>
  <conditionalFormatting sqref="BZ13">
    <cfRule type="cellIs" dxfId="291" priority="4488" operator="lessThan">
      <formula>$C$4</formula>
    </cfRule>
  </conditionalFormatting>
  <conditionalFormatting sqref="CA13">
    <cfRule type="cellIs" dxfId="292" priority="4528" operator="lessThan">
      <formula>$C$4</formula>
    </cfRule>
  </conditionalFormatting>
  <conditionalFormatting sqref="CB13">
    <cfRule type="cellIs" dxfId="293" priority="4568" operator="lessThan">
      <formula>$C$4</formula>
    </cfRule>
  </conditionalFormatting>
  <conditionalFormatting sqref="CC13">
    <cfRule type="cellIs" dxfId="294" priority="4608" operator="lessThan">
      <formula>$C$4</formula>
    </cfRule>
  </conditionalFormatting>
  <conditionalFormatting sqref="CD13">
    <cfRule type="cellIs" dxfId="295" priority="4648" operator="lessThan">
      <formula>$C$4</formula>
    </cfRule>
  </conditionalFormatting>
  <conditionalFormatting sqref="CE13">
    <cfRule type="cellIs" dxfId="296" priority="4688" operator="lessThan">
      <formula>$C$4</formula>
    </cfRule>
  </conditionalFormatting>
  <conditionalFormatting sqref="CF13">
    <cfRule type="cellIs" dxfId="297" priority="4728" operator="lessThan">
      <formula>$C$4</formula>
    </cfRule>
  </conditionalFormatting>
  <conditionalFormatting sqref="CG13">
    <cfRule type="cellIs" dxfId="298" priority="4768" operator="lessThan">
      <formula>$C$4</formula>
    </cfRule>
  </conditionalFormatting>
  <conditionalFormatting sqref="CH13">
    <cfRule type="cellIs" dxfId="299" priority="4808" operator="greaterThan">
      <formula>$BJ$2+15</formula>
    </cfRule>
  </conditionalFormatting>
  <conditionalFormatting sqref="CJ13">
    <cfRule type="cellIs" dxfId="300" priority="5008" operator="lessThan">
      <formula>$C$4</formula>
    </cfRule>
  </conditionalFormatting>
  <conditionalFormatting sqref="CN13">
    <cfRule type="cellIs" dxfId="301" priority="5049" operator="lessThan">
      <formula>$C$4</formula>
    </cfRule>
  </conditionalFormatting>
  <conditionalFormatting sqref="P14">
    <cfRule type="cellIs" dxfId="302" priority="1899" operator="lessThan">
      <formula>$C$4</formula>
    </cfRule>
    <cfRule type="cellIs" dxfId="303" priority="1892" operator="lessThan">
      <formula>$C$4</formula>
    </cfRule>
    <cfRule type="cellIs" dxfId="304" priority="1862" operator="lessThan">
      <formula>$C$4</formula>
    </cfRule>
    <cfRule type="cellIs" dxfId="305" priority="1832" operator="lessThan">
      <formula>$C$4</formula>
    </cfRule>
    <cfRule type="cellIs" dxfId="306" priority="1802" operator="lessThan">
      <formula>$C$4</formula>
    </cfRule>
  </conditionalFormatting>
  <conditionalFormatting sqref="Q14">
    <cfRule type="cellIs" dxfId="307" priority="1929" operator="lessThan">
      <formula>$C$4</formula>
    </cfRule>
  </conditionalFormatting>
  <conditionalFormatting sqref="R14">
    <cfRule type="cellIs" dxfId="308" priority="1959" operator="lessThan">
      <formula>$C$4</formula>
    </cfRule>
  </conditionalFormatting>
  <conditionalFormatting sqref="S14">
    <cfRule type="cellIs" dxfId="309" priority="2049" operator="lessThan">
      <formula>$C$4</formula>
    </cfRule>
  </conditionalFormatting>
  <conditionalFormatting sqref="T14">
    <cfRule type="cellIs" dxfId="310" priority="2079" operator="lessThan">
      <formula>$C$4</formula>
    </cfRule>
  </conditionalFormatting>
  <conditionalFormatting sqref="U14">
    <cfRule type="cellIs" dxfId="311" priority="1989" operator="lessThan">
      <formula>$C$4</formula>
    </cfRule>
  </conditionalFormatting>
  <conditionalFormatting sqref="V14">
    <cfRule type="cellIs" dxfId="312" priority="2109" operator="lessThan">
      <formula>$C$4</formula>
    </cfRule>
  </conditionalFormatting>
  <conditionalFormatting sqref="W14">
    <cfRule type="cellIs" dxfId="313" priority="2139" operator="lessThan">
      <formula>$C$4</formula>
    </cfRule>
  </conditionalFormatting>
  <conditionalFormatting sqref="X14">
    <cfRule type="cellIs" dxfId="314" priority="2019" operator="lessThan">
      <formula>$C$4</formula>
    </cfRule>
  </conditionalFormatting>
  <conditionalFormatting sqref="Y14">
    <cfRule type="cellIs" dxfId="315" priority="2369" operator="lessThan">
      <formula>$C$4</formula>
    </cfRule>
  </conditionalFormatting>
  <conditionalFormatting sqref="Z14">
    <cfRule type="cellIs" dxfId="316" priority="2409" operator="lessThan">
      <formula>$C$4</formula>
    </cfRule>
  </conditionalFormatting>
  <conditionalFormatting sqref="AA14">
    <cfRule type="cellIs" dxfId="317" priority="2449" operator="lessThan">
      <formula>$C$4</formula>
    </cfRule>
  </conditionalFormatting>
  <conditionalFormatting sqref="AB14">
    <cfRule type="cellIs" dxfId="318" priority="2489" operator="lessThan">
      <formula>$C$4</formula>
    </cfRule>
  </conditionalFormatting>
  <conditionalFormatting sqref="AC14">
    <cfRule type="cellIs" dxfId="319" priority="2529" operator="lessThan">
      <formula>$C$4</formula>
    </cfRule>
  </conditionalFormatting>
  <conditionalFormatting sqref="AD14">
    <cfRule type="cellIs" dxfId="320" priority="2569" operator="lessThan">
      <formula>$C$4</formula>
    </cfRule>
  </conditionalFormatting>
  <conditionalFormatting sqref="AE14">
    <cfRule type="cellIs" dxfId="321" priority="2609" operator="lessThan">
      <formula>$C$4</formula>
    </cfRule>
  </conditionalFormatting>
  <conditionalFormatting sqref="AF14">
    <cfRule type="cellIs" dxfId="322" priority="2649" operator="lessThan">
      <formula>$C$4</formula>
    </cfRule>
  </conditionalFormatting>
  <conditionalFormatting sqref="AG14">
    <cfRule type="cellIs" dxfId="323" priority="2689" operator="lessThan">
      <formula>$C$4</formula>
    </cfRule>
  </conditionalFormatting>
  <conditionalFormatting sqref="AH14">
    <cfRule type="cellIs" dxfId="324" priority="2729" operator="lessThan">
      <formula>$C$4</formula>
    </cfRule>
  </conditionalFormatting>
  <conditionalFormatting sqref="AI14">
    <cfRule type="cellIs" dxfId="325" priority="2769" operator="lessThan">
      <formula>$C$4</formula>
    </cfRule>
  </conditionalFormatting>
  <conditionalFormatting sqref="AJ14">
    <cfRule type="cellIs" dxfId="326" priority="2809" operator="lessThan">
      <formula>$C$4</formula>
    </cfRule>
  </conditionalFormatting>
  <conditionalFormatting sqref="AK14">
    <cfRule type="cellIs" dxfId="327" priority="2849" operator="lessThan">
      <formula>$C$4</formula>
    </cfRule>
  </conditionalFormatting>
  <conditionalFormatting sqref="AL14">
    <cfRule type="cellIs" dxfId="328" priority="2889" operator="lessThan">
      <formula>$C$4</formula>
    </cfRule>
  </conditionalFormatting>
  <conditionalFormatting sqref="AM14">
    <cfRule type="cellIs" dxfId="329" priority="2929" operator="lessThan">
      <formula>$C$4</formula>
    </cfRule>
  </conditionalFormatting>
  <conditionalFormatting sqref="AN14">
    <cfRule type="cellIs" dxfId="330" priority="2969" operator="lessThan">
      <formula>$C$4</formula>
    </cfRule>
  </conditionalFormatting>
  <conditionalFormatting sqref="AO14">
    <cfRule type="cellIs" dxfId="331" priority="3009" operator="lessThan">
      <formula>$C$4</formula>
    </cfRule>
  </conditionalFormatting>
  <conditionalFormatting sqref="AP14">
    <cfRule type="cellIs" dxfId="332" priority="3049" operator="lessThan">
      <formula>$C$4</formula>
    </cfRule>
  </conditionalFormatting>
  <conditionalFormatting sqref="AQ14">
    <cfRule type="cellIs" dxfId="333" priority="3089" operator="lessThan">
      <formula>$C$4</formula>
    </cfRule>
  </conditionalFormatting>
  <conditionalFormatting sqref="AR14">
    <cfRule type="cellIs" dxfId="334" priority="3129" operator="lessThan">
      <formula>$C$4</formula>
    </cfRule>
  </conditionalFormatting>
  <conditionalFormatting sqref="AS14">
    <cfRule type="cellIs" dxfId="335" priority="3169" operator="lessThan">
      <formula>$C$4</formula>
    </cfRule>
  </conditionalFormatting>
  <conditionalFormatting sqref="AT14">
    <cfRule type="cellIs" dxfId="336" priority="3209" operator="lessThan">
      <formula>$C$4</formula>
    </cfRule>
  </conditionalFormatting>
  <conditionalFormatting sqref="AU14">
    <cfRule type="cellIs" dxfId="337" priority="1689" operator="lessThan">
      <formula>$C$4</formula>
    </cfRule>
    <cfRule type="cellIs" dxfId="338" priority="1682" operator="lessThan">
      <formula>$C$4</formula>
    </cfRule>
    <cfRule type="cellIs" dxfId="339" priority="1592" operator="lessThan">
      <formula>$C$4</formula>
    </cfRule>
    <cfRule type="cellIs" dxfId="340" priority="1502" operator="lessThan">
      <formula>$C$4</formula>
    </cfRule>
  </conditionalFormatting>
  <conditionalFormatting sqref="AV14">
    <cfRule type="cellIs" dxfId="341" priority="1719" operator="lessThan">
      <formula>$C$4</formula>
    </cfRule>
    <cfRule type="cellIs" dxfId="342" priority="1652" operator="lessThan">
      <formula>$C$4</formula>
    </cfRule>
    <cfRule type="cellIs" dxfId="343" priority="1562" operator="lessThan">
      <formula>$C$4</formula>
    </cfRule>
    <cfRule type="cellIs" dxfId="344" priority="1472" operator="lessThan">
      <formula>$C$4</formula>
    </cfRule>
  </conditionalFormatting>
  <conditionalFormatting sqref="AW14">
    <cfRule type="cellIs" dxfId="345" priority="1749" operator="lessThan">
      <formula>$C$4</formula>
    </cfRule>
    <cfRule type="cellIs" dxfId="346" priority="1622" operator="lessThan">
      <formula>$C$4</formula>
    </cfRule>
    <cfRule type="cellIs" dxfId="347" priority="1532" operator="lessThan">
      <formula>$C$4</formula>
    </cfRule>
    <cfRule type="cellIs" dxfId="348" priority="1442" operator="lessThan">
      <formula>$C$4</formula>
    </cfRule>
  </conditionalFormatting>
  <conditionalFormatting sqref="AX14">
    <cfRule type="cellIs" dxfId="349" priority="3369" operator="lessThan">
      <formula>$C$4</formula>
    </cfRule>
  </conditionalFormatting>
  <conditionalFormatting sqref="AY14">
    <cfRule type="cellIs" dxfId="350" priority="3409" operator="lessThan">
      <formula>$C$4</formula>
    </cfRule>
  </conditionalFormatting>
  <conditionalFormatting sqref="AZ14">
    <cfRule type="cellIs" dxfId="351" priority="3449" operator="lessThan">
      <formula>$C$4</formula>
    </cfRule>
  </conditionalFormatting>
  <conditionalFormatting sqref="BA14">
    <cfRule type="cellIs" dxfId="352" priority="3489" operator="lessThan">
      <formula>$C$4</formula>
    </cfRule>
  </conditionalFormatting>
  <conditionalFormatting sqref="BB14">
    <cfRule type="cellIs" dxfId="353" priority="3529" operator="lessThan">
      <formula>$C$4</formula>
    </cfRule>
  </conditionalFormatting>
  <conditionalFormatting sqref="BC14">
    <cfRule type="cellIs" dxfId="354" priority="3569" operator="lessThan">
      <formula>$C$4</formula>
    </cfRule>
  </conditionalFormatting>
  <conditionalFormatting sqref="BD14">
    <cfRule type="cellIs" dxfId="355" priority="3609" operator="lessThan">
      <formula>$C$4</formula>
    </cfRule>
  </conditionalFormatting>
  <conditionalFormatting sqref="BE14">
    <cfRule type="cellIs" dxfId="356" priority="3649" operator="lessThan">
      <formula>$C$4</formula>
    </cfRule>
  </conditionalFormatting>
  <conditionalFormatting sqref="BF14">
    <cfRule type="cellIs" dxfId="357" priority="3689" operator="lessThan">
      <formula>$C$4</formula>
    </cfRule>
  </conditionalFormatting>
  <conditionalFormatting sqref="BG14">
    <cfRule type="cellIs" dxfId="358" priority="3729" operator="lessThan">
      <formula>$C$4</formula>
    </cfRule>
  </conditionalFormatting>
  <conditionalFormatting sqref="BH14">
    <cfRule type="cellIs" dxfId="359" priority="3769" operator="lessThan">
      <formula>$C$4</formula>
    </cfRule>
  </conditionalFormatting>
  <conditionalFormatting sqref="BI14">
    <cfRule type="cellIs" dxfId="360" priority="3809" operator="lessThan">
      <formula>$C$4</formula>
    </cfRule>
  </conditionalFormatting>
  <conditionalFormatting sqref="BJ14">
    <cfRule type="cellIs" dxfId="361" priority="3849" operator="lessThan">
      <formula>$C$4</formula>
    </cfRule>
  </conditionalFormatting>
  <conditionalFormatting sqref="BK14">
    <cfRule type="cellIs" dxfId="362" priority="1089" operator="lessThan">
      <formula>$C$4</formula>
    </cfRule>
    <cfRule type="cellIs" dxfId="363" priority="1082" operator="lessThan">
      <formula>$C$4</formula>
    </cfRule>
    <cfRule type="cellIs" dxfId="364" priority="1022" operator="lessThan">
      <formula>$C$4</formula>
    </cfRule>
    <cfRule type="cellIs" dxfId="365" priority="962" operator="lessThan">
      <formula>$C$4</formula>
    </cfRule>
    <cfRule type="cellIs" dxfId="366" priority="902" operator="lessThan">
      <formula>$C$4</formula>
    </cfRule>
  </conditionalFormatting>
  <conditionalFormatting sqref="BL14">
    <cfRule type="cellIs" dxfId="367" priority="1119" operator="lessThan">
      <formula>$C$4</formula>
    </cfRule>
    <cfRule type="cellIs" dxfId="368" priority="1052" operator="lessThan">
      <formula>$C$4</formula>
    </cfRule>
    <cfRule type="cellIs" dxfId="369" priority="992" operator="lessThan">
      <formula>$C$4</formula>
    </cfRule>
    <cfRule type="cellIs" dxfId="370" priority="932" operator="lessThan">
      <formula>$C$4</formula>
    </cfRule>
    <cfRule type="cellIs" dxfId="371" priority="872" operator="lessThan">
      <formula>$C$4</formula>
    </cfRule>
  </conditionalFormatting>
  <conditionalFormatting sqref="BM14">
    <cfRule type="cellIs" dxfId="372" priority="1149" operator="lessThan">
      <formula>$C$4</formula>
    </cfRule>
    <cfRule type="cellIs" dxfId="373" priority="842" operator="lessThan">
      <formula>$C$4</formula>
    </cfRule>
    <cfRule type="cellIs" dxfId="374" priority="812" operator="lessThan">
      <formula>$C$4</formula>
    </cfRule>
    <cfRule type="cellIs" dxfId="375" priority="782" operator="lessThan">
      <formula>$C$4</formula>
    </cfRule>
    <cfRule type="cellIs" dxfId="376" priority="752" operator="lessThan">
      <formula>$C$4</formula>
    </cfRule>
  </conditionalFormatting>
  <conditionalFormatting sqref="BN14">
    <cfRule type="cellIs" dxfId="377" priority="4009" operator="lessThan">
      <formula>$C$4</formula>
    </cfRule>
  </conditionalFormatting>
  <conditionalFormatting sqref="BO14">
    <cfRule type="cellIs" dxfId="378" priority="4049" operator="lessThan">
      <formula>$C$4</formula>
    </cfRule>
  </conditionalFormatting>
  <conditionalFormatting sqref="BP14">
    <cfRule type="cellIs" dxfId="379" priority="4089" operator="lessThan">
      <formula>$C$4</formula>
    </cfRule>
  </conditionalFormatting>
  <conditionalFormatting sqref="BQ14">
    <cfRule type="cellIs" dxfId="380" priority="4129" operator="lessThan">
      <formula>$C$4</formula>
    </cfRule>
  </conditionalFormatting>
  <conditionalFormatting sqref="BR14">
    <cfRule type="cellIs" dxfId="381" priority="4169" operator="lessThan">
      <formula>$C$4</formula>
    </cfRule>
  </conditionalFormatting>
  <conditionalFormatting sqref="BS14">
    <cfRule type="cellIs" dxfId="382" priority="4209" operator="lessThan">
      <formula>$C$4</formula>
    </cfRule>
  </conditionalFormatting>
  <conditionalFormatting sqref="BT14">
    <cfRule type="cellIs" dxfId="383" priority="4249" operator="lessThan">
      <formula>$C$4</formula>
    </cfRule>
  </conditionalFormatting>
  <conditionalFormatting sqref="BU14">
    <cfRule type="cellIs" dxfId="384" priority="4289" operator="lessThan">
      <formula>$C$4</formula>
    </cfRule>
  </conditionalFormatting>
  <conditionalFormatting sqref="BV14">
    <cfRule type="cellIs" dxfId="385" priority="4329" operator="lessThan">
      <formula>$C$4</formula>
    </cfRule>
  </conditionalFormatting>
  <conditionalFormatting sqref="BW14">
    <cfRule type="cellIs" dxfId="386" priority="1329" operator="lessThan">
      <formula>$C$4</formula>
    </cfRule>
  </conditionalFormatting>
  <conditionalFormatting sqref="BX14">
    <cfRule type="cellIs" dxfId="387" priority="1359" operator="lessThan">
      <formula>$C$4</formula>
    </cfRule>
  </conditionalFormatting>
  <conditionalFormatting sqref="BY14">
    <cfRule type="cellIs" dxfId="388" priority="1389" operator="lessThan">
      <formula>$C$4</formula>
    </cfRule>
    <cfRule type="cellIs" dxfId="389" priority="1322" operator="lessThan">
      <formula>$C$4</formula>
    </cfRule>
    <cfRule type="cellIs" dxfId="390" priority="1292" operator="lessThan">
      <formula>$C$4</formula>
    </cfRule>
    <cfRule type="cellIs" dxfId="391" priority="1262" operator="lessThan">
      <formula>$C$4</formula>
    </cfRule>
    <cfRule type="cellIs" dxfId="392" priority="1232" operator="lessThan">
      <formula>$C$4</formula>
    </cfRule>
    <cfRule type="cellIs" dxfId="393" priority="1202" operator="lessThan">
      <formula>$C$4</formula>
    </cfRule>
  </conditionalFormatting>
  <conditionalFormatting sqref="BZ14">
    <cfRule type="cellIs" dxfId="394" priority="4489" operator="lessThan">
      <formula>$C$4</formula>
    </cfRule>
  </conditionalFormatting>
  <conditionalFormatting sqref="CA14">
    <cfRule type="cellIs" dxfId="395" priority="4529" operator="lessThan">
      <formula>$C$4</formula>
    </cfRule>
  </conditionalFormatting>
  <conditionalFormatting sqref="CB14">
    <cfRule type="cellIs" dxfId="396" priority="4569" operator="lessThan">
      <formula>$C$4</formula>
    </cfRule>
  </conditionalFormatting>
  <conditionalFormatting sqref="CC14">
    <cfRule type="cellIs" dxfId="397" priority="4609" operator="lessThan">
      <formula>$C$4</formula>
    </cfRule>
  </conditionalFormatting>
  <conditionalFormatting sqref="CD14">
    <cfRule type="cellIs" dxfId="398" priority="4649" operator="lessThan">
      <formula>$C$4</formula>
    </cfRule>
  </conditionalFormatting>
  <conditionalFormatting sqref="CE14">
    <cfRule type="cellIs" dxfId="399" priority="4689" operator="lessThan">
      <formula>$C$4</formula>
    </cfRule>
  </conditionalFormatting>
  <conditionalFormatting sqref="CF14">
    <cfRule type="cellIs" dxfId="400" priority="4729" operator="lessThan">
      <formula>$C$4</formula>
    </cfRule>
  </conditionalFormatting>
  <conditionalFormatting sqref="CG14">
    <cfRule type="cellIs" dxfId="401" priority="4769" operator="lessThan">
      <formula>$C$4</formula>
    </cfRule>
  </conditionalFormatting>
  <conditionalFormatting sqref="CH14">
    <cfRule type="cellIs" dxfId="402" priority="4809" operator="greaterThan">
      <formula>$BJ$2+15</formula>
    </cfRule>
  </conditionalFormatting>
  <conditionalFormatting sqref="CJ14">
    <cfRule type="cellIs" dxfId="403" priority="5009" operator="lessThan">
      <formula>$C$4</formula>
    </cfRule>
  </conditionalFormatting>
  <conditionalFormatting sqref="CN14">
    <cfRule type="cellIs" dxfId="404" priority="5050" operator="lessThan">
      <formula>$C$4</formula>
    </cfRule>
  </conditionalFormatting>
  <conditionalFormatting sqref="P15">
    <cfRule type="cellIs" dxfId="405" priority="665" operator="lessThan">
      <formula>$C$4</formula>
    </cfRule>
    <cfRule type="cellIs" dxfId="406" priority="664" operator="lessThan">
      <formula>$C$4</formula>
    </cfRule>
    <cfRule type="cellIs" dxfId="407" priority="663" operator="lessThan">
      <formula>$C$4</formula>
    </cfRule>
    <cfRule type="cellIs" dxfId="408" priority="662" operator="lessThan">
      <formula>$C$4</formula>
    </cfRule>
    <cfRule type="cellIs" dxfId="409" priority="661" operator="lessThan">
      <formula>$C$4</formula>
    </cfRule>
  </conditionalFormatting>
  <conditionalFormatting sqref="Q15">
    <cfRule type="cellIs" dxfId="410" priority="666" operator="lessThan">
      <formula>$C$4</formula>
    </cfRule>
  </conditionalFormatting>
  <conditionalFormatting sqref="R15">
    <cfRule type="cellIs" dxfId="411" priority="667" operator="lessThan">
      <formula>$C$4</formula>
    </cfRule>
  </conditionalFormatting>
  <conditionalFormatting sqref="S15">
    <cfRule type="cellIs" dxfId="412" priority="670" operator="lessThan">
      <formula>$C$4</formula>
    </cfRule>
  </conditionalFormatting>
  <conditionalFormatting sqref="T15">
    <cfRule type="cellIs" dxfId="413" priority="671" operator="lessThan">
      <formula>$C$4</formula>
    </cfRule>
  </conditionalFormatting>
  <conditionalFormatting sqref="U15">
    <cfRule type="cellIs" dxfId="414" priority="668" operator="lessThan">
      <formula>$C$4</formula>
    </cfRule>
  </conditionalFormatting>
  <conditionalFormatting sqref="V15">
    <cfRule type="cellIs" dxfId="415" priority="672" operator="lessThan">
      <formula>$C$4</formula>
    </cfRule>
  </conditionalFormatting>
  <conditionalFormatting sqref="W15">
    <cfRule type="cellIs" dxfId="416" priority="673" operator="lessThan">
      <formula>$C$4</formula>
    </cfRule>
  </conditionalFormatting>
  <conditionalFormatting sqref="X15">
    <cfRule type="cellIs" dxfId="417" priority="669" operator="lessThan">
      <formula>$C$4</formula>
    </cfRule>
  </conditionalFormatting>
  <conditionalFormatting sqref="Y15">
    <cfRule type="cellIs" dxfId="418" priority="674" operator="lessThan">
      <formula>$C$4</formula>
    </cfRule>
  </conditionalFormatting>
  <conditionalFormatting sqref="Z15">
    <cfRule type="cellIs" dxfId="419" priority="675" operator="lessThan">
      <formula>$C$4</formula>
    </cfRule>
  </conditionalFormatting>
  <conditionalFormatting sqref="AA15">
    <cfRule type="cellIs" dxfId="420" priority="676" operator="lessThan">
      <formula>$C$4</formula>
    </cfRule>
  </conditionalFormatting>
  <conditionalFormatting sqref="AB15">
    <cfRule type="cellIs" dxfId="421" priority="677" operator="lessThan">
      <formula>$C$4</formula>
    </cfRule>
  </conditionalFormatting>
  <conditionalFormatting sqref="AC15">
    <cfRule type="cellIs" dxfId="422" priority="678" operator="lessThan">
      <formula>$C$4</formula>
    </cfRule>
  </conditionalFormatting>
  <conditionalFormatting sqref="AD15">
    <cfRule type="cellIs" dxfId="423" priority="679" operator="lessThan">
      <formula>$C$4</formula>
    </cfRule>
  </conditionalFormatting>
  <conditionalFormatting sqref="AE15">
    <cfRule type="cellIs" dxfId="424" priority="680" operator="lessThan">
      <formula>$C$4</formula>
    </cfRule>
  </conditionalFormatting>
  <conditionalFormatting sqref="AF15">
    <cfRule type="cellIs" dxfId="425" priority="681" operator="lessThan">
      <formula>$C$4</formula>
    </cfRule>
  </conditionalFormatting>
  <conditionalFormatting sqref="AG15">
    <cfRule type="cellIs" dxfId="426" priority="682" operator="lessThan">
      <formula>$C$4</formula>
    </cfRule>
  </conditionalFormatting>
  <conditionalFormatting sqref="AH15">
    <cfRule type="cellIs" dxfId="427" priority="683" operator="lessThan">
      <formula>$C$4</formula>
    </cfRule>
  </conditionalFormatting>
  <conditionalFormatting sqref="AI15">
    <cfRule type="cellIs" dxfId="428" priority="684" operator="lessThan">
      <formula>$C$4</formula>
    </cfRule>
  </conditionalFormatting>
  <conditionalFormatting sqref="AJ15">
    <cfRule type="cellIs" dxfId="429" priority="685" operator="lessThan">
      <formula>$C$4</formula>
    </cfRule>
  </conditionalFormatting>
  <conditionalFormatting sqref="AK15">
    <cfRule type="cellIs" dxfId="430" priority="686" operator="lessThan">
      <formula>$C$4</formula>
    </cfRule>
  </conditionalFormatting>
  <conditionalFormatting sqref="AL15">
    <cfRule type="cellIs" dxfId="431" priority="687" operator="lessThan">
      <formula>$C$4</formula>
    </cfRule>
  </conditionalFormatting>
  <conditionalFormatting sqref="AM15">
    <cfRule type="cellIs" dxfId="432" priority="688" operator="lessThan">
      <formula>$C$4</formula>
    </cfRule>
  </conditionalFormatting>
  <conditionalFormatting sqref="AN15">
    <cfRule type="cellIs" dxfId="433" priority="689" operator="lessThan">
      <formula>$C$4</formula>
    </cfRule>
  </conditionalFormatting>
  <conditionalFormatting sqref="AO15">
    <cfRule type="cellIs" dxfId="434" priority="690" operator="lessThan">
      <formula>$C$4</formula>
    </cfRule>
  </conditionalFormatting>
  <conditionalFormatting sqref="AP15">
    <cfRule type="cellIs" dxfId="435" priority="691" operator="lessThan">
      <formula>$C$4</formula>
    </cfRule>
  </conditionalFormatting>
  <conditionalFormatting sqref="AQ15">
    <cfRule type="cellIs" dxfId="436" priority="692" operator="lessThan">
      <formula>$C$4</formula>
    </cfRule>
  </conditionalFormatting>
  <conditionalFormatting sqref="AR15">
    <cfRule type="cellIs" dxfId="437" priority="693" operator="lessThan">
      <formula>$C$4</formula>
    </cfRule>
  </conditionalFormatting>
  <conditionalFormatting sqref="AS15">
    <cfRule type="cellIs" dxfId="438" priority="694" operator="lessThan">
      <formula>$C$4</formula>
    </cfRule>
  </conditionalFormatting>
  <conditionalFormatting sqref="AT15">
    <cfRule type="cellIs" dxfId="439" priority="695" operator="lessThan">
      <formula>$C$4</formula>
    </cfRule>
  </conditionalFormatting>
  <conditionalFormatting sqref="AU15">
    <cfRule type="cellIs" dxfId="440" priority="658" operator="lessThan">
      <formula>$C$4</formula>
    </cfRule>
    <cfRule type="cellIs" dxfId="441" priority="657" operator="lessThan">
      <formula>$C$4</formula>
    </cfRule>
    <cfRule type="cellIs" dxfId="442" priority="656" operator="lessThan">
      <formula>$C$4</formula>
    </cfRule>
    <cfRule type="cellIs" dxfId="443" priority="653" operator="lessThan">
      <formula>$C$4</formula>
    </cfRule>
    <cfRule type="cellIs" dxfId="444" priority="652" operator="lessThan">
      <formula>$C$4</formula>
    </cfRule>
    <cfRule type="cellIs" dxfId="445" priority="649" operator="lessThan">
      <formula>$C$4</formula>
    </cfRule>
    <cfRule type="cellIs" dxfId="446" priority="648" operator="lessThan">
      <formula>$C$4</formula>
    </cfRule>
  </conditionalFormatting>
  <conditionalFormatting sqref="AV15">
    <cfRule type="cellIs" dxfId="447" priority="659" operator="lessThan">
      <formula>$C$4</formula>
    </cfRule>
    <cfRule type="cellIs" dxfId="448" priority="655" operator="lessThan">
      <formula>$C$4</formula>
    </cfRule>
    <cfRule type="cellIs" dxfId="449" priority="651" operator="lessThan">
      <formula>$C$4</formula>
    </cfRule>
    <cfRule type="cellIs" dxfId="450" priority="647" operator="lessThan">
      <formula>$C$4</formula>
    </cfRule>
  </conditionalFormatting>
  <conditionalFormatting sqref="AW15">
    <cfRule type="cellIs" dxfId="451" priority="660" operator="lessThan">
      <formula>$C$4</formula>
    </cfRule>
    <cfRule type="cellIs" dxfId="452" priority="654" operator="lessThan">
      <formula>$C$4</formula>
    </cfRule>
    <cfRule type="cellIs" dxfId="453" priority="650" operator="lessThan">
      <formula>$C$4</formula>
    </cfRule>
    <cfRule type="cellIs" dxfId="454" priority="646" operator="lessThan">
      <formula>$C$4</formula>
    </cfRule>
  </conditionalFormatting>
  <conditionalFormatting sqref="AX15">
    <cfRule type="cellIs" dxfId="455" priority="696" operator="lessThan">
      <formula>$C$4</formula>
    </cfRule>
  </conditionalFormatting>
  <conditionalFormatting sqref="AY15">
    <cfRule type="cellIs" dxfId="456" priority="697" operator="lessThan">
      <formula>$C$4</formula>
    </cfRule>
  </conditionalFormatting>
  <conditionalFormatting sqref="AZ15">
    <cfRule type="cellIs" dxfId="457" priority="698" operator="lessThan">
      <formula>$C$4</formula>
    </cfRule>
  </conditionalFormatting>
  <conditionalFormatting sqref="BA15">
    <cfRule type="cellIs" dxfId="458" priority="699" operator="lessThan">
      <formula>$C$4</formula>
    </cfRule>
  </conditionalFormatting>
  <conditionalFormatting sqref="BB15">
    <cfRule type="cellIs" dxfId="459" priority="700" operator="lessThan">
      <formula>$C$4</formula>
    </cfRule>
  </conditionalFormatting>
  <conditionalFormatting sqref="BC15">
    <cfRule type="cellIs" dxfId="460" priority="701" operator="lessThan">
      <formula>$C$4</formula>
    </cfRule>
  </conditionalFormatting>
  <conditionalFormatting sqref="BD15">
    <cfRule type="cellIs" dxfId="461" priority="702" operator="lessThan">
      <formula>$C$4</formula>
    </cfRule>
  </conditionalFormatting>
  <conditionalFormatting sqref="BE15">
    <cfRule type="cellIs" dxfId="462" priority="703" operator="lessThan">
      <formula>$C$4</formula>
    </cfRule>
  </conditionalFormatting>
  <conditionalFormatting sqref="BF15">
    <cfRule type="cellIs" dxfId="463" priority="704" operator="lessThan">
      <formula>$C$4</formula>
    </cfRule>
  </conditionalFormatting>
  <conditionalFormatting sqref="BG15">
    <cfRule type="cellIs" dxfId="464" priority="705" operator="lessThan">
      <formula>$C$4</formula>
    </cfRule>
  </conditionalFormatting>
  <conditionalFormatting sqref="BH15">
    <cfRule type="cellIs" dxfId="465" priority="706" operator="lessThan">
      <formula>$C$4</formula>
    </cfRule>
  </conditionalFormatting>
  <conditionalFormatting sqref="BI15">
    <cfRule type="cellIs" dxfId="466" priority="707" operator="lessThan">
      <formula>$C$4</formula>
    </cfRule>
  </conditionalFormatting>
  <conditionalFormatting sqref="BJ15">
    <cfRule type="cellIs" dxfId="467" priority="708" operator="lessThan">
      <formula>$C$4</formula>
    </cfRule>
  </conditionalFormatting>
  <conditionalFormatting sqref="BK15">
    <cfRule type="cellIs" dxfId="468" priority="633" operator="lessThan">
      <formula>$C$4</formula>
    </cfRule>
    <cfRule type="cellIs" dxfId="469" priority="632" operator="lessThan">
      <formula>$C$4</formula>
    </cfRule>
    <cfRule type="cellIs" dxfId="470" priority="630" operator="lessThan">
      <formula>$C$4</formula>
    </cfRule>
    <cfRule type="cellIs" dxfId="471" priority="628" operator="lessThan">
      <formula>$C$4</formula>
    </cfRule>
    <cfRule type="cellIs" dxfId="472" priority="626" operator="lessThan">
      <formula>$C$4</formula>
    </cfRule>
  </conditionalFormatting>
  <conditionalFormatting sqref="BL15">
    <cfRule type="cellIs" dxfId="473" priority="634" operator="lessThan">
      <formula>$C$4</formula>
    </cfRule>
    <cfRule type="cellIs" dxfId="474" priority="631" operator="lessThan">
      <formula>$C$4</formula>
    </cfRule>
    <cfRule type="cellIs" dxfId="475" priority="629" operator="lessThan">
      <formula>$C$4</formula>
    </cfRule>
    <cfRule type="cellIs" dxfId="476" priority="627" operator="lessThan">
      <formula>$C$4</formula>
    </cfRule>
    <cfRule type="cellIs" dxfId="477" priority="625" operator="lessThan">
      <formula>$C$4</formula>
    </cfRule>
  </conditionalFormatting>
  <conditionalFormatting sqref="BM15">
    <cfRule type="cellIs" dxfId="478" priority="635" operator="lessThan">
      <formula>$C$4</formula>
    </cfRule>
    <cfRule type="cellIs" dxfId="479" priority="624" operator="lessThan">
      <formula>$C$4</formula>
    </cfRule>
    <cfRule type="cellIs" dxfId="480" priority="623" operator="lessThan">
      <formula>$C$4</formula>
    </cfRule>
    <cfRule type="cellIs" dxfId="481" priority="622" operator="lessThan">
      <formula>$C$4</formula>
    </cfRule>
    <cfRule type="cellIs" dxfId="482" priority="621" operator="lessThan">
      <formula>$C$4</formula>
    </cfRule>
  </conditionalFormatting>
  <conditionalFormatting sqref="BN15">
    <cfRule type="cellIs" dxfId="483" priority="709" operator="lessThan">
      <formula>$C$4</formula>
    </cfRule>
  </conditionalFormatting>
  <conditionalFormatting sqref="BO15">
    <cfRule type="cellIs" dxfId="484" priority="710" operator="lessThan">
      <formula>$C$4</formula>
    </cfRule>
  </conditionalFormatting>
  <conditionalFormatting sqref="BP15">
    <cfRule type="cellIs" dxfId="485" priority="711" operator="lessThan">
      <formula>$C$4</formula>
    </cfRule>
  </conditionalFormatting>
  <conditionalFormatting sqref="BQ15">
    <cfRule type="cellIs" dxfId="486" priority="712" operator="lessThan">
      <formula>$C$4</formula>
    </cfRule>
  </conditionalFormatting>
  <conditionalFormatting sqref="BR15">
    <cfRule type="cellIs" dxfId="487" priority="713" operator="lessThan">
      <formula>$C$4</formula>
    </cfRule>
  </conditionalFormatting>
  <conditionalFormatting sqref="BS15">
    <cfRule type="cellIs" dxfId="488" priority="714" operator="lessThan">
      <formula>$C$4</formula>
    </cfRule>
  </conditionalFormatting>
  <conditionalFormatting sqref="BT15">
    <cfRule type="cellIs" dxfId="489" priority="715" operator="lessThan">
      <formula>$C$4</formula>
    </cfRule>
  </conditionalFormatting>
  <conditionalFormatting sqref="BU15">
    <cfRule type="cellIs" dxfId="490" priority="716" operator="lessThan">
      <formula>$C$4</formula>
    </cfRule>
  </conditionalFormatting>
  <conditionalFormatting sqref="BV15">
    <cfRule type="cellIs" dxfId="491" priority="717" operator="lessThan">
      <formula>$C$4</formula>
    </cfRule>
  </conditionalFormatting>
  <conditionalFormatting sqref="BW15">
    <cfRule type="cellIs" dxfId="492" priority="642" operator="lessThan">
      <formula>$C$4</formula>
    </cfRule>
    <cfRule type="cellIs" dxfId="493" priority="641" operator="lessThan">
      <formula>$C$4</formula>
    </cfRule>
  </conditionalFormatting>
  <conditionalFormatting sqref="BX15">
    <cfRule type="cellIs" dxfId="494" priority="644" operator="lessThan">
      <formula>$C$4</formula>
    </cfRule>
    <cfRule type="cellIs" dxfId="495" priority="643" operator="lessThan">
      <formula>$C$4</formula>
    </cfRule>
  </conditionalFormatting>
  <conditionalFormatting sqref="BY15">
    <cfRule type="cellIs" dxfId="496" priority="645" operator="lessThan">
      <formula>$C$4</formula>
    </cfRule>
    <cfRule type="cellIs" dxfId="497" priority="640" operator="lessThan">
      <formula>$C$4</formula>
    </cfRule>
    <cfRule type="cellIs" dxfId="498" priority="639" operator="lessThan">
      <formula>$C$4</formula>
    </cfRule>
    <cfRule type="cellIs" dxfId="499" priority="638" operator="lessThan">
      <formula>$C$4</formula>
    </cfRule>
    <cfRule type="cellIs" dxfId="500" priority="637" operator="lessThan">
      <formula>$C$4</formula>
    </cfRule>
    <cfRule type="cellIs" dxfId="501" priority="636" operator="lessThan">
      <formula>$C$4</formula>
    </cfRule>
  </conditionalFormatting>
  <conditionalFormatting sqref="BZ15">
    <cfRule type="cellIs" dxfId="502" priority="718" operator="lessThan">
      <formula>$C$4</formula>
    </cfRule>
  </conditionalFormatting>
  <conditionalFormatting sqref="CA15">
    <cfRule type="cellIs" dxfId="503" priority="719" operator="lessThan">
      <formula>$C$4</formula>
    </cfRule>
  </conditionalFormatting>
  <conditionalFormatting sqref="CB15">
    <cfRule type="cellIs" dxfId="504" priority="720" operator="lessThan">
      <formula>$C$4</formula>
    </cfRule>
  </conditionalFormatting>
  <conditionalFormatting sqref="CC15">
    <cfRule type="cellIs" dxfId="505" priority="721" operator="lessThan">
      <formula>$C$4</formula>
    </cfRule>
  </conditionalFormatting>
  <conditionalFormatting sqref="CD15">
    <cfRule type="cellIs" dxfId="506" priority="722" operator="lessThan">
      <formula>$C$4</formula>
    </cfRule>
  </conditionalFormatting>
  <conditionalFormatting sqref="CE15">
    <cfRule type="cellIs" dxfId="507" priority="723" operator="lessThan">
      <formula>$C$4</formula>
    </cfRule>
  </conditionalFormatting>
  <conditionalFormatting sqref="CF15">
    <cfRule type="cellIs" dxfId="508" priority="724" operator="lessThan">
      <formula>$C$4</formula>
    </cfRule>
  </conditionalFormatting>
  <conditionalFormatting sqref="CG15">
    <cfRule type="cellIs" dxfId="509" priority="725" operator="lessThan">
      <formula>$C$4</formula>
    </cfRule>
  </conditionalFormatting>
  <conditionalFormatting sqref="CH15">
    <cfRule type="cellIs" dxfId="510" priority="4810" operator="greaterThan">
      <formula>$BJ$2+15</formula>
    </cfRule>
  </conditionalFormatting>
  <conditionalFormatting sqref="CJ15">
    <cfRule type="cellIs" dxfId="511" priority="5010" operator="lessThan">
      <formula>$C$4</formula>
    </cfRule>
  </conditionalFormatting>
  <conditionalFormatting sqref="CN15">
    <cfRule type="cellIs" dxfId="512" priority="5051" operator="lessThan">
      <formula>$C$4</formula>
    </cfRule>
  </conditionalFormatting>
  <conditionalFormatting sqref="P16">
    <cfRule type="cellIs" dxfId="513" priority="245" operator="lessThan">
      <formula>$C$4</formula>
    </cfRule>
    <cfRule type="cellIs" dxfId="514" priority="244" operator="lessThan">
      <formula>$C$4</formula>
    </cfRule>
    <cfRule type="cellIs" dxfId="515" priority="243" operator="lessThan">
      <formula>$C$4</formula>
    </cfRule>
    <cfRule type="cellIs" dxfId="516" priority="242" operator="lessThan">
      <formula>$C$4</formula>
    </cfRule>
    <cfRule type="cellIs" dxfId="517" priority="241" operator="lessThan">
      <formula>$C$4</formula>
    </cfRule>
  </conditionalFormatting>
  <conditionalFormatting sqref="Q16">
    <cfRule type="cellIs" dxfId="518" priority="246" operator="lessThan">
      <formula>$C$4</formula>
    </cfRule>
  </conditionalFormatting>
  <conditionalFormatting sqref="R16">
    <cfRule type="cellIs" dxfId="519" priority="247" operator="lessThan">
      <formula>$C$4</formula>
    </cfRule>
  </conditionalFormatting>
  <conditionalFormatting sqref="S16">
    <cfRule type="cellIs" dxfId="520" priority="250" operator="lessThan">
      <formula>$C$4</formula>
    </cfRule>
  </conditionalFormatting>
  <conditionalFormatting sqref="T16">
    <cfRule type="cellIs" dxfId="521" priority="251" operator="lessThan">
      <formula>$C$4</formula>
    </cfRule>
  </conditionalFormatting>
  <conditionalFormatting sqref="U16">
    <cfRule type="cellIs" dxfId="522" priority="248" operator="lessThan">
      <formula>$C$4</formula>
    </cfRule>
  </conditionalFormatting>
  <conditionalFormatting sqref="V16">
    <cfRule type="cellIs" dxfId="523" priority="252" operator="lessThan">
      <formula>$C$4</formula>
    </cfRule>
  </conditionalFormatting>
  <conditionalFormatting sqref="W16">
    <cfRule type="cellIs" dxfId="524" priority="253" operator="lessThan">
      <formula>$C$4</formula>
    </cfRule>
  </conditionalFormatting>
  <conditionalFormatting sqref="X16">
    <cfRule type="cellIs" dxfId="525" priority="249" operator="lessThan">
      <formula>$C$4</formula>
    </cfRule>
  </conditionalFormatting>
  <conditionalFormatting sqref="Y16">
    <cfRule type="cellIs" dxfId="526" priority="254" operator="lessThan">
      <formula>$C$4</formula>
    </cfRule>
  </conditionalFormatting>
  <conditionalFormatting sqref="Z16">
    <cfRule type="cellIs" dxfId="527" priority="255" operator="lessThan">
      <formula>$C$4</formula>
    </cfRule>
  </conditionalFormatting>
  <conditionalFormatting sqref="AA16">
    <cfRule type="cellIs" dxfId="528" priority="256" operator="lessThan">
      <formula>$C$4</formula>
    </cfRule>
  </conditionalFormatting>
  <conditionalFormatting sqref="AB16">
    <cfRule type="cellIs" dxfId="529" priority="257" operator="lessThan">
      <formula>$C$4</formula>
    </cfRule>
  </conditionalFormatting>
  <conditionalFormatting sqref="AC16">
    <cfRule type="cellIs" dxfId="530" priority="258" operator="lessThan">
      <formula>$C$4</formula>
    </cfRule>
  </conditionalFormatting>
  <conditionalFormatting sqref="AD16">
    <cfRule type="cellIs" dxfId="531" priority="259" operator="lessThan">
      <formula>$C$4</formula>
    </cfRule>
  </conditionalFormatting>
  <conditionalFormatting sqref="AE16">
    <cfRule type="cellIs" dxfId="532" priority="260" operator="lessThan">
      <formula>$C$4</formula>
    </cfRule>
  </conditionalFormatting>
  <conditionalFormatting sqref="AF16">
    <cfRule type="cellIs" dxfId="533" priority="261" operator="lessThan">
      <formula>$C$4</formula>
    </cfRule>
  </conditionalFormatting>
  <conditionalFormatting sqref="AG16">
    <cfRule type="cellIs" dxfId="534" priority="262" operator="lessThan">
      <formula>$C$4</formula>
    </cfRule>
  </conditionalFormatting>
  <conditionalFormatting sqref="AH16">
    <cfRule type="cellIs" dxfId="535" priority="263" operator="lessThan">
      <formula>$C$4</formula>
    </cfRule>
  </conditionalFormatting>
  <conditionalFormatting sqref="AI16">
    <cfRule type="cellIs" dxfId="536" priority="264" operator="lessThan">
      <formula>$C$4</formula>
    </cfRule>
  </conditionalFormatting>
  <conditionalFormatting sqref="AJ16">
    <cfRule type="cellIs" dxfId="537" priority="265" operator="lessThan">
      <formula>$C$4</formula>
    </cfRule>
  </conditionalFormatting>
  <conditionalFormatting sqref="AK16">
    <cfRule type="cellIs" dxfId="538" priority="266" operator="lessThan">
      <formula>$C$4</formula>
    </cfRule>
  </conditionalFormatting>
  <conditionalFormatting sqref="AL16">
    <cfRule type="cellIs" dxfId="539" priority="267" operator="lessThan">
      <formula>$C$4</formula>
    </cfRule>
  </conditionalFormatting>
  <conditionalFormatting sqref="AM16">
    <cfRule type="cellIs" dxfId="540" priority="268" operator="lessThan">
      <formula>$C$4</formula>
    </cfRule>
  </conditionalFormatting>
  <conditionalFormatting sqref="AN16">
    <cfRule type="cellIs" dxfId="541" priority="269" operator="lessThan">
      <formula>$C$4</formula>
    </cfRule>
  </conditionalFormatting>
  <conditionalFormatting sqref="AO16">
    <cfRule type="cellIs" dxfId="542" priority="270" operator="lessThan">
      <formula>$C$4</formula>
    </cfRule>
  </conditionalFormatting>
  <conditionalFormatting sqref="AP16">
    <cfRule type="cellIs" dxfId="543" priority="271" operator="lessThan">
      <formula>$C$4</formula>
    </cfRule>
  </conditionalFormatting>
  <conditionalFormatting sqref="AQ16">
    <cfRule type="cellIs" dxfId="544" priority="272" operator="lessThan">
      <formula>$C$4</formula>
    </cfRule>
  </conditionalFormatting>
  <conditionalFormatting sqref="AR16">
    <cfRule type="cellIs" dxfId="545" priority="273" operator="lessThan">
      <formula>$C$4</formula>
    </cfRule>
  </conditionalFormatting>
  <conditionalFormatting sqref="AS16">
    <cfRule type="cellIs" dxfId="546" priority="274" operator="lessThan">
      <formula>$C$4</formula>
    </cfRule>
  </conditionalFormatting>
  <conditionalFormatting sqref="AT16">
    <cfRule type="cellIs" dxfId="547" priority="275" operator="lessThan">
      <formula>$C$4</formula>
    </cfRule>
  </conditionalFormatting>
  <conditionalFormatting sqref="AU16">
    <cfRule type="cellIs" dxfId="548" priority="238" operator="lessThan">
      <formula>$C$4</formula>
    </cfRule>
    <cfRule type="cellIs" dxfId="549" priority="237" operator="lessThan">
      <formula>$C$4</formula>
    </cfRule>
    <cfRule type="cellIs" dxfId="550" priority="236" operator="lessThan">
      <formula>$C$4</formula>
    </cfRule>
    <cfRule type="cellIs" dxfId="551" priority="233" operator="lessThan">
      <formula>$C$4</formula>
    </cfRule>
    <cfRule type="cellIs" dxfId="552" priority="232" operator="lessThan">
      <formula>$C$4</formula>
    </cfRule>
    <cfRule type="cellIs" dxfId="553" priority="229" operator="lessThan">
      <formula>$C$4</formula>
    </cfRule>
    <cfRule type="cellIs" dxfId="554" priority="228" operator="lessThan">
      <formula>$C$4</formula>
    </cfRule>
  </conditionalFormatting>
  <conditionalFormatting sqref="AV16">
    <cfRule type="cellIs" dxfId="555" priority="239" operator="lessThan">
      <formula>$C$4</formula>
    </cfRule>
    <cfRule type="cellIs" dxfId="556" priority="235" operator="lessThan">
      <formula>$C$4</formula>
    </cfRule>
    <cfRule type="cellIs" dxfId="557" priority="231" operator="lessThan">
      <formula>$C$4</formula>
    </cfRule>
    <cfRule type="cellIs" dxfId="558" priority="227" operator="lessThan">
      <formula>$C$4</formula>
    </cfRule>
  </conditionalFormatting>
  <conditionalFormatting sqref="AW16">
    <cfRule type="cellIs" dxfId="559" priority="240" operator="lessThan">
      <formula>$C$4</formula>
    </cfRule>
    <cfRule type="cellIs" dxfId="560" priority="234" operator="lessThan">
      <formula>$C$4</formula>
    </cfRule>
    <cfRule type="cellIs" dxfId="561" priority="230" operator="lessThan">
      <formula>$C$4</formula>
    </cfRule>
    <cfRule type="cellIs" dxfId="562" priority="226" operator="lessThan">
      <formula>$C$4</formula>
    </cfRule>
  </conditionalFormatting>
  <conditionalFormatting sqref="AX16">
    <cfRule type="cellIs" dxfId="563" priority="276" operator="lessThan">
      <formula>$C$4</formula>
    </cfRule>
  </conditionalFormatting>
  <conditionalFormatting sqref="AY16">
    <cfRule type="cellIs" dxfId="564" priority="277" operator="lessThan">
      <formula>$C$4</formula>
    </cfRule>
  </conditionalFormatting>
  <conditionalFormatting sqref="AZ16">
    <cfRule type="cellIs" dxfId="565" priority="278" operator="lessThan">
      <formula>$C$4</formula>
    </cfRule>
  </conditionalFormatting>
  <conditionalFormatting sqref="BA16">
    <cfRule type="cellIs" dxfId="566" priority="279" operator="lessThan">
      <formula>$C$4</formula>
    </cfRule>
  </conditionalFormatting>
  <conditionalFormatting sqref="BB16">
    <cfRule type="cellIs" dxfId="567" priority="280" operator="lessThan">
      <formula>$C$4</formula>
    </cfRule>
  </conditionalFormatting>
  <conditionalFormatting sqref="BC16">
    <cfRule type="cellIs" dxfId="568" priority="281" operator="lessThan">
      <formula>$C$4</formula>
    </cfRule>
  </conditionalFormatting>
  <conditionalFormatting sqref="BD16">
    <cfRule type="cellIs" dxfId="569" priority="282" operator="lessThan">
      <formula>$C$4</formula>
    </cfRule>
  </conditionalFormatting>
  <conditionalFormatting sqref="BE16">
    <cfRule type="cellIs" dxfId="570" priority="283" operator="lessThan">
      <formula>$C$4</formula>
    </cfRule>
  </conditionalFormatting>
  <conditionalFormatting sqref="BF16">
    <cfRule type="cellIs" dxfId="571" priority="284" operator="lessThan">
      <formula>$C$4</formula>
    </cfRule>
  </conditionalFormatting>
  <conditionalFormatting sqref="BG16">
    <cfRule type="cellIs" dxfId="572" priority="285" operator="lessThan">
      <formula>$C$4</formula>
    </cfRule>
  </conditionalFormatting>
  <conditionalFormatting sqref="BH16">
    <cfRule type="cellIs" dxfId="573" priority="286" operator="lessThan">
      <formula>$C$4</formula>
    </cfRule>
  </conditionalFormatting>
  <conditionalFormatting sqref="BI16">
    <cfRule type="cellIs" dxfId="574" priority="287" operator="lessThan">
      <formula>$C$4</formula>
    </cfRule>
  </conditionalFormatting>
  <conditionalFormatting sqref="BJ16">
    <cfRule type="cellIs" dxfId="575" priority="288" operator="lessThan">
      <formula>$C$4</formula>
    </cfRule>
  </conditionalFormatting>
  <conditionalFormatting sqref="BK16">
    <cfRule type="cellIs" dxfId="576" priority="213" operator="lessThan">
      <formula>$C$4</formula>
    </cfRule>
    <cfRule type="cellIs" dxfId="577" priority="212" operator="lessThan">
      <formula>$C$4</formula>
    </cfRule>
    <cfRule type="cellIs" dxfId="578" priority="210" operator="lessThan">
      <formula>$C$4</formula>
    </cfRule>
    <cfRule type="cellIs" dxfId="579" priority="208" operator="lessThan">
      <formula>$C$4</formula>
    </cfRule>
    <cfRule type="cellIs" dxfId="580" priority="206" operator="lessThan">
      <formula>$C$4</formula>
    </cfRule>
  </conditionalFormatting>
  <conditionalFormatting sqref="BL16">
    <cfRule type="cellIs" dxfId="581" priority="214" operator="lessThan">
      <formula>$C$4</formula>
    </cfRule>
    <cfRule type="cellIs" dxfId="582" priority="211" operator="lessThan">
      <formula>$C$4</formula>
    </cfRule>
    <cfRule type="cellIs" dxfId="583" priority="209" operator="lessThan">
      <formula>$C$4</formula>
    </cfRule>
    <cfRule type="cellIs" dxfId="584" priority="207" operator="lessThan">
      <formula>$C$4</formula>
    </cfRule>
    <cfRule type="cellIs" dxfId="585" priority="205" operator="lessThan">
      <formula>$C$4</formula>
    </cfRule>
  </conditionalFormatting>
  <conditionalFormatting sqref="BM16">
    <cfRule type="cellIs" dxfId="586" priority="215" operator="lessThan">
      <formula>$C$4</formula>
    </cfRule>
    <cfRule type="cellIs" dxfId="587" priority="204" operator="lessThan">
      <formula>$C$4</formula>
    </cfRule>
    <cfRule type="cellIs" dxfId="588" priority="203" operator="lessThan">
      <formula>$C$4</formula>
    </cfRule>
    <cfRule type="cellIs" dxfId="589" priority="202" operator="lessThan">
      <formula>$C$4</formula>
    </cfRule>
    <cfRule type="cellIs" dxfId="590" priority="201" operator="lessThan">
      <formula>$C$4</formula>
    </cfRule>
  </conditionalFormatting>
  <conditionalFormatting sqref="BN16">
    <cfRule type="cellIs" dxfId="591" priority="289" operator="lessThan">
      <formula>$C$4</formula>
    </cfRule>
  </conditionalFormatting>
  <conditionalFormatting sqref="BO16">
    <cfRule type="cellIs" dxfId="592" priority="290" operator="lessThan">
      <formula>$C$4</formula>
    </cfRule>
  </conditionalFormatting>
  <conditionalFormatting sqref="BP16">
    <cfRule type="cellIs" dxfId="593" priority="291" operator="lessThan">
      <formula>$C$4</formula>
    </cfRule>
  </conditionalFormatting>
  <conditionalFormatting sqref="BQ16">
    <cfRule type="cellIs" dxfId="594" priority="292" operator="lessThan">
      <formula>$C$4</formula>
    </cfRule>
  </conditionalFormatting>
  <conditionalFormatting sqref="BR16">
    <cfRule type="cellIs" dxfId="595" priority="293" operator="lessThan">
      <formula>$C$4</formula>
    </cfRule>
  </conditionalFormatting>
  <conditionalFormatting sqref="BS16">
    <cfRule type="cellIs" dxfId="596" priority="294" operator="lessThan">
      <formula>$C$4</formula>
    </cfRule>
  </conditionalFormatting>
  <conditionalFormatting sqref="BT16">
    <cfRule type="cellIs" dxfId="597" priority="295" operator="lessThan">
      <formula>$C$4</formula>
    </cfRule>
  </conditionalFormatting>
  <conditionalFormatting sqref="BU16">
    <cfRule type="cellIs" dxfId="598" priority="296" operator="lessThan">
      <formula>$C$4</formula>
    </cfRule>
  </conditionalFormatting>
  <conditionalFormatting sqref="BV16">
    <cfRule type="cellIs" dxfId="599" priority="297" operator="lessThan">
      <formula>$C$4</formula>
    </cfRule>
  </conditionalFormatting>
  <conditionalFormatting sqref="BW16">
    <cfRule type="cellIs" dxfId="600" priority="222" operator="lessThan">
      <formula>$C$4</formula>
    </cfRule>
    <cfRule type="cellIs" dxfId="601" priority="221" operator="lessThan">
      <formula>$C$4</formula>
    </cfRule>
  </conditionalFormatting>
  <conditionalFormatting sqref="BX16">
    <cfRule type="cellIs" dxfId="602" priority="224" operator="lessThan">
      <formula>$C$4</formula>
    </cfRule>
    <cfRule type="cellIs" dxfId="603" priority="223" operator="lessThan">
      <formula>$C$4</formula>
    </cfRule>
  </conditionalFormatting>
  <conditionalFormatting sqref="BY16">
    <cfRule type="cellIs" dxfId="604" priority="225" operator="lessThan">
      <formula>$C$4</formula>
    </cfRule>
    <cfRule type="cellIs" dxfId="605" priority="220" operator="lessThan">
      <formula>$C$4</formula>
    </cfRule>
    <cfRule type="cellIs" dxfId="606" priority="219" operator="lessThan">
      <formula>$C$4</formula>
    </cfRule>
    <cfRule type="cellIs" dxfId="607" priority="218" operator="lessThan">
      <formula>$C$4</formula>
    </cfRule>
    <cfRule type="cellIs" dxfId="608" priority="217" operator="lessThan">
      <formula>$C$4</formula>
    </cfRule>
    <cfRule type="cellIs" dxfId="609" priority="216" operator="lessThan">
      <formula>$C$4</formula>
    </cfRule>
  </conditionalFormatting>
  <conditionalFormatting sqref="BZ16">
    <cfRule type="cellIs" dxfId="610" priority="298" operator="lessThan">
      <formula>$C$4</formula>
    </cfRule>
  </conditionalFormatting>
  <conditionalFormatting sqref="CA16">
    <cfRule type="cellIs" dxfId="611" priority="299" operator="lessThan">
      <formula>$C$4</formula>
    </cfRule>
  </conditionalFormatting>
  <conditionalFormatting sqref="CB16">
    <cfRule type="cellIs" dxfId="612" priority="300" operator="lessThan">
      <formula>$C$4</formula>
    </cfRule>
  </conditionalFormatting>
  <conditionalFormatting sqref="CC16">
    <cfRule type="cellIs" dxfId="613" priority="301" operator="lessThan">
      <formula>$C$4</formula>
    </cfRule>
  </conditionalFormatting>
  <conditionalFormatting sqref="CD16">
    <cfRule type="cellIs" dxfId="614" priority="302" operator="lessThan">
      <formula>$C$4</formula>
    </cfRule>
  </conditionalFormatting>
  <conditionalFormatting sqref="CE16">
    <cfRule type="cellIs" dxfId="615" priority="303" operator="lessThan">
      <formula>$C$4</formula>
    </cfRule>
  </conditionalFormatting>
  <conditionalFormatting sqref="CF16">
    <cfRule type="cellIs" dxfId="616" priority="304" operator="lessThan">
      <formula>$C$4</formula>
    </cfRule>
  </conditionalFormatting>
  <conditionalFormatting sqref="CG16">
    <cfRule type="cellIs" dxfId="617" priority="305" operator="lessThan">
      <formula>$C$4</formula>
    </cfRule>
  </conditionalFormatting>
  <conditionalFormatting sqref="CH16">
    <cfRule type="cellIs" dxfId="618" priority="4811" operator="greaterThan">
      <formula>$BJ$2+15</formula>
    </cfRule>
  </conditionalFormatting>
  <conditionalFormatting sqref="CJ16">
    <cfRule type="cellIs" dxfId="619" priority="5011" operator="lessThan">
      <formula>$C$4</formula>
    </cfRule>
  </conditionalFormatting>
  <conditionalFormatting sqref="CN16">
    <cfRule type="cellIs" dxfId="620" priority="5052" operator="lessThan">
      <formula>$C$4</formula>
    </cfRule>
  </conditionalFormatting>
  <conditionalFormatting sqref="P17">
    <cfRule type="cellIs" dxfId="621" priority="455" operator="lessThan">
      <formula>$C$4</formula>
    </cfRule>
    <cfRule type="cellIs" dxfId="622" priority="454" operator="lessThan">
      <formula>$C$4</formula>
    </cfRule>
    <cfRule type="cellIs" dxfId="623" priority="453" operator="lessThan">
      <formula>$C$4</formula>
    </cfRule>
    <cfRule type="cellIs" dxfId="624" priority="452" operator="lessThan">
      <formula>$C$4</formula>
    </cfRule>
    <cfRule type="cellIs" dxfId="625" priority="451" operator="lessThan">
      <formula>$C$4</formula>
    </cfRule>
  </conditionalFormatting>
  <conditionalFormatting sqref="Q17">
    <cfRule type="cellIs" dxfId="626" priority="456" operator="lessThan">
      <formula>$C$4</formula>
    </cfRule>
  </conditionalFormatting>
  <conditionalFormatting sqref="R17">
    <cfRule type="cellIs" dxfId="627" priority="457" operator="lessThan">
      <formula>$C$4</formula>
    </cfRule>
  </conditionalFormatting>
  <conditionalFormatting sqref="S17">
    <cfRule type="cellIs" dxfId="628" priority="460" operator="lessThan">
      <formula>$C$4</formula>
    </cfRule>
  </conditionalFormatting>
  <conditionalFormatting sqref="T17">
    <cfRule type="cellIs" dxfId="629" priority="461" operator="lessThan">
      <formula>$C$4</formula>
    </cfRule>
  </conditionalFormatting>
  <conditionalFormatting sqref="U17">
    <cfRule type="cellIs" dxfId="630" priority="458" operator="lessThan">
      <formula>$C$4</formula>
    </cfRule>
  </conditionalFormatting>
  <conditionalFormatting sqref="V17">
    <cfRule type="cellIs" dxfId="631" priority="462" operator="lessThan">
      <formula>$C$4</formula>
    </cfRule>
  </conditionalFormatting>
  <conditionalFormatting sqref="W17">
    <cfRule type="cellIs" dxfId="632" priority="463" operator="lessThan">
      <formula>$C$4</formula>
    </cfRule>
  </conditionalFormatting>
  <conditionalFormatting sqref="X17">
    <cfRule type="cellIs" dxfId="633" priority="459" operator="lessThan">
      <formula>$C$4</formula>
    </cfRule>
  </conditionalFormatting>
  <conditionalFormatting sqref="Y17">
    <cfRule type="cellIs" dxfId="634" priority="464" operator="lessThan">
      <formula>$C$4</formula>
    </cfRule>
  </conditionalFormatting>
  <conditionalFormatting sqref="Z17">
    <cfRule type="cellIs" dxfId="635" priority="465" operator="lessThan">
      <formula>$C$4</formula>
    </cfRule>
  </conditionalFormatting>
  <conditionalFormatting sqref="AA17">
    <cfRule type="cellIs" dxfId="636" priority="466" operator="lessThan">
      <formula>$C$4</formula>
    </cfRule>
  </conditionalFormatting>
  <conditionalFormatting sqref="AB17">
    <cfRule type="cellIs" dxfId="637" priority="467" operator="lessThan">
      <formula>$C$4</formula>
    </cfRule>
  </conditionalFormatting>
  <conditionalFormatting sqref="AC17">
    <cfRule type="cellIs" dxfId="638" priority="468" operator="lessThan">
      <formula>$C$4</formula>
    </cfRule>
  </conditionalFormatting>
  <conditionalFormatting sqref="AD17">
    <cfRule type="cellIs" dxfId="639" priority="469" operator="lessThan">
      <formula>$C$4</formula>
    </cfRule>
  </conditionalFormatting>
  <conditionalFormatting sqref="AE17">
    <cfRule type="cellIs" dxfId="640" priority="470" operator="lessThan">
      <formula>$C$4</formula>
    </cfRule>
  </conditionalFormatting>
  <conditionalFormatting sqref="AF17">
    <cfRule type="cellIs" dxfId="641" priority="471" operator="lessThan">
      <formula>$C$4</formula>
    </cfRule>
  </conditionalFormatting>
  <conditionalFormatting sqref="AG17">
    <cfRule type="cellIs" dxfId="642" priority="472" operator="lessThan">
      <formula>$C$4</formula>
    </cfRule>
  </conditionalFormatting>
  <conditionalFormatting sqref="AH17">
    <cfRule type="cellIs" dxfId="643" priority="473" operator="lessThan">
      <formula>$C$4</formula>
    </cfRule>
  </conditionalFormatting>
  <conditionalFormatting sqref="AI17">
    <cfRule type="cellIs" dxfId="644" priority="474" operator="lessThan">
      <formula>$C$4</formula>
    </cfRule>
  </conditionalFormatting>
  <conditionalFormatting sqref="AJ17">
    <cfRule type="cellIs" dxfId="645" priority="475" operator="lessThan">
      <formula>$C$4</formula>
    </cfRule>
  </conditionalFormatting>
  <conditionalFormatting sqref="AK17">
    <cfRule type="cellIs" dxfId="646" priority="476" operator="lessThan">
      <formula>$C$4</formula>
    </cfRule>
  </conditionalFormatting>
  <conditionalFormatting sqref="AL17">
    <cfRule type="cellIs" dxfId="647" priority="477" operator="lessThan">
      <formula>$C$4</formula>
    </cfRule>
  </conditionalFormatting>
  <conditionalFormatting sqref="AM17">
    <cfRule type="cellIs" dxfId="648" priority="478" operator="lessThan">
      <formula>$C$4</formula>
    </cfRule>
  </conditionalFormatting>
  <conditionalFormatting sqref="AN17">
    <cfRule type="cellIs" dxfId="649" priority="479" operator="lessThan">
      <formula>$C$4</formula>
    </cfRule>
  </conditionalFormatting>
  <conditionalFormatting sqref="AO17">
    <cfRule type="cellIs" dxfId="650" priority="480" operator="lessThan">
      <formula>$C$4</formula>
    </cfRule>
  </conditionalFormatting>
  <conditionalFormatting sqref="AP17">
    <cfRule type="cellIs" dxfId="651" priority="481" operator="lessThan">
      <formula>$C$4</formula>
    </cfRule>
  </conditionalFormatting>
  <conditionalFormatting sqref="AQ17">
    <cfRule type="cellIs" dxfId="652" priority="482" operator="lessThan">
      <formula>$C$4</formula>
    </cfRule>
  </conditionalFormatting>
  <conditionalFormatting sqref="AR17">
    <cfRule type="cellIs" dxfId="653" priority="483" operator="lessThan">
      <formula>$C$4</formula>
    </cfRule>
  </conditionalFormatting>
  <conditionalFormatting sqref="AS17">
    <cfRule type="cellIs" dxfId="654" priority="484" operator="lessThan">
      <formula>$C$4</formula>
    </cfRule>
  </conditionalFormatting>
  <conditionalFormatting sqref="AT17">
    <cfRule type="cellIs" dxfId="655" priority="485" operator="lessThan">
      <formula>$C$4</formula>
    </cfRule>
  </conditionalFormatting>
  <conditionalFormatting sqref="AU17">
    <cfRule type="cellIs" dxfId="656" priority="448" operator="lessThan">
      <formula>$C$4</formula>
    </cfRule>
    <cfRule type="cellIs" dxfId="657" priority="447" operator="lessThan">
      <formula>$C$4</formula>
    </cfRule>
    <cfRule type="cellIs" dxfId="658" priority="446" operator="lessThan">
      <formula>$C$4</formula>
    </cfRule>
    <cfRule type="cellIs" dxfId="659" priority="443" operator="lessThan">
      <formula>$C$4</formula>
    </cfRule>
    <cfRule type="cellIs" dxfId="660" priority="442" operator="lessThan">
      <formula>$C$4</formula>
    </cfRule>
    <cfRule type="cellIs" dxfId="661" priority="439" operator="lessThan">
      <formula>$C$4</formula>
    </cfRule>
    <cfRule type="cellIs" dxfId="662" priority="438" operator="lessThan">
      <formula>$C$4</formula>
    </cfRule>
  </conditionalFormatting>
  <conditionalFormatting sqref="AV17">
    <cfRule type="cellIs" dxfId="663" priority="449" operator="lessThan">
      <formula>$C$4</formula>
    </cfRule>
    <cfRule type="cellIs" dxfId="664" priority="445" operator="lessThan">
      <formula>$C$4</formula>
    </cfRule>
    <cfRule type="cellIs" dxfId="665" priority="441" operator="lessThan">
      <formula>$C$4</formula>
    </cfRule>
    <cfRule type="cellIs" dxfId="666" priority="437" operator="lessThan">
      <formula>$C$4</formula>
    </cfRule>
  </conditionalFormatting>
  <conditionalFormatting sqref="AW17">
    <cfRule type="cellIs" dxfId="667" priority="450" operator="lessThan">
      <formula>$C$4</formula>
    </cfRule>
    <cfRule type="cellIs" dxfId="668" priority="444" operator="lessThan">
      <formula>$C$4</formula>
    </cfRule>
    <cfRule type="cellIs" dxfId="669" priority="440" operator="lessThan">
      <formula>$C$4</formula>
    </cfRule>
    <cfRule type="cellIs" dxfId="670" priority="436" operator="lessThan">
      <formula>$C$4</formula>
    </cfRule>
  </conditionalFormatting>
  <conditionalFormatting sqref="AX17">
    <cfRule type="cellIs" dxfId="671" priority="486" operator="lessThan">
      <formula>$C$4</formula>
    </cfRule>
  </conditionalFormatting>
  <conditionalFormatting sqref="AY17">
    <cfRule type="cellIs" dxfId="672" priority="487" operator="lessThan">
      <formula>$C$4</formula>
    </cfRule>
  </conditionalFormatting>
  <conditionalFormatting sqref="AZ17">
    <cfRule type="cellIs" dxfId="673" priority="488" operator="lessThan">
      <formula>$C$4</formula>
    </cfRule>
  </conditionalFormatting>
  <conditionalFormatting sqref="BA17">
    <cfRule type="cellIs" dxfId="674" priority="489" operator="lessThan">
      <formula>$C$4</formula>
    </cfRule>
  </conditionalFormatting>
  <conditionalFormatting sqref="BB17">
    <cfRule type="cellIs" dxfId="675" priority="490" operator="lessThan">
      <formula>$C$4</formula>
    </cfRule>
  </conditionalFormatting>
  <conditionalFormatting sqref="BC17">
    <cfRule type="cellIs" dxfId="676" priority="491" operator="lessThan">
      <formula>$C$4</formula>
    </cfRule>
  </conditionalFormatting>
  <conditionalFormatting sqref="BD17">
    <cfRule type="cellIs" dxfId="677" priority="492" operator="lessThan">
      <formula>$C$4</formula>
    </cfRule>
  </conditionalFormatting>
  <conditionalFormatting sqref="BE17">
    <cfRule type="cellIs" dxfId="678" priority="493" operator="lessThan">
      <formula>$C$4</formula>
    </cfRule>
  </conditionalFormatting>
  <conditionalFormatting sqref="BF17">
    <cfRule type="cellIs" dxfId="679" priority="494" operator="lessThan">
      <formula>$C$4</formula>
    </cfRule>
  </conditionalFormatting>
  <conditionalFormatting sqref="BG17">
    <cfRule type="cellIs" dxfId="680" priority="495" operator="lessThan">
      <formula>$C$4</formula>
    </cfRule>
  </conditionalFormatting>
  <conditionalFormatting sqref="BH17">
    <cfRule type="cellIs" dxfId="681" priority="496" operator="lessThan">
      <formula>$C$4</formula>
    </cfRule>
  </conditionalFormatting>
  <conditionalFormatting sqref="BI17">
    <cfRule type="cellIs" dxfId="682" priority="497" operator="lessThan">
      <formula>$C$4</formula>
    </cfRule>
  </conditionalFormatting>
  <conditionalFormatting sqref="BJ17">
    <cfRule type="cellIs" dxfId="683" priority="498" operator="lessThan">
      <formula>$C$4</formula>
    </cfRule>
  </conditionalFormatting>
  <conditionalFormatting sqref="BK17">
    <cfRule type="cellIs" dxfId="684" priority="423" operator="lessThan">
      <formula>$C$4</formula>
    </cfRule>
    <cfRule type="cellIs" dxfId="685" priority="422" operator="lessThan">
      <formula>$C$4</formula>
    </cfRule>
    <cfRule type="cellIs" dxfId="686" priority="420" operator="lessThan">
      <formula>$C$4</formula>
    </cfRule>
    <cfRule type="cellIs" dxfId="687" priority="418" operator="lessThan">
      <formula>$C$4</formula>
    </cfRule>
    <cfRule type="cellIs" dxfId="688" priority="416" operator="lessThan">
      <formula>$C$4</formula>
    </cfRule>
  </conditionalFormatting>
  <conditionalFormatting sqref="BL17">
    <cfRule type="cellIs" dxfId="689" priority="424" operator="lessThan">
      <formula>$C$4</formula>
    </cfRule>
    <cfRule type="cellIs" dxfId="690" priority="421" operator="lessThan">
      <formula>$C$4</formula>
    </cfRule>
    <cfRule type="cellIs" dxfId="691" priority="419" operator="lessThan">
      <formula>$C$4</formula>
    </cfRule>
    <cfRule type="cellIs" dxfId="692" priority="417" operator="lessThan">
      <formula>$C$4</formula>
    </cfRule>
    <cfRule type="cellIs" dxfId="693" priority="415" operator="lessThan">
      <formula>$C$4</formula>
    </cfRule>
  </conditionalFormatting>
  <conditionalFormatting sqref="BM17">
    <cfRule type="cellIs" dxfId="694" priority="425" operator="lessThan">
      <formula>$C$4</formula>
    </cfRule>
    <cfRule type="cellIs" dxfId="695" priority="414" operator="lessThan">
      <formula>$C$4</formula>
    </cfRule>
    <cfRule type="cellIs" dxfId="696" priority="413" operator="lessThan">
      <formula>$C$4</formula>
    </cfRule>
    <cfRule type="cellIs" dxfId="697" priority="412" operator="lessThan">
      <formula>$C$4</formula>
    </cfRule>
    <cfRule type="cellIs" dxfId="698" priority="411" operator="lessThan">
      <formula>$C$4</formula>
    </cfRule>
  </conditionalFormatting>
  <conditionalFormatting sqref="BN17">
    <cfRule type="cellIs" dxfId="699" priority="499" operator="lessThan">
      <formula>$C$4</formula>
    </cfRule>
  </conditionalFormatting>
  <conditionalFormatting sqref="BO17">
    <cfRule type="cellIs" dxfId="700" priority="500" operator="lessThan">
      <formula>$C$4</formula>
    </cfRule>
  </conditionalFormatting>
  <conditionalFormatting sqref="BP17">
    <cfRule type="cellIs" dxfId="701" priority="501" operator="lessThan">
      <formula>$C$4</formula>
    </cfRule>
  </conditionalFormatting>
  <conditionalFormatting sqref="BQ17">
    <cfRule type="cellIs" dxfId="702" priority="502" operator="lessThan">
      <formula>$C$4</formula>
    </cfRule>
  </conditionalFormatting>
  <conditionalFormatting sqref="BR17">
    <cfRule type="cellIs" dxfId="703" priority="503" operator="lessThan">
      <formula>$C$4</formula>
    </cfRule>
  </conditionalFormatting>
  <conditionalFormatting sqref="BS17">
    <cfRule type="cellIs" dxfId="704" priority="504" operator="lessThan">
      <formula>$C$4</formula>
    </cfRule>
  </conditionalFormatting>
  <conditionalFormatting sqref="BT17">
    <cfRule type="cellIs" dxfId="705" priority="505" operator="lessThan">
      <formula>$C$4</formula>
    </cfRule>
  </conditionalFormatting>
  <conditionalFormatting sqref="BU17">
    <cfRule type="cellIs" dxfId="706" priority="506" operator="lessThan">
      <formula>$C$4</formula>
    </cfRule>
  </conditionalFormatting>
  <conditionalFormatting sqref="BV17">
    <cfRule type="cellIs" dxfId="707" priority="507" operator="lessThan">
      <formula>$C$4</formula>
    </cfRule>
  </conditionalFormatting>
  <conditionalFormatting sqref="BW17">
    <cfRule type="cellIs" dxfId="708" priority="432" operator="lessThan">
      <formula>$C$4</formula>
    </cfRule>
    <cfRule type="cellIs" dxfId="709" priority="431" operator="lessThan">
      <formula>$C$4</formula>
    </cfRule>
  </conditionalFormatting>
  <conditionalFormatting sqref="BX17">
    <cfRule type="cellIs" dxfId="710" priority="434" operator="lessThan">
      <formula>$C$4</formula>
    </cfRule>
    <cfRule type="cellIs" dxfId="711" priority="433" operator="lessThan">
      <formula>$C$4</formula>
    </cfRule>
  </conditionalFormatting>
  <conditionalFormatting sqref="BY17">
    <cfRule type="cellIs" dxfId="712" priority="435" operator="lessThan">
      <formula>$C$4</formula>
    </cfRule>
    <cfRule type="cellIs" dxfId="713" priority="430" operator="lessThan">
      <formula>$C$4</formula>
    </cfRule>
    <cfRule type="cellIs" dxfId="714" priority="429" operator="lessThan">
      <formula>$C$4</formula>
    </cfRule>
    <cfRule type="cellIs" dxfId="715" priority="428" operator="lessThan">
      <formula>$C$4</formula>
    </cfRule>
    <cfRule type="cellIs" dxfId="716" priority="427" operator="lessThan">
      <formula>$C$4</formula>
    </cfRule>
    <cfRule type="cellIs" dxfId="717" priority="426" operator="lessThan">
      <formula>$C$4</formula>
    </cfRule>
  </conditionalFormatting>
  <conditionalFormatting sqref="BZ17">
    <cfRule type="cellIs" dxfId="718" priority="508" operator="lessThan">
      <formula>$C$4</formula>
    </cfRule>
  </conditionalFormatting>
  <conditionalFormatting sqref="CA17">
    <cfRule type="cellIs" dxfId="719" priority="509" operator="lessThan">
      <formula>$C$4</formula>
    </cfRule>
  </conditionalFormatting>
  <conditionalFormatting sqref="CB17">
    <cfRule type="cellIs" dxfId="720" priority="510" operator="lessThan">
      <formula>$C$4</formula>
    </cfRule>
  </conditionalFormatting>
  <conditionalFormatting sqref="CC17">
    <cfRule type="cellIs" dxfId="721" priority="511" operator="lessThan">
      <formula>$C$4</formula>
    </cfRule>
  </conditionalFormatting>
  <conditionalFormatting sqref="CD17">
    <cfRule type="cellIs" dxfId="722" priority="512" operator="lessThan">
      <formula>$C$4</formula>
    </cfRule>
  </conditionalFormatting>
  <conditionalFormatting sqref="CE17">
    <cfRule type="cellIs" dxfId="723" priority="513" operator="lessThan">
      <formula>$C$4</formula>
    </cfRule>
  </conditionalFormatting>
  <conditionalFormatting sqref="CF17">
    <cfRule type="cellIs" dxfId="724" priority="514" operator="lessThan">
      <formula>$C$4</formula>
    </cfRule>
  </conditionalFormatting>
  <conditionalFormatting sqref="CG17">
    <cfRule type="cellIs" dxfId="725" priority="515" operator="lessThan">
      <formula>$C$4</formula>
    </cfRule>
  </conditionalFormatting>
  <conditionalFormatting sqref="CH17">
    <cfRule type="cellIs" dxfId="726" priority="4812" operator="greaterThan">
      <formula>$BJ$2+15</formula>
    </cfRule>
  </conditionalFormatting>
  <conditionalFormatting sqref="CJ17">
    <cfRule type="cellIs" dxfId="727" priority="5012" operator="lessThan">
      <formula>$C$4</formula>
    </cfRule>
  </conditionalFormatting>
  <conditionalFormatting sqref="CN17">
    <cfRule type="cellIs" dxfId="728" priority="5053" operator="lessThan">
      <formula>$C$4</formula>
    </cfRule>
  </conditionalFormatting>
  <conditionalFormatting sqref="P18">
    <cfRule type="cellIs" dxfId="729" priority="140" operator="lessThan">
      <formula>$C$4</formula>
    </cfRule>
    <cfRule type="cellIs" dxfId="730" priority="139" operator="lessThan">
      <formula>$C$4</formula>
    </cfRule>
    <cfRule type="cellIs" dxfId="731" priority="138" operator="lessThan">
      <formula>$C$4</formula>
    </cfRule>
    <cfRule type="cellIs" dxfId="732" priority="137" operator="lessThan">
      <formula>$C$4</formula>
    </cfRule>
    <cfRule type="cellIs" dxfId="733" priority="136" operator="lessThan">
      <formula>$C$4</formula>
    </cfRule>
  </conditionalFormatting>
  <conditionalFormatting sqref="Q18">
    <cfRule type="cellIs" dxfId="734" priority="141" operator="lessThan">
      <formula>$C$4</formula>
    </cfRule>
  </conditionalFormatting>
  <conditionalFormatting sqref="R18">
    <cfRule type="cellIs" dxfId="735" priority="142" operator="lessThan">
      <formula>$C$4</formula>
    </cfRule>
  </conditionalFormatting>
  <conditionalFormatting sqref="S18">
    <cfRule type="cellIs" dxfId="736" priority="145" operator="lessThan">
      <formula>$C$4</formula>
    </cfRule>
  </conditionalFormatting>
  <conditionalFormatting sqref="T18">
    <cfRule type="cellIs" dxfId="737" priority="146" operator="lessThan">
      <formula>$C$4</formula>
    </cfRule>
  </conditionalFormatting>
  <conditionalFormatting sqref="U18">
    <cfRule type="cellIs" dxfId="738" priority="143" operator="lessThan">
      <formula>$C$4</formula>
    </cfRule>
  </conditionalFormatting>
  <conditionalFormatting sqref="V18">
    <cfRule type="cellIs" dxfId="739" priority="147" operator="lessThan">
      <formula>$C$4</formula>
    </cfRule>
  </conditionalFormatting>
  <conditionalFormatting sqref="W18">
    <cfRule type="cellIs" dxfId="740" priority="148" operator="lessThan">
      <formula>$C$4</formula>
    </cfRule>
  </conditionalFormatting>
  <conditionalFormatting sqref="X18">
    <cfRule type="cellIs" dxfId="741" priority="144" operator="lessThan">
      <formula>$C$4</formula>
    </cfRule>
  </conditionalFormatting>
  <conditionalFormatting sqref="Y18">
    <cfRule type="cellIs" dxfId="742" priority="149" operator="lessThan">
      <formula>$C$4</formula>
    </cfRule>
  </conditionalFormatting>
  <conditionalFormatting sqref="Z18">
    <cfRule type="cellIs" dxfId="743" priority="150" operator="lessThan">
      <formula>$C$4</formula>
    </cfRule>
  </conditionalFormatting>
  <conditionalFormatting sqref="AA18">
    <cfRule type="cellIs" dxfId="744" priority="151" operator="lessThan">
      <formula>$C$4</formula>
    </cfRule>
  </conditionalFormatting>
  <conditionalFormatting sqref="AB18">
    <cfRule type="cellIs" dxfId="745" priority="152" operator="lessThan">
      <formula>$C$4</formula>
    </cfRule>
  </conditionalFormatting>
  <conditionalFormatting sqref="AC18">
    <cfRule type="cellIs" dxfId="746" priority="153" operator="lessThan">
      <formula>$C$4</formula>
    </cfRule>
  </conditionalFormatting>
  <conditionalFormatting sqref="AD18">
    <cfRule type="cellIs" dxfId="747" priority="154" operator="lessThan">
      <formula>$C$4</formula>
    </cfRule>
  </conditionalFormatting>
  <conditionalFormatting sqref="AE18">
    <cfRule type="cellIs" dxfId="748" priority="155" operator="lessThan">
      <formula>$C$4</formula>
    </cfRule>
  </conditionalFormatting>
  <conditionalFormatting sqref="AF18">
    <cfRule type="cellIs" dxfId="749" priority="156" operator="lessThan">
      <formula>$C$4</formula>
    </cfRule>
  </conditionalFormatting>
  <conditionalFormatting sqref="AG18">
    <cfRule type="cellIs" dxfId="750" priority="157" operator="lessThan">
      <formula>$C$4</formula>
    </cfRule>
  </conditionalFormatting>
  <conditionalFormatting sqref="AH18">
    <cfRule type="cellIs" dxfId="751" priority="158" operator="lessThan">
      <formula>$C$4</formula>
    </cfRule>
  </conditionalFormatting>
  <conditionalFormatting sqref="AI18">
    <cfRule type="cellIs" dxfId="752" priority="159" operator="lessThan">
      <formula>$C$4</formula>
    </cfRule>
  </conditionalFormatting>
  <conditionalFormatting sqref="AJ18">
    <cfRule type="cellIs" dxfId="753" priority="160" operator="lessThan">
      <formula>$C$4</formula>
    </cfRule>
  </conditionalFormatting>
  <conditionalFormatting sqref="AK18">
    <cfRule type="cellIs" dxfId="754" priority="161" operator="lessThan">
      <formula>$C$4</formula>
    </cfRule>
  </conditionalFormatting>
  <conditionalFormatting sqref="AL18">
    <cfRule type="cellIs" dxfId="755" priority="162" operator="lessThan">
      <formula>$C$4</formula>
    </cfRule>
  </conditionalFormatting>
  <conditionalFormatting sqref="AM18">
    <cfRule type="cellIs" dxfId="756" priority="163" operator="lessThan">
      <formula>$C$4</formula>
    </cfRule>
  </conditionalFormatting>
  <conditionalFormatting sqref="AN18">
    <cfRule type="cellIs" dxfId="757" priority="164" operator="lessThan">
      <formula>$C$4</formula>
    </cfRule>
  </conditionalFormatting>
  <conditionalFormatting sqref="AO18">
    <cfRule type="cellIs" dxfId="758" priority="165" operator="lessThan">
      <formula>$C$4</formula>
    </cfRule>
  </conditionalFormatting>
  <conditionalFormatting sqref="AP18">
    <cfRule type="cellIs" dxfId="759" priority="166" operator="lessThan">
      <formula>$C$4</formula>
    </cfRule>
  </conditionalFormatting>
  <conditionalFormatting sqref="AQ18">
    <cfRule type="cellIs" dxfId="760" priority="167" operator="lessThan">
      <formula>$C$4</formula>
    </cfRule>
  </conditionalFormatting>
  <conditionalFormatting sqref="AR18">
    <cfRule type="cellIs" dxfId="761" priority="168" operator="lessThan">
      <formula>$C$4</formula>
    </cfRule>
  </conditionalFormatting>
  <conditionalFormatting sqref="AS18">
    <cfRule type="cellIs" dxfId="762" priority="169" operator="lessThan">
      <formula>$C$4</formula>
    </cfRule>
  </conditionalFormatting>
  <conditionalFormatting sqref="AT18">
    <cfRule type="cellIs" dxfId="763" priority="170" operator="lessThan">
      <formula>$C$4</formula>
    </cfRule>
  </conditionalFormatting>
  <conditionalFormatting sqref="AU18">
    <cfRule type="cellIs" dxfId="764" priority="133" operator="lessThan">
      <formula>$C$4</formula>
    </cfRule>
    <cfRule type="cellIs" dxfId="765" priority="132" operator="lessThan">
      <formula>$C$4</formula>
    </cfRule>
    <cfRule type="cellIs" dxfId="766" priority="129" operator="lessThan">
      <formula>$C$4</formula>
    </cfRule>
    <cfRule type="cellIs" dxfId="767" priority="126" operator="lessThan">
      <formula>$C$4</formula>
    </cfRule>
  </conditionalFormatting>
  <conditionalFormatting sqref="AV18">
    <cfRule type="cellIs" dxfId="768" priority="134" operator="lessThan">
      <formula>$C$4</formula>
    </cfRule>
    <cfRule type="cellIs" dxfId="769" priority="131" operator="lessThan">
      <formula>$C$4</formula>
    </cfRule>
    <cfRule type="cellIs" dxfId="770" priority="128" operator="lessThan">
      <formula>$C$4</formula>
    </cfRule>
    <cfRule type="cellIs" dxfId="771" priority="125" operator="lessThan">
      <formula>$C$4</formula>
    </cfRule>
  </conditionalFormatting>
  <conditionalFormatting sqref="AW18">
    <cfRule type="cellIs" dxfId="772" priority="135" operator="lessThan">
      <formula>$C$4</formula>
    </cfRule>
    <cfRule type="cellIs" dxfId="773" priority="130" operator="lessThan">
      <formula>$C$4</formula>
    </cfRule>
    <cfRule type="cellIs" dxfId="774" priority="127" operator="lessThan">
      <formula>$C$4</formula>
    </cfRule>
    <cfRule type="cellIs" dxfId="775" priority="124" operator="lessThan">
      <formula>$C$4</formula>
    </cfRule>
  </conditionalFormatting>
  <conditionalFormatting sqref="AX18">
    <cfRule type="cellIs" dxfId="776" priority="171" operator="lessThan">
      <formula>$C$4</formula>
    </cfRule>
  </conditionalFormatting>
  <conditionalFormatting sqref="AY18">
    <cfRule type="cellIs" dxfId="777" priority="172" operator="lessThan">
      <formula>$C$4</formula>
    </cfRule>
  </conditionalFormatting>
  <conditionalFormatting sqref="AZ18">
    <cfRule type="cellIs" dxfId="778" priority="173" operator="lessThan">
      <formula>$C$4</formula>
    </cfRule>
  </conditionalFormatting>
  <conditionalFormatting sqref="BA18">
    <cfRule type="cellIs" dxfId="779" priority="174" operator="lessThan">
      <formula>$C$4</formula>
    </cfRule>
  </conditionalFormatting>
  <conditionalFormatting sqref="BB18">
    <cfRule type="cellIs" dxfId="780" priority="175" operator="lessThan">
      <formula>$C$4</formula>
    </cfRule>
  </conditionalFormatting>
  <conditionalFormatting sqref="BC18">
    <cfRule type="cellIs" dxfId="781" priority="176" operator="lessThan">
      <formula>$C$4</formula>
    </cfRule>
  </conditionalFormatting>
  <conditionalFormatting sqref="BD18">
    <cfRule type="cellIs" dxfId="782" priority="177" operator="lessThan">
      <formula>$C$4</formula>
    </cfRule>
  </conditionalFormatting>
  <conditionalFormatting sqref="BE18">
    <cfRule type="cellIs" dxfId="783" priority="178" operator="lessThan">
      <formula>$C$4</formula>
    </cfRule>
  </conditionalFormatting>
  <conditionalFormatting sqref="BF18">
    <cfRule type="cellIs" dxfId="784" priority="179" operator="lessThan">
      <formula>$C$4</formula>
    </cfRule>
  </conditionalFormatting>
  <conditionalFormatting sqref="BG18">
    <cfRule type="cellIs" dxfId="785" priority="180" operator="lessThan">
      <formula>$C$4</formula>
    </cfRule>
  </conditionalFormatting>
  <conditionalFormatting sqref="BH18">
    <cfRule type="cellIs" dxfId="786" priority="181" operator="lessThan">
      <formula>$C$4</formula>
    </cfRule>
  </conditionalFormatting>
  <conditionalFormatting sqref="BI18">
    <cfRule type="cellIs" dxfId="787" priority="182" operator="lessThan">
      <formula>$C$4</formula>
    </cfRule>
  </conditionalFormatting>
  <conditionalFormatting sqref="BJ18">
    <cfRule type="cellIs" dxfId="788" priority="183" operator="lessThan">
      <formula>$C$4</formula>
    </cfRule>
  </conditionalFormatting>
  <conditionalFormatting sqref="BK18">
    <cfRule type="cellIs" dxfId="789" priority="113" operator="lessThan">
      <formula>$C$4</formula>
    </cfRule>
    <cfRule type="cellIs" dxfId="790" priority="112" operator="lessThan">
      <formula>$C$4</formula>
    </cfRule>
    <cfRule type="cellIs" dxfId="791" priority="110" operator="lessThan">
      <formula>$C$4</formula>
    </cfRule>
    <cfRule type="cellIs" dxfId="792" priority="108" operator="lessThan">
      <formula>$C$4</formula>
    </cfRule>
    <cfRule type="cellIs" dxfId="793" priority="106" operator="lessThan">
      <formula>$C$4</formula>
    </cfRule>
  </conditionalFormatting>
  <conditionalFormatting sqref="BL18">
    <cfRule type="cellIs" dxfId="794" priority="114" operator="lessThan">
      <formula>$C$4</formula>
    </cfRule>
    <cfRule type="cellIs" dxfId="795" priority="111" operator="lessThan">
      <formula>$C$4</formula>
    </cfRule>
    <cfRule type="cellIs" dxfId="796" priority="109" operator="lessThan">
      <formula>$C$4</formula>
    </cfRule>
    <cfRule type="cellIs" dxfId="797" priority="107" operator="lessThan">
      <formula>$C$4</formula>
    </cfRule>
    <cfRule type="cellIs" dxfId="798" priority="105" operator="lessThan">
      <formula>$C$4</formula>
    </cfRule>
  </conditionalFormatting>
  <conditionalFormatting sqref="BM18">
    <cfRule type="cellIs" dxfId="799" priority="115" operator="lessThan">
      <formula>$C$4</formula>
    </cfRule>
    <cfRule type="cellIs" dxfId="800" priority="104" operator="lessThan">
      <formula>$C$4</formula>
    </cfRule>
    <cfRule type="cellIs" dxfId="801" priority="103" operator="lessThan">
      <formula>$C$4</formula>
    </cfRule>
    <cfRule type="cellIs" dxfId="802" priority="102" operator="lessThan">
      <formula>$C$4</formula>
    </cfRule>
    <cfRule type="cellIs" dxfId="803" priority="101" operator="lessThan">
      <formula>$C$4</formula>
    </cfRule>
  </conditionalFormatting>
  <conditionalFormatting sqref="BN18">
    <cfRule type="cellIs" dxfId="804" priority="184" operator="lessThan">
      <formula>$C$4</formula>
    </cfRule>
  </conditionalFormatting>
  <conditionalFormatting sqref="BO18">
    <cfRule type="cellIs" dxfId="805" priority="185" operator="lessThan">
      <formula>$C$4</formula>
    </cfRule>
  </conditionalFormatting>
  <conditionalFormatting sqref="BP18">
    <cfRule type="cellIs" dxfId="806" priority="186" operator="lessThan">
      <formula>$C$4</formula>
    </cfRule>
  </conditionalFormatting>
  <conditionalFormatting sqref="BQ18">
    <cfRule type="cellIs" dxfId="807" priority="187" operator="lessThan">
      <formula>$C$4</formula>
    </cfRule>
  </conditionalFormatting>
  <conditionalFormatting sqref="BR18">
    <cfRule type="cellIs" dxfId="808" priority="188" operator="lessThan">
      <formula>$C$4</formula>
    </cfRule>
  </conditionalFormatting>
  <conditionalFormatting sqref="BS18">
    <cfRule type="cellIs" dxfId="809" priority="189" operator="lessThan">
      <formula>$C$4</formula>
    </cfRule>
  </conditionalFormatting>
  <conditionalFormatting sqref="BT18">
    <cfRule type="cellIs" dxfId="810" priority="190" operator="lessThan">
      <formula>$C$4</formula>
    </cfRule>
  </conditionalFormatting>
  <conditionalFormatting sqref="BU18">
    <cfRule type="cellIs" dxfId="811" priority="191" operator="lessThan">
      <formula>$C$4</formula>
    </cfRule>
  </conditionalFormatting>
  <conditionalFormatting sqref="BV18">
    <cfRule type="cellIs" dxfId="812" priority="192" operator="lessThan">
      <formula>$C$4</formula>
    </cfRule>
  </conditionalFormatting>
  <conditionalFormatting sqref="BW18">
    <cfRule type="cellIs" dxfId="813" priority="121" operator="lessThan">
      <formula>$C$4</formula>
    </cfRule>
  </conditionalFormatting>
  <conditionalFormatting sqref="BX18">
    <cfRule type="cellIs" dxfId="814" priority="122" operator="lessThan">
      <formula>$C$4</formula>
    </cfRule>
  </conditionalFormatting>
  <conditionalFormatting sqref="BY18">
    <cfRule type="cellIs" dxfId="815" priority="123" operator="lessThan">
      <formula>$C$4</formula>
    </cfRule>
    <cfRule type="cellIs" dxfId="816" priority="120" operator="lessThan">
      <formula>$C$4</formula>
    </cfRule>
    <cfRule type="cellIs" dxfId="817" priority="119" operator="lessThan">
      <formula>$C$4</formula>
    </cfRule>
    <cfRule type="cellIs" dxfId="818" priority="118" operator="lessThan">
      <formula>$C$4</formula>
    </cfRule>
    <cfRule type="cellIs" dxfId="819" priority="117" operator="lessThan">
      <formula>$C$4</formula>
    </cfRule>
    <cfRule type="cellIs" dxfId="820" priority="116" operator="lessThan">
      <formula>$C$4</formula>
    </cfRule>
  </conditionalFormatting>
  <conditionalFormatting sqref="BZ18">
    <cfRule type="cellIs" dxfId="821" priority="193" operator="lessThan">
      <formula>$C$4</formula>
    </cfRule>
  </conditionalFormatting>
  <conditionalFormatting sqref="CA18">
    <cfRule type="cellIs" dxfId="822" priority="194" operator="lessThan">
      <formula>$C$4</formula>
    </cfRule>
  </conditionalFormatting>
  <conditionalFormatting sqref="CB18">
    <cfRule type="cellIs" dxfId="823" priority="195" operator="lessThan">
      <formula>$C$4</formula>
    </cfRule>
  </conditionalFormatting>
  <conditionalFormatting sqref="CC18">
    <cfRule type="cellIs" dxfId="824" priority="196" operator="lessThan">
      <formula>$C$4</formula>
    </cfRule>
  </conditionalFormatting>
  <conditionalFormatting sqref="CD18">
    <cfRule type="cellIs" dxfId="825" priority="197" operator="lessThan">
      <formula>$C$4</formula>
    </cfRule>
  </conditionalFormatting>
  <conditionalFormatting sqref="CE18">
    <cfRule type="cellIs" dxfId="826" priority="198" operator="lessThan">
      <formula>$C$4</formula>
    </cfRule>
  </conditionalFormatting>
  <conditionalFormatting sqref="CF18">
    <cfRule type="cellIs" dxfId="827" priority="199" operator="lessThan">
      <formula>$C$4</formula>
    </cfRule>
  </conditionalFormatting>
  <conditionalFormatting sqref="CG18">
    <cfRule type="cellIs" dxfId="828" priority="200" operator="lessThan">
      <formula>$C$4</formula>
    </cfRule>
  </conditionalFormatting>
  <conditionalFormatting sqref="CH18">
    <cfRule type="cellIs" dxfId="829" priority="4813" operator="greaterThan">
      <formula>$BJ$2+15</formula>
    </cfRule>
  </conditionalFormatting>
  <conditionalFormatting sqref="CJ18">
    <cfRule type="cellIs" dxfId="830" priority="5013" operator="lessThan">
      <formula>$C$4</formula>
    </cfRule>
  </conditionalFormatting>
  <conditionalFormatting sqref="CN18">
    <cfRule type="cellIs" dxfId="831" priority="5054" operator="lessThan">
      <formula>$C$4</formula>
    </cfRule>
  </conditionalFormatting>
  <conditionalFormatting sqref="P19">
    <cfRule type="cellIs" dxfId="832" priority="350" operator="lessThan">
      <formula>$C$4</formula>
    </cfRule>
    <cfRule type="cellIs" dxfId="833" priority="349" operator="lessThan">
      <formula>$C$4</formula>
    </cfRule>
    <cfRule type="cellIs" dxfId="834" priority="348" operator="lessThan">
      <formula>$C$4</formula>
    </cfRule>
    <cfRule type="cellIs" dxfId="835" priority="347" operator="lessThan">
      <formula>$C$4</formula>
    </cfRule>
    <cfRule type="cellIs" dxfId="836" priority="346" operator="lessThan">
      <formula>$C$4</formula>
    </cfRule>
  </conditionalFormatting>
  <conditionalFormatting sqref="Q19">
    <cfRule type="cellIs" dxfId="837" priority="351" operator="lessThan">
      <formula>$C$4</formula>
    </cfRule>
  </conditionalFormatting>
  <conditionalFormatting sqref="R19">
    <cfRule type="cellIs" dxfId="838" priority="352" operator="lessThan">
      <formula>$C$4</formula>
    </cfRule>
  </conditionalFormatting>
  <conditionalFormatting sqref="S19">
    <cfRule type="cellIs" dxfId="839" priority="355" operator="lessThan">
      <formula>$C$4</formula>
    </cfRule>
  </conditionalFormatting>
  <conditionalFormatting sqref="T19">
    <cfRule type="cellIs" dxfId="840" priority="356" operator="lessThan">
      <formula>$C$4</formula>
    </cfRule>
  </conditionalFormatting>
  <conditionalFormatting sqref="U19">
    <cfRule type="cellIs" dxfId="841" priority="353" operator="lessThan">
      <formula>$C$4</formula>
    </cfRule>
  </conditionalFormatting>
  <conditionalFormatting sqref="V19">
    <cfRule type="cellIs" dxfId="842" priority="357" operator="lessThan">
      <formula>$C$4</formula>
    </cfRule>
  </conditionalFormatting>
  <conditionalFormatting sqref="W19">
    <cfRule type="cellIs" dxfId="843" priority="358" operator="lessThan">
      <formula>$C$4</formula>
    </cfRule>
  </conditionalFormatting>
  <conditionalFormatting sqref="X19">
    <cfRule type="cellIs" dxfId="844" priority="354" operator="lessThan">
      <formula>$C$4</formula>
    </cfRule>
  </conditionalFormatting>
  <conditionalFormatting sqref="Y19">
    <cfRule type="cellIs" dxfId="845" priority="359" operator="lessThan">
      <formula>$C$4</formula>
    </cfRule>
  </conditionalFormatting>
  <conditionalFormatting sqref="Z19">
    <cfRule type="cellIs" dxfId="846" priority="360" operator="lessThan">
      <formula>$C$4</formula>
    </cfRule>
  </conditionalFormatting>
  <conditionalFormatting sqref="AA19">
    <cfRule type="cellIs" dxfId="847" priority="361" operator="lessThan">
      <formula>$C$4</formula>
    </cfRule>
  </conditionalFormatting>
  <conditionalFormatting sqref="AB19">
    <cfRule type="cellIs" dxfId="848" priority="362" operator="lessThan">
      <formula>$C$4</formula>
    </cfRule>
  </conditionalFormatting>
  <conditionalFormatting sqref="AC19">
    <cfRule type="cellIs" dxfId="849" priority="363" operator="lessThan">
      <formula>$C$4</formula>
    </cfRule>
  </conditionalFormatting>
  <conditionalFormatting sqref="AD19">
    <cfRule type="cellIs" dxfId="850" priority="364" operator="lessThan">
      <formula>$C$4</formula>
    </cfRule>
  </conditionalFormatting>
  <conditionalFormatting sqref="AE19">
    <cfRule type="cellIs" dxfId="851" priority="365" operator="lessThan">
      <formula>$C$4</formula>
    </cfRule>
  </conditionalFormatting>
  <conditionalFormatting sqref="AF19">
    <cfRule type="cellIs" dxfId="852" priority="366" operator="lessThan">
      <formula>$C$4</formula>
    </cfRule>
  </conditionalFormatting>
  <conditionalFormatting sqref="AG19">
    <cfRule type="cellIs" dxfId="853" priority="367" operator="lessThan">
      <formula>$C$4</formula>
    </cfRule>
  </conditionalFormatting>
  <conditionalFormatting sqref="AH19">
    <cfRule type="cellIs" dxfId="854" priority="368" operator="lessThan">
      <formula>$C$4</formula>
    </cfRule>
  </conditionalFormatting>
  <conditionalFormatting sqref="AI19">
    <cfRule type="cellIs" dxfId="855" priority="369" operator="lessThan">
      <formula>$C$4</formula>
    </cfRule>
  </conditionalFormatting>
  <conditionalFormatting sqref="AJ19">
    <cfRule type="cellIs" dxfId="856" priority="370" operator="lessThan">
      <formula>$C$4</formula>
    </cfRule>
  </conditionalFormatting>
  <conditionalFormatting sqref="AK19">
    <cfRule type="cellIs" dxfId="857" priority="371" operator="lessThan">
      <formula>$C$4</formula>
    </cfRule>
  </conditionalFormatting>
  <conditionalFormatting sqref="AL19">
    <cfRule type="cellIs" dxfId="858" priority="372" operator="lessThan">
      <formula>$C$4</formula>
    </cfRule>
  </conditionalFormatting>
  <conditionalFormatting sqref="AM19">
    <cfRule type="cellIs" dxfId="859" priority="373" operator="lessThan">
      <formula>$C$4</formula>
    </cfRule>
  </conditionalFormatting>
  <conditionalFormatting sqref="AN19">
    <cfRule type="cellIs" dxfId="860" priority="374" operator="lessThan">
      <formula>$C$4</formula>
    </cfRule>
  </conditionalFormatting>
  <conditionalFormatting sqref="AO19">
    <cfRule type="cellIs" dxfId="861" priority="375" operator="lessThan">
      <formula>$C$4</formula>
    </cfRule>
  </conditionalFormatting>
  <conditionalFormatting sqref="AP19">
    <cfRule type="cellIs" dxfId="862" priority="376" operator="lessThan">
      <formula>$C$4</formula>
    </cfRule>
  </conditionalFormatting>
  <conditionalFormatting sqref="AQ19">
    <cfRule type="cellIs" dxfId="863" priority="377" operator="lessThan">
      <formula>$C$4</formula>
    </cfRule>
  </conditionalFormatting>
  <conditionalFormatting sqref="AR19">
    <cfRule type="cellIs" dxfId="864" priority="378" operator="lessThan">
      <formula>$C$4</formula>
    </cfRule>
  </conditionalFormatting>
  <conditionalFormatting sqref="AS19">
    <cfRule type="cellIs" dxfId="865" priority="379" operator="lessThan">
      <formula>$C$4</formula>
    </cfRule>
  </conditionalFormatting>
  <conditionalFormatting sqref="AT19">
    <cfRule type="cellIs" dxfId="866" priority="380" operator="lessThan">
      <formula>$C$4</formula>
    </cfRule>
  </conditionalFormatting>
  <conditionalFormatting sqref="AU19">
    <cfRule type="cellIs" dxfId="867" priority="343" operator="lessThan">
      <formula>$C$4</formula>
    </cfRule>
    <cfRule type="cellIs" dxfId="868" priority="342" operator="lessThan">
      <formula>$C$4</formula>
    </cfRule>
    <cfRule type="cellIs" dxfId="869" priority="341" operator="lessThan">
      <formula>$C$4</formula>
    </cfRule>
    <cfRule type="cellIs" dxfId="870" priority="338" operator="lessThan">
      <formula>$C$4</formula>
    </cfRule>
    <cfRule type="cellIs" dxfId="871" priority="337" operator="lessThan">
      <formula>$C$4</formula>
    </cfRule>
    <cfRule type="cellIs" dxfId="872" priority="334" operator="lessThan">
      <formula>$C$4</formula>
    </cfRule>
    <cfRule type="cellIs" dxfId="873" priority="333" operator="lessThan">
      <formula>$C$4</formula>
    </cfRule>
  </conditionalFormatting>
  <conditionalFormatting sqref="AV19">
    <cfRule type="cellIs" dxfId="874" priority="344" operator="lessThan">
      <formula>$C$4</formula>
    </cfRule>
    <cfRule type="cellIs" dxfId="875" priority="340" operator="lessThan">
      <formula>$C$4</formula>
    </cfRule>
    <cfRule type="cellIs" dxfId="876" priority="336" operator="lessThan">
      <formula>$C$4</formula>
    </cfRule>
    <cfRule type="cellIs" dxfId="877" priority="332" operator="lessThan">
      <formula>$C$4</formula>
    </cfRule>
  </conditionalFormatting>
  <conditionalFormatting sqref="AW19">
    <cfRule type="cellIs" dxfId="878" priority="345" operator="lessThan">
      <formula>$C$4</formula>
    </cfRule>
    <cfRule type="cellIs" dxfId="879" priority="339" operator="lessThan">
      <formula>$C$4</formula>
    </cfRule>
    <cfRule type="cellIs" dxfId="880" priority="335" operator="lessThan">
      <formula>$C$4</formula>
    </cfRule>
    <cfRule type="cellIs" dxfId="881" priority="331" operator="lessThan">
      <formula>$C$4</formula>
    </cfRule>
  </conditionalFormatting>
  <conditionalFormatting sqref="AX19">
    <cfRule type="cellIs" dxfId="882" priority="381" operator="lessThan">
      <formula>$C$4</formula>
    </cfRule>
  </conditionalFormatting>
  <conditionalFormatting sqref="AY19">
    <cfRule type="cellIs" dxfId="883" priority="382" operator="lessThan">
      <formula>$C$4</formula>
    </cfRule>
  </conditionalFormatting>
  <conditionalFormatting sqref="AZ19">
    <cfRule type="cellIs" dxfId="884" priority="383" operator="lessThan">
      <formula>$C$4</formula>
    </cfRule>
  </conditionalFormatting>
  <conditionalFormatting sqref="BA19">
    <cfRule type="cellIs" dxfId="885" priority="384" operator="lessThan">
      <formula>$C$4</formula>
    </cfRule>
  </conditionalFormatting>
  <conditionalFormatting sqref="BB19">
    <cfRule type="cellIs" dxfId="886" priority="385" operator="lessThan">
      <formula>$C$4</formula>
    </cfRule>
  </conditionalFormatting>
  <conditionalFormatting sqref="BC19">
    <cfRule type="cellIs" dxfId="887" priority="386" operator="lessThan">
      <formula>$C$4</formula>
    </cfRule>
  </conditionalFormatting>
  <conditionalFormatting sqref="BD19">
    <cfRule type="cellIs" dxfId="888" priority="387" operator="lessThan">
      <formula>$C$4</formula>
    </cfRule>
  </conditionalFormatting>
  <conditionalFormatting sqref="BE19">
    <cfRule type="cellIs" dxfId="889" priority="388" operator="lessThan">
      <formula>$C$4</formula>
    </cfRule>
  </conditionalFormatting>
  <conditionalFormatting sqref="BF19">
    <cfRule type="cellIs" dxfId="890" priority="389" operator="lessThan">
      <formula>$C$4</formula>
    </cfRule>
  </conditionalFormatting>
  <conditionalFormatting sqref="BG19">
    <cfRule type="cellIs" dxfId="891" priority="390" operator="lessThan">
      <formula>$C$4</formula>
    </cfRule>
  </conditionalFormatting>
  <conditionalFormatting sqref="BH19">
    <cfRule type="cellIs" dxfId="892" priority="391" operator="lessThan">
      <formula>$C$4</formula>
    </cfRule>
  </conditionalFormatting>
  <conditionalFormatting sqref="BI19">
    <cfRule type="cellIs" dxfId="893" priority="392" operator="lessThan">
      <formula>$C$4</formula>
    </cfRule>
  </conditionalFormatting>
  <conditionalFormatting sqref="BJ19">
    <cfRule type="cellIs" dxfId="894" priority="393" operator="lessThan">
      <formula>$C$4</formula>
    </cfRule>
  </conditionalFormatting>
  <conditionalFormatting sqref="BK19">
    <cfRule type="cellIs" dxfId="895" priority="318" operator="lessThan">
      <formula>$C$4</formula>
    </cfRule>
    <cfRule type="cellIs" dxfId="896" priority="317" operator="lessThan">
      <formula>$C$4</formula>
    </cfRule>
    <cfRule type="cellIs" dxfId="897" priority="315" operator="lessThan">
      <formula>$C$4</formula>
    </cfRule>
    <cfRule type="cellIs" dxfId="898" priority="313" operator="lessThan">
      <formula>$C$4</formula>
    </cfRule>
    <cfRule type="cellIs" dxfId="899" priority="311" operator="lessThan">
      <formula>$C$4</formula>
    </cfRule>
  </conditionalFormatting>
  <conditionalFormatting sqref="BL19">
    <cfRule type="cellIs" dxfId="900" priority="319" operator="lessThan">
      <formula>$C$4</formula>
    </cfRule>
    <cfRule type="cellIs" dxfId="901" priority="316" operator="lessThan">
      <formula>$C$4</formula>
    </cfRule>
    <cfRule type="cellIs" dxfId="902" priority="314" operator="lessThan">
      <formula>$C$4</formula>
    </cfRule>
    <cfRule type="cellIs" dxfId="903" priority="312" operator="lessThan">
      <formula>$C$4</formula>
    </cfRule>
    <cfRule type="cellIs" dxfId="904" priority="310" operator="lessThan">
      <formula>$C$4</formula>
    </cfRule>
  </conditionalFormatting>
  <conditionalFormatting sqref="BM19">
    <cfRule type="cellIs" dxfId="905" priority="320" operator="lessThan">
      <formula>$C$4</formula>
    </cfRule>
    <cfRule type="cellIs" dxfId="906" priority="309" operator="lessThan">
      <formula>$C$4</formula>
    </cfRule>
    <cfRule type="cellIs" dxfId="907" priority="308" operator="lessThan">
      <formula>$C$4</formula>
    </cfRule>
    <cfRule type="cellIs" dxfId="908" priority="307" operator="lessThan">
      <formula>$C$4</formula>
    </cfRule>
    <cfRule type="cellIs" dxfId="909" priority="306" operator="lessThan">
      <formula>$C$4</formula>
    </cfRule>
  </conditionalFormatting>
  <conditionalFormatting sqref="BN19">
    <cfRule type="cellIs" dxfId="910" priority="394" operator="lessThan">
      <formula>$C$4</formula>
    </cfRule>
  </conditionalFormatting>
  <conditionalFormatting sqref="BO19">
    <cfRule type="cellIs" dxfId="911" priority="395" operator="lessThan">
      <formula>$C$4</formula>
    </cfRule>
  </conditionalFormatting>
  <conditionalFormatting sqref="BP19">
    <cfRule type="cellIs" dxfId="912" priority="396" operator="lessThan">
      <formula>$C$4</formula>
    </cfRule>
  </conditionalFormatting>
  <conditionalFormatting sqref="BQ19">
    <cfRule type="cellIs" dxfId="913" priority="397" operator="lessThan">
      <formula>$C$4</formula>
    </cfRule>
  </conditionalFormatting>
  <conditionalFormatting sqref="BR19">
    <cfRule type="cellIs" dxfId="914" priority="398" operator="lessThan">
      <formula>$C$4</formula>
    </cfRule>
  </conditionalFormatting>
  <conditionalFormatting sqref="BS19">
    <cfRule type="cellIs" dxfId="915" priority="399" operator="lessThan">
      <formula>$C$4</formula>
    </cfRule>
  </conditionalFormatting>
  <conditionalFormatting sqref="BT19">
    <cfRule type="cellIs" dxfId="916" priority="400" operator="lessThan">
      <formula>$C$4</formula>
    </cfRule>
  </conditionalFormatting>
  <conditionalFormatting sqref="BU19">
    <cfRule type="cellIs" dxfId="917" priority="401" operator="lessThan">
      <formula>$C$4</formula>
    </cfRule>
  </conditionalFormatting>
  <conditionalFormatting sqref="BV19">
    <cfRule type="cellIs" dxfId="918" priority="402" operator="lessThan">
      <formula>$C$4</formula>
    </cfRule>
  </conditionalFormatting>
  <conditionalFormatting sqref="BW19">
    <cfRule type="cellIs" dxfId="919" priority="327" operator="lessThan">
      <formula>$C$4</formula>
    </cfRule>
    <cfRule type="cellIs" dxfId="920" priority="326" operator="lessThan">
      <formula>$C$4</formula>
    </cfRule>
  </conditionalFormatting>
  <conditionalFormatting sqref="BX19">
    <cfRule type="cellIs" dxfId="921" priority="329" operator="lessThan">
      <formula>$C$4</formula>
    </cfRule>
    <cfRule type="cellIs" dxfId="922" priority="328" operator="lessThan">
      <formula>$C$4</formula>
    </cfRule>
  </conditionalFormatting>
  <conditionalFormatting sqref="BY19">
    <cfRule type="cellIs" dxfId="923" priority="330" operator="lessThan">
      <formula>$C$4</formula>
    </cfRule>
    <cfRule type="cellIs" dxfId="924" priority="325" operator="lessThan">
      <formula>$C$4</formula>
    </cfRule>
    <cfRule type="cellIs" dxfId="925" priority="324" operator="lessThan">
      <formula>$C$4</formula>
    </cfRule>
    <cfRule type="cellIs" dxfId="926" priority="323" operator="lessThan">
      <formula>$C$4</formula>
    </cfRule>
    <cfRule type="cellIs" dxfId="927" priority="322" operator="lessThan">
      <formula>$C$4</formula>
    </cfRule>
    <cfRule type="cellIs" dxfId="928" priority="321" operator="lessThan">
      <formula>$C$4</formula>
    </cfRule>
  </conditionalFormatting>
  <conditionalFormatting sqref="BZ19">
    <cfRule type="cellIs" dxfId="929" priority="403" operator="lessThan">
      <formula>$C$4</formula>
    </cfRule>
  </conditionalFormatting>
  <conditionalFormatting sqref="CA19">
    <cfRule type="cellIs" dxfId="930" priority="404" operator="lessThan">
      <formula>$C$4</formula>
    </cfRule>
  </conditionalFormatting>
  <conditionalFormatting sqref="CB19">
    <cfRule type="cellIs" dxfId="931" priority="405" operator="lessThan">
      <formula>$C$4</formula>
    </cfRule>
  </conditionalFormatting>
  <conditionalFormatting sqref="CC19">
    <cfRule type="cellIs" dxfId="932" priority="406" operator="lessThan">
      <formula>$C$4</formula>
    </cfRule>
  </conditionalFormatting>
  <conditionalFormatting sqref="CD19">
    <cfRule type="cellIs" dxfId="933" priority="407" operator="lessThan">
      <formula>$C$4</formula>
    </cfRule>
  </conditionalFormatting>
  <conditionalFormatting sqref="CE19">
    <cfRule type="cellIs" dxfId="934" priority="408" operator="lessThan">
      <formula>$C$4</formula>
    </cfRule>
  </conditionalFormatting>
  <conditionalFormatting sqref="CF19">
    <cfRule type="cellIs" dxfId="935" priority="409" operator="lessThan">
      <formula>$C$4</formula>
    </cfRule>
  </conditionalFormatting>
  <conditionalFormatting sqref="CG19">
    <cfRule type="cellIs" dxfId="936" priority="410" operator="lessThan">
      <formula>$C$4</formula>
    </cfRule>
  </conditionalFormatting>
  <conditionalFormatting sqref="CH19">
    <cfRule type="cellIs" dxfId="937" priority="4814" operator="greaterThan">
      <formula>$BJ$2+15</formula>
    </cfRule>
  </conditionalFormatting>
  <conditionalFormatting sqref="CJ19">
    <cfRule type="cellIs" dxfId="938" priority="5014" operator="lessThan">
      <formula>$C$4</formula>
    </cfRule>
  </conditionalFormatting>
  <conditionalFormatting sqref="CN19">
    <cfRule type="cellIs" dxfId="939" priority="5055" operator="lessThan">
      <formula>$C$4</formula>
    </cfRule>
  </conditionalFormatting>
  <conditionalFormatting sqref="P20">
    <cfRule type="cellIs" dxfId="940" priority="1905" operator="lessThan">
      <formula>$C$4</formula>
    </cfRule>
    <cfRule type="cellIs" dxfId="941" priority="1886" operator="lessThan">
      <formula>$C$4</formula>
    </cfRule>
    <cfRule type="cellIs" dxfId="942" priority="1856" operator="lessThan">
      <formula>$C$4</formula>
    </cfRule>
    <cfRule type="cellIs" dxfId="943" priority="1826" operator="lessThan">
      <formula>$C$4</formula>
    </cfRule>
    <cfRule type="cellIs" dxfId="944" priority="1796" operator="lessThan">
      <formula>$C$4</formula>
    </cfRule>
  </conditionalFormatting>
  <conditionalFormatting sqref="Q20">
    <cfRule type="cellIs" dxfId="945" priority="1935" operator="lessThan">
      <formula>$C$4</formula>
    </cfRule>
  </conditionalFormatting>
  <conditionalFormatting sqref="R20">
    <cfRule type="cellIs" dxfId="946" priority="1965" operator="lessThan">
      <formula>$C$4</formula>
    </cfRule>
  </conditionalFormatting>
  <conditionalFormatting sqref="S20">
    <cfRule type="cellIs" dxfId="947" priority="2055" operator="lessThan">
      <formula>$C$4</formula>
    </cfRule>
  </conditionalFormatting>
  <conditionalFormatting sqref="T20">
    <cfRule type="cellIs" dxfId="948" priority="2085" operator="lessThan">
      <formula>$C$4</formula>
    </cfRule>
  </conditionalFormatting>
  <conditionalFormatting sqref="U20">
    <cfRule type="cellIs" dxfId="949" priority="1995" operator="lessThan">
      <formula>$C$4</formula>
    </cfRule>
  </conditionalFormatting>
  <conditionalFormatting sqref="V20">
    <cfRule type="cellIs" dxfId="950" priority="2115" operator="lessThan">
      <formula>$C$4</formula>
    </cfRule>
  </conditionalFormatting>
  <conditionalFormatting sqref="W20">
    <cfRule type="cellIs" dxfId="951" priority="2145" operator="lessThan">
      <formula>$C$4</formula>
    </cfRule>
  </conditionalFormatting>
  <conditionalFormatting sqref="X20">
    <cfRule type="cellIs" dxfId="952" priority="2025" operator="lessThan">
      <formula>$C$4</formula>
    </cfRule>
  </conditionalFormatting>
  <conditionalFormatting sqref="Y20">
    <cfRule type="cellIs" dxfId="953" priority="2375" operator="lessThan">
      <formula>$C$4</formula>
    </cfRule>
  </conditionalFormatting>
  <conditionalFormatting sqref="Z20">
    <cfRule type="cellIs" dxfId="954" priority="2415" operator="lessThan">
      <formula>$C$4</formula>
    </cfRule>
  </conditionalFormatting>
  <conditionalFormatting sqref="AA20">
    <cfRule type="cellIs" dxfId="955" priority="2455" operator="lessThan">
      <formula>$C$4</formula>
    </cfRule>
  </conditionalFormatting>
  <conditionalFormatting sqref="AB20">
    <cfRule type="cellIs" dxfId="956" priority="2495" operator="lessThan">
      <formula>$C$4</formula>
    </cfRule>
  </conditionalFormatting>
  <conditionalFormatting sqref="AC20">
    <cfRule type="cellIs" dxfId="957" priority="2535" operator="lessThan">
      <formula>$C$4</formula>
    </cfRule>
  </conditionalFormatting>
  <conditionalFormatting sqref="AD20">
    <cfRule type="cellIs" dxfId="958" priority="2575" operator="lessThan">
      <formula>$C$4</formula>
    </cfRule>
  </conditionalFormatting>
  <conditionalFormatting sqref="AE20">
    <cfRule type="cellIs" dxfId="959" priority="2615" operator="lessThan">
      <formula>$C$4</formula>
    </cfRule>
  </conditionalFormatting>
  <conditionalFormatting sqref="AF20">
    <cfRule type="cellIs" dxfId="960" priority="2655" operator="lessThan">
      <formula>$C$4</formula>
    </cfRule>
  </conditionalFormatting>
  <conditionalFormatting sqref="AG20">
    <cfRule type="cellIs" dxfId="961" priority="2695" operator="lessThan">
      <formula>$C$4</formula>
    </cfRule>
  </conditionalFormatting>
  <conditionalFormatting sqref="AH20">
    <cfRule type="cellIs" dxfId="962" priority="2735" operator="lessThan">
      <formula>$C$4</formula>
    </cfRule>
  </conditionalFormatting>
  <conditionalFormatting sqref="AI20">
    <cfRule type="cellIs" dxfId="963" priority="2775" operator="lessThan">
      <formula>$C$4</formula>
    </cfRule>
  </conditionalFormatting>
  <conditionalFormatting sqref="AJ20">
    <cfRule type="cellIs" dxfId="964" priority="2815" operator="lessThan">
      <formula>$C$4</formula>
    </cfRule>
  </conditionalFormatting>
  <conditionalFormatting sqref="AK20">
    <cfRule type="cellIs" dxfId="965" priority="2855" operator="lessThan">
      <formula>$C$4</formula>
    </cfRule>
  </conditionalFormatting>
  <conditionalFormatting sqref="AL20">
    <cfRule type="cellIs" dxfId="966" priority="2895" operator="lessThan">
      <formula>$C$4</formula>
    </cfRule>
  </conditionalFormatting>
  <conditionalFormatting sqref="AM20">
    <cfRule type="cellIs" dxfId="967" priority="2935" operator="lessThan">
      <formula>$C$4</formula>
    </cfRule>
  </conditionalFormatting>
  <conditionalFormatting sqref="AN20">
    <cfRule type="cellIs" dxfId="968" priority="2975" operator="lessThan">
      <formula>$C$4</formula>
    </cfRule>
  </conditionalFormatting>
  <conditionalFormatting sqref="AO20">
    <cfRule type="cellIs" dxfId="969" priority="3015" operator="lessThan">
      <formula>$C$4</formula>
    </cfRule>
  </conditionalFormatting>
  <conditionalFormatting sqref="AP20">
    <cfRule type="cellIs" dxfId="970" priority="3055" operator="lessThan">
      <formula>$C$4</formula>
    </cfRule>
  </conditionalFormatting>
  <conditionalFormatting sqref="AQ20">
    <cfRule type="cellIs" dxfId="971" priority="3095" operator="lessThan">
      <formula>$C$4</formula>
    </cfRule>
  </conditionalFormatting>
  <conditionalFormatting sqref="AR20">
    <cfRule type="cellIs" dxfId="972" priority="3135" operator="lessThan">
      <formula>$C$4</formula>
    </cfRule>
  </conditionalFormatting>
  <conditionalFormatting sqref="AS20">
    <cfRule type="cellIs" dxfId="973" priority="3175" operator="lessThan">
      <formula>$C$4</formula>
    </cfRule>
  </conditionalFormatting>
  <conditionalFormatting sqref="AT20">
    <cfRule type="cellIs" dxfId="974" priority="3215" operator="lessThan">
      <formula>$C$4</formula>
    </cfRule>
  </conditionalFormatting>
  <conditionalFormatting sqref="AU20">
    <cfRule type="cellIs" dxfId="975" priority="1695" operator="lessThan">
      <formula>$C$4</formula>
    </cfRule>
    <cfRule type="cellIs" dxfId="976" priority="1676" operator="lessThan">
      <formula>$C$4</formula>
    </cfRule>
    <cfRule type="cellIs" dxfId="977" priority="1586" operator="lessThan">
      <formula>$C$4</formula>
    </cfRule>
    <cfRule type="cellIs" dxfId="978" priority="1496" operator="lessThan">
      <formula>$C$4</formula>
    </cfRule>
  </conditionalFormatting>
  <conditionalFormatting sqref="AV20">
    <cfRule type="cellIs" dxfId="979" priority="1725" operator="lessThan">
      <formula>$C$4</formula>
    </cfRule>
    <cfRule type="cellIs" dxfId="980" priority="1646" operator="lessThan">
      <formula>$C$4</formula>
    </cfRule>
    <cfRule type="cellIs" dxfId="981" priority="1556" operator="lessThan">
      <formula>$C$4</formula>
    </cfRule>
    <cfRule type="cellIs" dxfId="982" priority="1466" operator="lessThan">
      <formula>$C$4</formula>
    </cfRule>
  </conditionalFormatting>
  <conditionalFormatting sqref="AW20">
    <cfRule type="cellIs" dxfId="983" priority="1755" operator="lessThan">
      <formula>$C$4</formula>
    </cfRule>
    <cfRule type="cellIs" dxfId="984" priority="1616" operator="lessThan">
      <formula>$C$4</formula>
    </cfRule>
    <cfRule type="cellIs" dxfId="985" priority="1526" operator="lessThan">
      <formula>$C$4</formula>
    </cfRule>
    <cfRule type="cellIs" dxfId="986" priority="1436" operator="lessThan">
      <formula>$C$4</formula>
    </cfRule>
  </conditionalFormatting>
  <conditionalFormatting sqref="AX20">
    <cfRule type="cellIs" dxfId="987" priority="3375" operator="lessThan">
      <formula>$C$4</formula>
    </cfRule>
  </conditionalFormatting>
  <conditionalFormatting sqref="AY20">
    <cfRule type="cellIs" dxfId="988" priority="3415" operator="lessThan">
      <formula>$C$4</formula>
    </cfRule>
  </conditionalFormatting>
  <conditionalFormatting sqref="AZ20">
    <cfRule type="cellIs" dxfId="989" priority="3455" operator="lessThan">
      <formula>$C$4</formula>
    </cfRule>
  </conditionalFormatting>
  <conditionalFormatting sqref="BA20">
    <cfRule type="cellIs" dxfId="990" priority="3495" operator="lessThan">
      <formula>$C$4</formula>
    </cfRule>
  </conditionalFormatting>
  <conditionalFormatting sqref="BB20">
    <cfRule type="cellIs" dxfId="991" priority="3535" operator="lessThan">
      <formula>$C$4</formula>
    </cfRule>
  </conditionalFormatting>
  <conditionalFormatting sqref="BC20">
    <cfRule type="cellIs" dxfId="992" priority="3575" operator="lessThan">
      <formula>$C$4</formula>
    </cfRule>
  </conditionalFormatting>
  <conditionalFormatting sqref="BD20">
    <cfRule type="cellIs" dxfId="993" priority="3615" operator="lessThan">
      <formula>$C$4</formula>
    </cfRule>
  </conditionalFormatting>
  <conditionalFormatting sqref="BE20">
    <cfRule type="cellIs" dxfId="994" priority="3655" operator="lessThan">
      <formula>$C$4</formula>
    </cfRule>
  </conditionalFormatting>
  <conditionalFormatting sqref="BF20">
    <cfRule type="cellIs" dxfId="995" priority="3695" operator="lessThan">
      <formula>$C$4</formula>
    </cfRule>
  </conditionalFormatting>
  <conditionalFormatting sqref="BG20">
    <cfRule type="cellIs" dxfId="996" priority="3735" operator="lessThan">
      <formula>$C$4</formula>
    </cfRule>
  </conditionalFormatting>
  <conditionalFormatting sqref="BH20">
    <cfRule type="cellIs" dxfId="997" priority="3775" operator="lessThan">
      <formula>$C$4</formula>
    </cfRule>
  </conditionalFormatting>
  <conditionalFormatting sqref="BI20">
    <cfRule type="cellIs" dxfId="998" priority="3815" operator="lessThan">
      <formula>$C$4</formula>
    </cfRule>
  </conditionalFormatting>
  <conditionalFormatting sqref="BJ20">
    <cfRule type="cellIs" dxfId="999" priority="3855" operator="lessThan">
      <formula>$C$4</formula>
    </cfRule>
  </conditionalFormatting>
  <conditionalFormatting sqref="BK20">
    <cfRule type="cellIs" dxfId="1000" priority="1095" operator="lessThan">
      <formula>$C$4</formula>
    </cfRule>
    <cfRule type="cellIs" dxfId="1001" priority="1076" operator="lessThan">
      <formula>$C$4</formula>
    </cfRule>
    <cfRule type="cellIs" dxfId="1002" priority="1016" operator="lessThan">
      <formula>$C$4</formula>
    </cfRule>
    <cfRule type="cellIs" dxfId="1003" priority="956" operator="lessThan">
      <formula>$C$4</formula>
    </cfRule>
    <cfRule type="cellIs" dxfId="1004" priority="896" operator="lessThan">
      <formula>$C$4</formula>
    </cfRule>
  </conditionalFormatting>
  <conditionalFormatting sqref="BL20">
    <cfRule type="cellIs" dxfId="1005" priority="1125" operator="lessThan">
      <formula>$C$4</formula>
    </cfRule>
    <cfRule type="cellIs" dxfId="1006" priority="1046" operator="lessThan">
      <formula>$C$4</formula>
    </cfRule>
    <cfRule type="cellIs" dxfId="1007" priority="986" operator="lessThan">
      <formula>$C$4</formula>
    </cfRule>
    <cfRule type="cellIs" dxfId="1008" priority="926" operator="lessThan">
      <formula>$C$4</formula>
    </cfRule>
    <cfRule type="cellIs" dxfId="1009" priority="866" operator="lessThan">
      <formula>$C$4</formula>
    </cfRule>
  </conditionalFormatting>
  <conditionalFormatting sqref="BM20">
    <cfRule type="cellIs" dxfId="1010" priority="1155" operator="lessThan">
      <formula>$C$4</formula>
    </cfRule>
    <cfRule type="cellIs" dxfId="1011" priority="836" operator="lessThan">
      <formula>$C$4</formula>
    </cfRule>
    <cfRule type="cellIs" dxfId="1012" priority="806" operator="lessThan">
      <formula>$C$4</formula>
    </cfRule>
    <cfRule type="cellIs" dxfId="1013" priority="776" operator="lessThan">
      <formula>$C$4</formula>
    </cfRule>
    <cfRule type="cellIs" dxfId="1014" priority="746" operator="lessThan">
      <formula>$C$4</formula>
    </cfRule>
  </conditionalFormatting>
  <conditionalFormatting sqref="BN20">
    <cfRule type="cellIs" dxfId="1015" priority="4015" operator="lessThan">
      <formula>$C$4</formula>
    </cfRule>
  </conditionalFormatting>
  <conditionalFormatting sqref="BO20">
    <cfRule type="cellIs" dxfId="1016" priority="4055" operator="lessThan">
      <formula>$C$4</formula>
    </cfRule>
  </conditionalFormatting>
  <conditionalFormatting sqref="BP20">
    <cfRule type="cellIs" dxfId="1017" priority="4095" operator="lessThan">
      <formula>$C$4</formula>
    </cfRule>
  </conditionalFormatting>
  <conditionalFormatting sqref="BQ20">
    <cfRule type="cellIs" dxfId="1018" priority="4135" operator="lessThan">
      <formula>$C$4</formula>
    </cfRule>
  </conditionalFormatting>
  <conditionalFormatting sqref="BR20">
    <cfRule type="cellIs" dxfId="1019" priority="4175" operator="lessThan">
      <formula>$C$4</formula>
    </cfRule>
  </conditionalFormatting>
  <conditionalFormatting sqref="BS20">
    <cfRule type="cellIs" dxfId="1020" priority="4215" operator="lessThan">
      <formula>$C$4</formula>
    </cfRule>
  </conditionalFormatting>
  <conditionalFormatting sqref="BT20">
    <cfRule type="cellIs" dxfId="1021" priority="4255" operator="lessThan">
      <formula>$C$4</formula>
    </cfRule>
  </conditionalFormatting>
  <conditionalFormatting sqref="BU20">
    <cfRule type="cellIs" dxfId="1022" priority="4295" operator="lessThan">
      <formula>$C$4</formula>
    </cfRule>
  </conditionalFormatting>
  <conditionalFormatting sqref="BV20">
    <cfRule type="cellIs" dxfId="1023" priority="4335" operator="lessThan">
      <formula>$C$4</formula>
    </cfRule>
  </conditionalFormatting>
  <conditionalFormatting sqref="BW20">
    <cfRule type="cellIs" dxfId="1024" priority="1335" operator="lessThan">
      <formula>$C$4</formula>
    </cfRule>
  </conditionalFormatting>
  <conditionalFormatting sqref="BX20">
    <cfRule type="cellIs" dxfId="1025" priority="1365" operator="lessThan">
      <formula>$C$4</formula>
    </cfRule>
  </conditionalFormatting>
  <conditionalFormatting sqref="BY20">
    <cfRule type="cellIs" dxfId="1026" priority="1395" operator="lessThan">
      <formula>$C$4</formula>
    </cfRule>
    <cfRule type="cellIs" dxfId="1027" priority="1316" operator="lessThan">
      <formula>$C$4</formula>
    </cfRule>
    <cfRule type="cellIs" dxfId="1028" priority="1286" operator="lessThan">
      <formula>$C$4</formula>
    </cfRule>
    <cfRule type="cellIs" dxfId="1029" priority="1256" operator="lessThan">
      <formula>$C$4</formula>
    </cfRule>
    <cfRule type="cellIs" dxfId="1030" priority="1226" operator="lessThan">
      <formula>$C$4</formula>
    </cfRule>
    <cfRule type="cellIs" dxfId="1031" priority="1196" operator="lessThan">
      <formula>$C$4</formula>
    </cfRule>
  </conditionalFormatting>
  <conditionalFormatting sqref="BZ20">
    <cfRule type="cellIs" dxfId="1032" priority="4495" operator="lessThan">
      <formula>$C$4</formula>
    </cfRule>
  </conditionalFormatting>
  <conditionalFormatting sqref="CA20">
    <cfRule type="cellIs" dxfId="1033" priority="4535" operator="lessThan">
      <formula>$C$4</formula>
    </cfRule>
  </conditionalFormatting>
  <conditionalFormatting sqref="CB20">
    <cfRule type="cellIs" dxfId="1034" priority="4575" operator="lessThan">
      <formula>$C$4</formula>
    </cfRule>
  </conditionalFormatting>
  <conditionalFormatting sqref="CC20">
    <cfRule type="cellIs" dxfId="1035" priority="4615" operator="lessThan">
      <formula>$C$4</formula>
    </cfRule>
  </conditionalFormatting>
  <conditionalFormatting sqref="CD20">
    <cfRule type="cellIs" dxfId="1036" priority="4655" operator="lessThan">
      <formula>$C$4</formula>
    </cfRule>
  </conditionalFormatting>
  <conditionalFormatting sqref="CE20">
    <cfRule type="cellIs" dxfId="1037" priority="4695" operator="lessThan">
      <formula>$C$4</formula>
    </cfRule>
  </conditionalFormatting>
  <conditionalFormatting sqref="CF20">
    <cfRule type="cellIs" dxfId="1038" priority="4735" operator="lessThan">
      <formula>$C$4</formula>
    </cfRule>
  </conditionalFormatting>
  <conditionalFormatting sqref="CG20">
    <cfRule type="cellIs" dxfId="1039" priority="4775" operator="lessThan">
      <formula>$C$4</formula>
    </cfRule>
  </conditionalFormatting>
  <conditionalFormatting sqref="CH20">
    <cfRule type="cellIs" dxfId="1040" priority="4815" operator="greaterThan">
      <formula>$BJ$2+15</formula>
    </cfRule>
  </conditionalFormatting>
  <conditionalFormatting sqref="CJ20">
    <cfRule type="cellIs" dxfId="1041" priority="5015" operator="lessThan">
      <formula>$C$4</formula>
    </cfRule>
  </conditionalFormatting>
  <conditionalFormatting sqref="P21">
    <cfRule type="cellIs" dxfId="1042" priority="1906" operator="lessThan">
      <formula>$C$4</formula>
    </cfRule>
    <cfRule type="cellIs" dxfId="1043" priority="1885" operator="lessThan">
      <formula>$C$4</formula>
    </cfRule>
    <cfRule type="cellIs" dxfId="1044" priority="1855" operator="lessThan">
      <formula>$C$4</formula>
    </cfRule>
    <cfRule type="cellIs" dxfId="1045" priority="1825" operator="lessThan">
      <formula>$C$4</formula>
    </cfRule>
    <cfRule type="cellIs" dxfId="1046" priority="1795" operator="lessThan">
      <formula>$C$4</formula>
    </cfRule>
  </conditionalFormatting>
  <conditionalFormatting sqref="Q21">
    <cfRule type="cellIs" dxfId="1047" priority="1936" operator="lessThan">
      <formula>$C$4</formula>
    </cfRule>
  </conditionalFormatting>
  <conditionalFormatting sqref="R21">
    <cfRule type="cellIs" dxfId="1048" priority="1966" operator="lessThan">
      <formula>$C$4</formula>
    </cfRule>
  </conditionalFormatting>
  <conditionalFormatting sqref="S21">
    <cfRule type="cellIs" dxfId="1049" priority="2056" operator="lessThan">
      <formula>$C$4</formula>
    </cfRule>
  </conditionalFormatting>
  <conditionalFormatting sqref="T21">
    <cfRule type="cellIs" dxfId="1050" priority="2086" operator="lessThan">
      <formula>$C$4</formula>
    </cfRule>
  </conditionalFormatting>
  <conditionalFormatting sqref="U21">
    <cfRule type="cellIs" dxfId="1051" priority="1996" operator="lessThan">
      <formula>$C$4</formula>
    </cfRule>
  </conditionalFormatting>
  <conditionalFormatting sqref="V21">
    <cfRule type="cellIs" dxfId="1052" priority="2116" operator="lessThan">
      <formula>$C$4</formula>
    </cfRule>
  </conditionalFormatting>
  <conditionalFormatting sqref="W21">
    <cfRule type="cellIs" dxfId="1053" priority="2146" operator="lessThan">
      <formula>$C$4</formula>
    </cfRule>
  </conditionalFormatting>
  <conditionalFormatting sqref="X21">
    <cfRule type="cellIs" dxfId="1054" priority="2026" operator="lessThan">
      <formula>$C$4</formula>
    </cfRule>
  </conditionalFormatting>
  <conditionalFormatting sqref="Y21">
    <cfRule type="cellIs" dxfId="1055" priority="2376" operator="lessThan">
      <formula>$C$4</formula>
    </cfRule>
  </conditionalFormatting>
  <conditionalFormatting sqref="Z21">
    <cfRule type="cellIs" dxfId="1056" priority="2416" operator="lessThan">
      <formula>$C$4</formula>
    </cfRule>
  </conditionalFormatting>
  <conditionalFormatting sqref="AA21">
    <cfRule type="cellIs" dxfId="1057" priority="2456" operator="lessThan">
      <formula>$C$4</formula>
    </cfRule>
  </conditionalFormatting>
  <conditionalFormatting sqref="AB21">
    <cfRule type="cellIs" dxfId="1058" priority="2496" operator="lessThan">
      <formula>$C$4</formula>
    </cfRule>
  </conditionalFormatting>
  <conditionalFormatting sqref="AC21">
    <cfRule type="cellIs" dxfId="1059" priority="2536" operator="lessThan">
      <formula>$C$4</formula>
    </cfRule>
  </conditionalFormatting>
  <conditionalFormatting sqref="AD21">
    <cfRule type="cellIs" dxfId="1060" priority="2576" operator="lessThan">
      <formula>$C$4</formula>
    </cfRule>
  </conditionalFormatting>
  <conditionalFormatting sqref="AE21">
    <cfRule type="cellIs" dxfId="1061" priority="2616" operator="lessThan">
      <formula>$C$4</formula>
    </cfRule>
  </conditionalFormatting>
  <conditionalFormatting sqref="AF21">
    <cfRule type="cellIs" dxfId="1062" priority="2656" operator="lessThan">
      <formula>$C$4</formula>
    </cfRule>
  </conditionalFormatting>
  <conditionalFormatting sqref="AG21">
    <cfRule type="cellIs" dxfId="1063" priority="2696" operator="lessThan">
      <formula>$C$4</formula>
    </cfRule>
  </conditionalFormatting>
  <conditionalFormatting sqref="AH21">
    <cfRule type="cellIs" dxfId="1064" priority="2736" operator="lessThan">
      <formula>$C$4</formula>
    </cfRule>
  </conditionalFormatting>
  <conditionalFormatting sqref="AI21">
    <cfRule type="cellIs" dxfId="1065" priority="2776" operator="lessThan">
      <formula>$C$4</formula>
    </cfRule>
  </conditionalFormatting>
  <conditionalFormatting sqref="AJ21">
    <cfRule type="cellIs" dxfId="1066" priority="2816" operator="lessThan">
      <formula>$C$4</formula>
    </cfRule>
  </conditionalFormatting>
  <conditionalFormatting sqref="AK21">
    <cfRule type="cellIs" dxfId="1067" priority="2856" operator="lessThan">
      <formula>$C$4</formula>
    </cfRule>
  </conditionalFormatting>
  <conditionalFormatting sqref="AL21">
    <cfRule type="cellIs" dxfId="1068" priority="2896" operator="lessThan">
      <formula>$C$4</formula>
    </cfRule>
  </conditionalFormatting>
  <conditionalFormatting sqref="AM21">
    <cfRule type="cellIs" dxfId="1069" priority="2936" operator="lessThan">
      <formula>$C$4</formula>
    </cfRule>
  </conditionalFormatting>
  <conditionalFormatting sqref="AN21">
    <cfRule type="cellIs" dxfId="1070" priority="2976" operator="lessThan">
      <formula>$C$4</formula>
    </cfRule>
  </conditionalFormatting>
  <conditionalFormatting sqref="AO21">
    <cfRule type="cellIs" dxfId="1071" priority="3016" operator="lessThan">
      <formula>$C$4</formula>
    </cfRule>
  </conditionalFormatting>
  <conditionalFormatting sqref="AP21">
    <cfRule type="cellIs" dxfId="1072" priority="3056" operator="lessThan">
      <formula>$C$4</formula>
    </cfRule>
  </conditionalFormatting>
  <conditionalFormatting sqref="AQ21">
    <cfRule type="cellIs" dxfId="1073" priority="3096" operator="lessThan">
      <formula>$C$4</formula>
    </cfRule>
  </conditionalFormatting>
  <conditionalFormatting sqref="AR21">
    <cfRule type="cellIs" dxfId="1074" priority="3136" operator="lessThan">
      <formula>$C$4</formula>
    </cfRule>
  </conditionalFormatting>
  <conditionalFormatting sqref="AS21">
    <cfRule type="cellIs" dxfId="1075" priority="3176" operator="lessThan">
      <formula>$C$4</formula>
    </cfRule>
  </conditionalFormatting>
  <conditionalFormatting sqref="AT21">
    <cfRule type="cellIs" dxfId="1076" priority="3216" operator="lessThan">
      <formula>$C$4</formula>
    </cfRule>
  </conditionalFormatting>
  <conditionalFormatting sqref="AU21">
    <cfRule type="cellIs" dxfId="1077" priority="1696" operator="lessThan">
      <formula>$C$4</formula>
    </cfRule>
    <cfRule type="cellIs" dxfId="1078" priority="1675" operator="lessThan">
      <formula>$C$4</formula>
    </cfRule>
    <cfRule type="cellIs" dxfId="1079" priority="1585" operator="lessThan">
      <formula>$C$4</formula>
    </cfRule>
    <cfRule type="cellIs" dxfId="1080" priority="1495" operator="lessThan">
      <formula>$C$4</formula>
    </cfRule>
  </conditionalFormatting>
  <conditionalFormatting sqref="AV21">
    <cfRule type="cellIs" dxfId="1081" priority="1726" operator="lessThan">
      <formula>$C$4</formula>
    </cfRule>
    <cfRule type="cellIs" dxfId="1082" priority="1645" operator="lessThan">
      <formula>$C$4</formula>
    </cfRule>
    <cfRule type="cellIs" dxfId="1083" priority="1555" operator="lessThan">
      <formula>$C$4</formula>
    </cfRule>
    <cfRule type="cellIs" dxfId="1084" priority="1465" operator="lessThan">
      <formula>$C$4</formula>
    </cfRule>
  </conditionalFormatting>
  <conditionalFormatting sqref="AW21">
    <cfRule type="cellIs" dxfId="1085" priority="1756" operator="lessThan">
      <formula>$C$4</formula>
    </cfRule>
    <cfRule type="cellIs" dxfId="1086" priority="1615" operator="lessThan">
      <formula>$C$4</formula>
    </cfRule>
    <cfRule type="cellIs" dxfId="1087" priority="1525" operator="lessThan">
      <formula>$C$4</formula>
    </cfRule>
    <cfRule type="cellIs" dxfId="1088" priority="1435" operator="lessThan">
      <formula>$C$4</formula>
    </cfRule>
  </conditionalFormatting>
  <conditionalFormatting sqref="AX21">
    <cfRule type="cellIs" dxfId="1089" priority="3376" operator="lessThan">
      <formula>$C$4</formula>
    </cfRule>
  </conditionalFormatting>
  <conditionalFormatting sqref="AY21">
    <cfRule type="cellIs" dxfId="1090" priority="3416" operator="lessThan">
      <formula>$C$4</formula>
    </cfRule>
  </conditionalFormatting>
  <conditionalFormatting sqref="AZ21">
    <cfRule type="cellIs" dxfId="1091" priority="3456" operator="lessThan">
      <formula>$C$4</formula>
    </cfRule>
  </conditionalFormatting>
  <conditionalFormatting sqref="BA21">
    <cfRule type="cellIs" dxfId="1092" priority="3496" operator="lessThan">
      <formula>$C$4</formula>
    </cfRule>
  </conditionalFormatting>
  <conditionalFormatting sqref="BB21">
    <cfRule type="cellIs" dxfId="1093" priority="3536" operator="lessThan">
      <formula>$C$4</formula>
    </cfRule>
  </conditionalFormatting>
  <conditionalFormatting sqref="BC21">
    <cfRule type="cellIs" dxfId="1094" priority="3576" operator="lessThan">
      <formula>$C$4</formula>
    </cfRule>
  </conditionalFormatting>
  <conditionalFormatting sqref="BD21">
    <cfRule type="cellIs" dxfId="1095" priority="3616" operator="lessThan">
      <formula>$C$4</formula>
    </cfRule>
  </conditionalFormatting>
  <conditionalFormatting sqref="BE21">
    <cfRule type="cellIs" dxfId="1096" priority="3656" operator="lessThan">
      <formula>$C$4</formula>
    </cfRule>
  </conditionalFormatting>
  <conditionalFormatting sqref="BF21">
    <cfRule type="cellIs" dxfId="1097" priority="3696" operator="lessThan">
      <formula>$C$4</formula>
    </cfRule>
  </conditionalFormatting>
  <conditionalFormatting sqref="BG21">
    <cfRule type="cellIs" dxfId="1098" priority="3736" operator="lessThan">
      <formula>$C$4</formula>
    </cfRule>
  </conditionalFormatting>
  <conditionalFormatting sqref="BH21">
    <cfRule type="cellIs" dxfId="1099" priority="3776" operator="lessThan">
      <formula>$C$4</formula>
    </cfRule>
  </conditionalFormatting>
  <conditionalFormatting sqref="BI21">
    <cfRule type="cellIs" dxfId="1100" priority="3816" operator="lessThan">
      <formula>$C$4</formula>
    </cfRule>
  </conditionalFormatting>
  <conditionalFormatting sqref="BJ21">
    <cfRule type="cellIs" dxfId="1101" priority="3856" operator="lessThan">
      <formula>$C$4</formula>
    </cfRule>
  </conditionalFormatting>
  <conditionalFormatting sqref="BK21">
    <cfRule type="cellIs" dxfId="1102" priority="1096" operator="lessThan">
      <formula>$C$4</formula>
    </cfRule>
    <cfRule type="cellIs" dxfId="1103" priority="1075" operator="lessThan">
      <formula>$C$4</formula>
    </cfRule>
    <cfRule type="cellIs" dxfId="1104" priority="1015" operator="lessThan">
      <formula>$C$4</formula>
    </cfRule>
    <cfRule type="cellIs" dxfId="1105" priority="955" operator="lessThan">
      <formula>$C$4</formula>
    </cfRule>
    <cfRule type="cellIs" dxfId="1106" priority="895" operator="lessThan">
      <formula>$C$4</formula>
    </cfRule>
  </conditionalFormatting>
  <conditionalFormatting sqref="BL21">
    <cfRule type="cellIs" dxfId="1107" priority="1126" operator="lessThan">
      <formula>$C$4</formula>
    </cfRule>
    <cfRule type="cellIs" dxfId="1108" priority="1045" operator="lessThan">
      <formula>$C$4</formula>
    </cfRule>
    <cfRule type="cellIs" dxfId="1109" priority="985" operator="lessThan">
      <formula>$C$4</formula>
    </cfRule>
    <cfRule type="cellIs" dxfId="1110" priority="925" operator="lessThan">
      <formula>$C$4</formula>
    </cfRule>
    <cfRule type="cellIs" dxfId="1111" priority="865" operator="lessThan">
      <formula>$C$4</formula>
    </cfRule>
  </conditionalFormatting>
  <conditionalFormatting sqref="BM21">
    <cfRule type="cellIs" dxfId="1112" priority="1156" operator="lessThan">
      <formula>$C$4</formula>
    </cfRule>
    <cfRule type="cellIs" dxfId="1113" priority="835" operator="lessThan">
      <formula>$C$4</formula>
    </cfRule>
    <cfRule type="cellIs" dxfId="1114" priority="805" operator="lessThan">
      <formula>$C$4</formula>
    </cfRule>
    <cfRule type="cellIs" dxfId="1115" priority="775" operator="lessThan">
      <formula>$C$4</formula>
    </cfRule>
    <cfRule type="cellIs" dxfId="1116" priority="745" operator="lessThan">
      <formula>$C$4</formula>
    </cfRule>
  </conditionalFormatting>
  <conditionalFormatting sqref="BN21">
    <cfRule type="cellIs" dxfId="1117" priority="4016" operator="lessThan">
      <formula>$C$4</formula>
    </cfRule>
  </conditionalFormatting>
  <conditionalFormatting sqref="BO21">
    <cfRule type="cellIs" dxfId="1118" priority="4056" operator="lessThan">
      <formula>$C$4</formula>
    </cfRule>
  </conditionalFormatting>
  <conditionalFormatting sqref="BP21">
    <cfRule type="cellIs" dxfId="1119" priority="4096" operator="lessThan">
      <formula>$C$4</formula>
    </cfRule>
  </conditionalFormatting>
  <conditionalFormatting sqref="BQ21">
    <cfRule type="cellIs" dxfId="1120" priority="4136" operator="lessThan">
      <formula>$C$4</formula>
    </cfRule>
  </conditionalFormatting>
  <conditionalFormatting sqref="BR21">
    <cfRule type="cellIs" dxfId="1121" priority="4176" operator="lessThan">
      <formula>$C$4</formula>
    </cfRule>
  </conditionalFormatting>
  <conditionalFormatting sqref="BS21">
    <cfRule type="cellIs" dxfId="1122" priority="4216" operator="lessThan">
      <formula>$C$4</formula>
    </cfRule>
  </conditionalFormatting>
  <conditionalFormatting sqref="BT21">
    <cfRule type="cellIs" dxfId="1123" priority="4256" operator="lessThan">
      <formula>$C$4</formula>
    </cfRule>
  </conditionalFormatting>
  <conditionalFormatting sqref="BU21">
    <cfRule type="cellIs" dxfId="1124" priority="4296" operator="lessThan">
      <formula>$C$4</formula>
    </cfRule>
  </conditionalFormatting>
  <conditionalFormatting sqref="BV21">
    <cfRule type="cellIs" dxfId="1125" priority="4336" operator="lessThan">
      <formula>$C$4</formula>
    </cfRule>
  </conditionalFormatting>
  <conditionalFormatting sqref="BW21">
    <cfRule type="cellIs" dxfId="1126" priority="1336" operator="lessThan">
      <formula>$C$4</formula>
    </cfRule>
  </conditionalFormatting>
  <conditionalFormatting sqref="BX21">
    <cfRule type="cellIs" dxfId="1127" priority="1366" operator="lessThan">
      <formula>$C$4</formula>
    </cfRule>
  </conditionalFormatting>
  <conditionalFormatting sqref="BY21">
    <cfRule type="cellIs" dxfId="1128" priority="1396" operator="lessThan">
      <formula>$C$4</formula>
    </cfRule>
    <cfRule type="cellIs" dxfId="1129" priority="1315" operator="lessThan">
      <formula>$C$4</formula>
    </cfRule>
    <cfRule type="cellIs" dxfId="1130" priority="1285" operator="lessThan">
      <formula>$C$4</formula>
    </cfRule>
    <cfRule type="cellIs" dxfId="1131" priority="1255" operator="lessThan">
      <formula>$C$4</formula>
    </cfRule>
    <cfRule type="cellIs" dxfId="1132" priority="1225" operator="lessThan">
      <formula>$C$4</formula>
    </cfRule>
    <cfRule type="cellIs" dxfId="1133" priority="1195" operator="lessThan">
      <formula>$C$4</formula>
    </cfRule>
  </conditionalFormatting>
  <conditionalFormatting sqref="BZ21">
    <cfRule type="cellIs" dxfId="1134" priority="4496" operator="lessThan">
      <formula>$C$4</formula>
    </cfRule>
  </conditionalFormatting>
  <conditionalFormatting sqref="CA21">
    <cfRule type="cellIs" dxfId="1135" priority="4536" operator="lessThan">
      <formula>$C$4</formula>
    </cfRule>
  </conditionalFormatting>
  <conditionalFormatting sqref="CB21">
    <cfRule type="cellIs" dxfId="1136" priority="4576" operator="lessThan">
      <formula>$C$4</formula>
    </cfRule>
  </conditionalFormatting>
  <conditionalFormatting sqref="CC21">
    <cfRule type="cellIs" dxfId="1137" priority="4616" operator="lessThan">
      <formula>$C$4</formula>
    </cfRule>
  </conditionalFormatting>
  <conditionalFormatting sqref="CD21">
    <cfRule type="cellIs" dxfId="1138" priority="4656" operator="lessThan">
      <formula>$C$4</formula>
    </cfRule>
  </conditionalFormatting>
  <conditionalFormatting sqref="CE21">
    <cfRule type="cellIs" dxfId="1139" priority="4696" operator="lessThan">
      <formula>$C$4</formula>
    </cfRule>
  </conditionalFormatting>
  <conditionalFormatting sqref="CF21">
    <cfRule type="cellIs" dxfId="1140" priority="4736" operator="lessThan">
      <formula>$C$4</formula>
    </cfRule>
  </conditionalFormatting>
  <conditionalFormatting sqref="CG21">
    <cfRule type="cellIs" dxfId="1141" priority="4776" operator="lessThan">
      <formula>$C$4</formula>
    </cfRule>
  </conditionalFormatting>
  <conditionalFormatting sqref="CH21">
    <cfRule type="cellIs" dxfId="1142" priority="4816" operator="greaterThan">
      <formula>$BJ$2+15</formula>
    </cfRule>
  </conditionalFormatting>
  <conditionalFormatting sqref="CJ21">
    <cfRule type="cellIs" dxfId="1143" priority="5016" operator="lessThan">
      <formula>$C$4</formula>
    </cfRule>
  </conditionalFormatting>
  <conditionalFormatting sqref="P22">
    <cfRule type="cellIs" dxfId="1144" priority="1907" operator="lessThan">
      <formula>$C$4</formula>
    </cfRule>
    <cfRule type="cellIs" dxfId="1145" priority="1884" operator="lessThan">
      <formula>$C$4</formula>
    </cfRule>
    <cfRule type="cellIs" dxfId="1146" priority="1854" operator="lessThan">
      <formula>$C$4</formula>
    </cfRule>
    <cfRule type="cellIs" dxfId="1147" priority="1824" operator="lessThan">
      <formula>$C$4</formula>
    </cfRule>
    <cfRule type="cellIs" dxfId="1148" priority="1794" operator="lessThan">
      <formula>$C$4</formula>
    </cfRule>
  </conditionalFormatting>
  <conditionalFormatting sqref="Q22">
    <cfRule type="cellIs" dxfId="1149" priority="1937" operator="lessThan">
      <formula>$C$4</formula>
    </cfRule>
  </conditionalFormatting>
  <conditionalFormatting sqref="R22">
    <cfRule type="cellIs" dxfId="1150" priority="1967" operator="lessThan">
      <formula>$C$4</formula>
    </cfRule>
  </conditionalFormatting>
  <conditionalFormatting sqref="S22">
    <cfRule type="cellIs" dxfId="1151" priority="2057" operator="lessThan">
      <formula>$C$4</formula>
    </cfRule>
  </conditionalFormatting>
  <conditionalFormatting sqref="T22">
    <cfRule type="cellIs" dxfId="1152" priority="2087" operator="lessThan">
      <formula>$C$4</formula>
    </cfRule>
  </conditionalFormatting>
  <conditionalFormatting sqref="U22">
    <cfRule type="cellIs" dxfId="1153" priority="1997" operator="lessThan">
      <formula>$C$4</formula>
    </cfRule>
  </conditionalFormatting>
  <conditionalFormatting sqref="V22">
    <cfRule type="cellIs" dxfId="1154" priority="2117" operator="lessThan">
      <formula>$C$4</formula>
    </cfRule>
  </conditionalFormatting>
  <conditionalFormatting sqref="W22">
    <cfRule type="cellIs" dxfId="1155" priority="2147" operator="lessThan">
      <formula>$C$4</formula>
    </cfRule>
  </conditionalFormatting>
  <conditionalFormatting sqref="X22">
    <cfRule type="cellIs" dxfId="1156" priority="2027" operator="lessThan">
      <formula>$C$4</formula>
    </cfRule>
  </conditionalFormatting>
  <conditionalFormatting sqref="Y22">
    <cfRule type="cellIs" dxfId="1157" priority="2377" operator="lessThan">
      <formula>$C$4</formula>
    </cfRule>
  </conditionalFormatting>
  <conditionalFormatting sqref="Z22">
    <cfRule type="cellIs" dxfId="1158" priority="2417" operator="lessThan">
      <formula>$C$4</formula>
    </cfRule>
  </conditionalFormatting>
  <conditionalFormatting sqref="AA22">
    <cfRule type="cellIs" dxfId="1159" priority="2457" operator="lessThan">
      <formula>$C$4</formula>
    </cfRule>
  </conditionalFormatting>
  <conditionalFormatting sqref="AB22">
    <cfRule type="cellIs" dxfId="1160" priority="2497" operator="lessThan">
      <formula>$C$4</formula>
    </cfRule>
  </conditionalFormatting>
  <conditionalFormatting sqref="AC22">
    <cfRule type="cellIs" dxfId="1161" priority="2537" operator="lessThan">
      <formula>$C$4</formula>
    </cfRule>
  </conditionalFormatting>
  <conditionalFormatting sqref="AD22">
    <cfRule type="cellIs" dxfId="1162" priority="2577" operator="lessThan">
      <formula>$C$4</formula>
    </cfRule>
  </conditionalFormatting>
  <conditionalFormatting sqref="AE22">
    <cfRule type="cellIs" dxfId="1163" priority="2617" operator="lessThan">
      <formula>$C$4</formula>
    </cfRule>
  </conditionalFormatting>
  <conditionalFormatting sqref="AF22">
    <cfRule type="cellIs" dxfId="1164" priority="2657" operator="lessThan">
      <formula>$C$4</formula>
    </cfRule>
  </conditionalFormatting>
  <conditionalFormatting sqref="AG22">
    <cfRule type="cellIs" dxfId="1165" priority="2697" operator="lessThan">
      <formula>$C$4</formula>
    </cfRule>
  </conditionalFormatting>
  <conditionalFormatting sqref="AH22">
    <cfRule type="cellIs" dxfId="1166" priority="2737" operator="lessThan">
      <formula>$C$4</formula>
    </cfRule>
  </conditionalFormatting>
  <conditionalFormatting sqref="AI22">
    <cfRule type="cellIs" dxfId="1167" priority="2777" operator="lessThan">
      <formula>$C$4</formula>
    </cfRule>
  </conditionalFormatting>
  <conditionalFormatting sqref="AJ22">
    <cfRule type="cellIs" dxfId="1168" priority="2817" operator="lessThan">
      <formula>$C$4</formula>
    </cfRule>
  </conditionalFormatting>
  <conditionalFormatting sqref="AK22">
    <cfRule type="cellIs" dxfId="1169" priority="2857" operator="lessThan">
      <formula>$C$4</formula>
    </cfRule>
  </conditionalFormatting>
  <conditionalFormatting sqref="AL22">
    <cfRule type="cellIs" dxfId="1170" priority="2897" operator="lessThan">
      <formula>$C$4</formula>
    </cfRule>
  </conditionalFormatting>
  <conditionalFormatting sqref="AM22">
    <cfRule type="cellIs" dxfId="1171" priority="2937" operator="lessThan">
      <formula>$C$4</formula>
    </cfRule>
  </conditionalFormatting>
  <conditionalFormatting sqref="AN22">
    <cfRule type="cellIs" dxfId="1172" priority="2977" operator="lessThan">
      <formula>$C$4</formula>
    </cfRule>
  </conditionalFormatting>
  <conditionalFormatting sqref="AO22">
    <cfRule type="cellIs" dxfId="1173" priority="3017" operator="lessThan">
      <formula>$C$4</formula>
    </cfRule>
  </conditionalFormatting>
  <conditionalFormatting sqref="AP22">
    <cfRule type="cellIs" dxfId="1174" priority="3057" operator="lessThan">
      <formula>$C$4</formula>
    </cfRule>
  </conditionalFormatting>
  <conditionalFormatting sqref="AQ22">
    <cfRule type="cellIs" dxfId="1175" priority="3097" operator="lessThan">
      <formula>$C$4</formula>
    </cfRule>
  </conditionalFormatting>
  <conditionalFormatting sqref="AR22">
    <cfRule type="cellIs" dxfId="1176" priority="3137" operator="lessThan">
      <formula>$C$4</formula>
    </cfRule>
  </conditionalFormatting>
  <conditionalFormatting sqref="AS22">
    <cfRule type="cellIs" dxfId="1177" priority="3177" operator="lessThan">
      <formula>$C$4</formula>
    </cfRule>
  </conditionalFormatting>
  <conditionalFormatting sqref="AT22">
    <cfRule type="cellIs" dxfId="1178" priority="3217" operator="lessThan">
      <formula>$C$4</formula>
    </cfRule>
  </conditionalFormatting>
  <conditionalFormatting sqref="AU22">
    <cfRule type="cellIs" dxfId="1179" priority="1697" operator="lessThan">
      <formula>$C$4</formula>
    </cfRule>
    <cfRule type="cellIs" dxfId="1180" priority="1674" operator="lessThan">
      <formula>$C$4</formula>
    </cfRule>
    <cfRule type="cellIs" dxfId="1181" priority="1584" operator="lessThan">
      <formula>$C$4</formula>
    </cfRule>
    <cfRule type="cellIs" dxfId="1182" priority="1494" operator="lessThan">
      <formula>$C$4</formula>
    </cfRule>
  </conditionalFormatting>
  <conditionalFormatting sqref="AV22">
    <cfRule type="cellIs" dxfId="1183" priority="1727" operator="lessThan">
      <formula>$C$4</formula>
    </cfRule>
    <cfRule type="cellIs" dxfId="1184" priority="1644" operator="lessThan">
      <formula>$C$4</formula>
    </cfRule>
    <cfRule type="cellIs" dxfId="1185" priority="1554" operator="lessThan">
      <formula>$C$4</formula>
    </cfRule>
    <cfRule type="cellIs" dxfId="1186" priority="1464" operator="lessThan">
      <formula>$C$4</formula>
    </cfRule>
  </conditionalFormatting>
  <conditionalFormatting sqref="AW22">
    <cfRule type="cellIs" dxfId="1187" priority="1757" operator="lessThan">
      <formula>$C$4</formula>
    </cfRule>
    <cfRule type="cellIs" dxfId="1188" priority="1614" operator="lessThan">
      <formula>$C$4</formula>
    </cfRule>
    <cfRule type="cellIs" dxfId="1189" priority="1524" operator="lessThan">
      <formula>$C$4</formula>
    </cfRule>
    <cfRule type="cellIs" dxfId="1190" priority="1434" operator="lessThan">
      <formula>$C$4</formula>
    </cfRule>
  </conditionalFormatting>
  <conditionalFormatting sqref="AX22">
    <cfRule type="cellIs" dxfId="1191" priority="3377" operator="lessThan">
      <formula>$C$4</formula>
    </cfRule>
  </conditionalFormatting>
  <conditionalFormatting sqref="AY22">
    <cfRule type="cellIs" dxfId="1192" priority="3417" operator="lessThan">
      <formula>$C$4</formula>
    </cfRule>
  </conditionalFormatting>
  <conditionalFormatting sqref="AZ22">
    <cfRule type="cellIs" dxfId="1193" priority="3457" operator="lessThan">
      <formula>$C$4</formula>
    </cfRule>
  </conditionalFormatting>
  <conditionalFormatting sqref="BA22">
    <cfRule type="cellIs" dxfId="1194" priority="3497" operator="lessThan">
      <formula>$C$4</formula>
    </cfRule>
  </conditionalFormatting>
  <conditionalFormatting sqref="BB22">
    <cfRule type="cellIs" dxfId="1195" priority="3537" operator="lessThan">
      <formula>$C$4</formula>
    </cfRule>
  </conditionalFormatting>
  <conditionalFormatting sqref="BC22">
    <cfRule type="cellIs" dxfId="1196" priority="3577" operator="lessThan">
      <formula>$C$4</formula>
    </cfRule>
  </conditionalFormatting>
  <conditionalFormatting sqref="BD22">
    <cfRule type="cellIs" dxfId="1197" priority="3617" operator="lessThan">
      <formula>$C$4</formula>
    </cfRule>
  </conditionalFormatting>
  <conditionalFormatting sqref="BE22">
    <cfRule type="cellIs" dxfId="1198" priority="3657" operator="lessThan">
      <formula>$C$4</formula>
    </cfRule>
  </conditionalFormatting>
  <conditionalFormatting sqref="BF22">
    <cfRule type="cellIs" dxfId="1199" priority="3697" operator="lessThan">
      <formula>$C$4</formula>
    </cfRule>
  </conditionalFormatting>
  <conditionalFormatting sqref="BG22">
    <cfRule type="cellIs" dxfId="1200" priority="3737" operator="lessThan">
      <formula>$C$4</formula>
    </cfRule>
  </conditionalFormatting>
  <conditionalFormatting sqref="BH22">
    <cfRule type="cellIs" dxfId="1201" priority="3777" operator="lessThan">
      <formula>$C$4</formula>
    </cfRule>
  </conditionalFormatting>
  <conditionalFormatting sqref="BI22">
    <cfRule type="cellIs" dxfId="1202" priority="3817" operator="lessThan">
      <formula>$C$4</formula>
    </cfRule>
  </conditionalFormatting>
  <conditionalFormatting sqref="BJ22">
    <cfRule type="cellIs" dxfId="1203" priority="3857" operator="lessThan">
      <formula>$C$4</formula>
    </cfRule>
  </conditionalFormatting>
  <conditionalFormatting sqref="BK22">
    <cfRule type="cellIs" dxfId="1204" priority="1097" operator="lessThan">
      <formula>$C$4</formula>
    </cfRule>
    <cfRule type="cellIs" dxfId="1205" priority="1074" operator="lessThan">
      <formula>$C$4</formula>
    </cfRule>
    <cfRule type="cellIs" dxfId="1206" priority="1014" operator="lessThan">
      <formula>$C$4</formula>
    </cfRule>
    <cfRule type="cellIs" dxfId="1207" priority="954" operator="lessThan">
      <formula>$C$4</formula>
    </cfRule>
    <cfRule type="cellIs" dxfId="1208" priority="894" operator="lessThan">
      <formula>$C$4</formula>
    </cfRule>
  </conditionalFormatting>
  <conditionalFormatting sqref="BL22">
    <cfRule type="cellIs" dxfId="1209" priority="1127" operator="lessThan">
      <formula>$C$4</formula>
    </cfRule>
    <cfRule type="cellIs" dxfId="1210" priority="1044" operator="lessThan">
      <formula>$C$4</formula>
    </cfRule>
    <cfRule type="cellIs" dxfId="1211" priority="984" operator="lessThan">
      <formula>$C$4</formula>
    </cfRule>
    <cfRule type="cellIs" dxfId="1212" priority="924" operator="lessThan">
      <formula>$C$4</formula>
    </cfRule>
    <cfRule type="cellIs" dxfId="1213" priority="864" operator="lessThan">
      <formula>$C$4</formula>
    </cfRule>
  </conditionalFormatting>
  <conditionalFormatting sqref="BM22">
    <cfRule type="cellIs" dxfId="1214" priority="1157" operator="lessThan">
      <formula>$C$4</formula>
    </cfRule>
    <cfRule type="cellIs" dxfId="1215" priority="834" operator="lessThan">
      <formula>$C$4</formula>
    </cfRule>
    <cfRule type="cellIs" dxfId="1216" priority="804" operator="lessThan">
      <formula>$C$4</formula>
    </cfRule>
    <cfRule type="cellIs" dxfId="1217" priority="774" operator="lessThan">
      <formula>$C$4</formula>
    </cfRule>
    <cfRule type="cellIs" dxfId="1218" priority="744" operator="lessThan">
      <formula>$C$4</formula>
    </cfRule>
  </conditionalFormatting>
  <conditionalFormatting sqref="BN22">
    <cfRule type="cellIs" dxfId="1219" priority="4017" operator="lessThan">
      <formula>$C$4</formula>
    </cfRule>
  </conditionalFormatting>
  <conditionalFormatting sqref="BO22">
    <cfRule type="cellIs" dxfId="1220" priority="4057" operator="lessThan">
      <formula>$C$4</formula>
    </cfRule>
  </conditionalFormatting>
  <conditionalFormatting sqref="BP22">
    <cfRule type="cellIs" dxfId="1221" priority="4097" operator="lessThan">
      <formula>$C$4</formula>
    </cfRule>
  </conditionalFormatting>
  <conditionalFormatting sqref="BQ22">
    <cfRule type="cellIs" dxfId="1222" priority="4137" operator="lessThan">
      <formula>$C$4</formula>
    </cfRule>
  </conditionalFormatting>
  <conditionalFormatting sqref="BR22">
    <cfRule type="cellIs" dxfId="1223" priority="4177" operator="lessThan">
      <formula>$C$4</formula>
    </cfRule>
  </conditionalFormatting>
  <conditionalFormatting sqref="BS22">
    <cfRule type="cellIs" dxfId="1224" priority="4217" operator="lessThan">
      <formula>$C$4</formula>
    </cfRule>
  </conditionalFormatting>
  <conditionalFormatting sqref="BT22">
    <cfRule type="cellIs" dxfId="1225" priority="4257" operator="lessThan">
      <formula>$C$4</formula>
    </cfRule>
  </conditionalFormatting>
  <conditionalFormatting sqref="BU22">
    <cfRule type="cellIs" dxfId="1226" priority="4297" operator="lessThan">
      <formula>$C$4</formula>
    </cfRule>
  </conditionalFormatting>
  <conditionalFormatting sqref="BV22">
    <cfRule type="cellIs" dxfId="1227" priority="4337" operator="lessThan">
      <formula>$C$4</formula>
    </cfRule>
  </conditionalFormatting>
  <conditionalFormatting sqref="BW22">
    <cfRule type="cellIs" dxfId="1228" priority="1337" operator="lessThan">
      <formula>$C$4</formula>
    </cfRule>
  </conditionalFormatting>
  <conditionalFormatting sqref="BX22">
    <cfRule type="cellIs" dxfId="1229" priority="1367" operator="lessThan">
      <formula>$C$4</formula>
    </cfRule>
  </conditionalFormatting>
  <conditionalFormatting sqref="BY22">
    <cfRule type="cellIs" dxfId="1230" priority="1397" operator="lessThan">
      <formula>$C$4</formula>
    </cfRule>
    <cfRule type="cellIs" dxfId="1231" priority="1314" operator="lessThan">
      <formula>$C$4</formula>
    </cfRule>
    <cfRule type="cellIs" dxfId="1232" priority="1284" operator="lessThan">
      <formula>$C$4</formula>
    </cfRule>
    <cfRule type="cellIs" dxfId="1233" priority="1254" operator="lessThan">
      <formula>$C$4</formula>
    </cfRule>
    <cfRule type="cellIs" dxfId="1234" priority="1224" operator="lessThan">
      <formula>$C$4</formula>
    </cfRule>
    <cfRule type="cellIs" dxfId="1235" priority="1194" operator="lessThan">
      <formula>$C$4</formula>
    </cfRule>
  </conditionalFormatting>
  <conditionalFormatting sqref="BZ22">
    <cfRule type="cellIs" dxfId="1236" priority="4497" operator="lessThan">
      <formula>$C$4</formula>
    </cfRule>
  </conditionalFormatting>
  <conditionalFormatting sqref="CA22">
    <cfRule type="cellIs" dxfId="1237" priority="4537" operator="lessThan">
      <formula>$C$4</formula>
    </cfRule>
  </conditionalFormatting>
  <conditionalFormatting sqref="CB22">
    <cfRule type="cellIs" dxfId="1238" priority="4577" operator="lessThan">
      <formula>$C$4</formula>
    </cfRule>
  </conditionalFormatting>
  <conditionalFormatting sqref="CC22">
    <cfRule type="cellIs" dxfId="1239" priority="4617" operator="lessThan">
      <formula>$C$4</formula>
    </cfRule>
  </conditionalFormatting>
  <conditionalFormatting sqref="CD22">
    <cfRule type="cellIs" dxfId="1240" priority="4657" operator="lessThan">
      <formula>$C$4</formula>
    </cfRule>
  </conditionalFormatting>
  <conditionalFormatting sqref="CE22">
    <cfRule type="cellIs" dxfId="1241" priority="4697" operator="lessThan">
      <formula>$C$4</formula>
    </cfRule>
  </conditionalFormatting>
  <conditionalFormatting sqref="CF22">
    <cfRule type="cellIs" dxfId="1242" priority="4737" operator="lessThan">
      <formula>$C$4</formula>
    </cfRule>
  </conditionalFormatting>
  <conditionalFormatting sqref="CG22">
    <cfRule type="cellIs" dxfId="1243" priority="4777" operator="lessThan">
      <formula>$C$4</formula>
    </cfRule>
  </conditionalFormatting>
  <conditionalFormatting sqref="CH22">
    <cfRule type="cellIs" dxfId="1244" priority="4817" operator="greaterThan">
      <formula>$BJ$2+15</formula>
    </cfRule>
  </conditionalFormatting>
  <conditionalFormatting sqref="CJ22">
    <cfRule type="cellIs" dxfId="1245" priority="5017" operator="lessThan">
      <formula>$C$4</formula>
    </cfRule>
  </conditionalFormatting>
  <conditionalFormatting sqref="P23">
    <cfRule type="cellIs" dxfId="1246" priority="1908" operator="lessThan">
      <formula>$C$4</formula>
    </cfRule>
    <cfRule type="cellIs" dxfId="1247" priority="1883" operator="lessThan">
      <formula>$C$4</formula>
    </cfRule>
    <cfRule type="cellIs" dxfId="1248" priority="1853" operator="lessThan">
      <formula>$C$4</formula>
    </cfRule>
    <cfRule type="cellIs" dxfId="1249" priority="1823" operator="lessThan">
      <formula>$C$4</formula>
    </cfRule>
    <cfRule type="cellIs" dxfId="1250" priority="1793" operator="lessThan">
      <formula>$C$4</formula>
    </cfRule>
  </conditionalFormatting>
  <conditionalFormatting sqref="Q23">
    <cfRule type="cellIs" dxfId="1251" priority="1938" operator="lessThan">
      <formula>$C$4</formula>
    </cfRule>
  </conditionalFormatting>
  <conditionalFormatting sqref="R23">
    <cfRule type="cellIs" dxfId="1252" priority="1968" operator="lessThan">
      <formula>$C$4</formula>
    </cfRule>
  </conditionalFormatting>
  <conditionalFormatting sqref="S23">
    <cfRule type="cellIs" dxfId="1253" priority="2058" operator="lessThan">
      <formula>$C$4</formula>
    </cfRule>
  </conditionalFormatting>
  <conditionalFormatting sqref="T23">
    <cfRule type="cellIs" dxfId="1254" priority="2088" operator="lessThan">
      <formula>$C$4</formula>
    </cfRule>
  </conditionalFormatting>
  <conditionalFormatting sqref="U23">
    <cfRule type="cellIs" dxfId="1255" priority="1998" operator="lessThan">
      <formula>$C$4</formula>
    </cfRule>
  </conditionalFormatting>
  <conditionalFormatting sqref="V23">
    <cfRule type="cellIs" dxfId="1256" priority="2118" operator="lessThan">
      <formula>$C$4</formula>
    </cfRule>
  </conditionalFormatting>
  <conditionalFormatting sqref="W23">
    <cfRule type="cellIs" dxfId="1257" priority="2148" operator="lessThan">
      <formula>$C$4</formula>
    </cfRule>
  </conditionalFormatting>
  <conditionalFormatting sqref="X23">
    <cfRule type="cellIs" dxfId="1258" priority="2028" operator="lessThan">
      <formula>$C$4</formula>
    </cfRule>
  </conditionalFormatting>
  <conditionalFormatting sqref="Y23">
    <cfRule type="cellIs" dxfId="1259" priority="2378" operator="lessThan">
      <formula>$C$4</formula>
    </cfRule>
  </conditionalFormatting>
  <conditionalFormatting sqref="Z23">
    <cfRule type="cellIs" dxfId="1260" priority="2418" operator="lessThan">
      <formula>$C$4</formula>
    </cfRule>
  </conditionalFormatting>
  <conditionalFormatting sqref="AA23">
    <cfRule type="cellIs" dxfId="1261" priority="2458" operator="lessThan">
      <formula>$C$4</formula>
    </cfRule>
  </conditionalFormatting>
  <conditionalFormatting sqref="AB23">
    <cfRule type="cellIs" dxfId="1262" priority="2498" operator="lessThan">
      <formula>$C$4</formula>
    </cfRule>
  </conditionalFormatting>
  <conditionalFormatting sqref="AC23">
    <cfRule type="cellIs" dxfId="1263" priority="2538" operator="lessThan">
      <formula>$C$4</formula>
    </cfRule>
  </conditionalFormatting>
  <conditionalFormatting sqref="AD23">
    <cfRule type="cellIs" dxfId="1264" priority="2578" operator="lessThan">
      <formula>$C$4</formula>
    </cfRule>
  </conditionalFormatting>
  <conditionalFormatting sqref="AE23">
    <cfRule type="cellIs" dxfId="1265" priority="2618" operator="lessThan">
      <formula>$C$4</formula>
    </cfRule>
  </conditionalFormatting>
  <conditionalFormatting sqref="AF23">
    <cfRule type="cellIs" dxfId="1266" priority="2658" operator="lessThan">
      <formula>$C$4</formula>
    </cfRule>
  </conditionalFormatting>
  <conditionalFormatting sqref="AG23">
    <cfRule type="cellIs" dxfId="1267" priority="2698" operator="lessThan">
      <formula>$C$4</formula>
    </cfRule>
  </conditionalFormatting>
  <conditionalFormatting sqref="AH23">
    <cfRule type="cellIs" dxfId="1268" priority="2738" operator="lessThan">
      <formula>$C$4</formula>
    </cfRule>
  </conditionalFormatting>
  <conditionalFormatting sqref="AI23">
    <cfRule type="cellIs" dxfId="1269" priority="2778" operator="lessThan">
      <formula>$C$4</formula>
    </cfRule>
  </conditionalFormatting>
  <conditionalFormatting sqref="AJ23">
    <cfRule type="cellIs" dxfId="1270" priority="2818" operator="lessThan">
      <formula>$C$4</formula>
    </cfRule>
  </conditionalFormatting>
  <conditionalFormatting sqref="AK23">
    <cfRule type="cellIs" dxfId="1271" priority="2858" operator="lessThan">
      <formula>$C$4</formula>
    </cfRule>
  </conditionalFormatting>
  <conditionalFormatting sqref="AL23">
    <cfRule type="cellIs" dxfId="1272" priority="2898" operator="lessThan">
      <formula>$C$4</formula>
    </cfRule>
  </conditionalFormatting>
  <conditionalFormatting sqref="AM23">
    <cfRule type="cellIs" dxfId="1273" priority="2938" operator="lessThan">
      <formula>$C$4</formula>
    </cfRule>
  </conditionalFormatting>
  <conditionalFormatting sqref="AN23">
    <cfRule type="cellIs" dxfId="1274" priority="2978" operator="lessThan">
      <formula>$C$4</formula>
    </cfRule>
  </conditionalFormatting>
  <conditionalFormatting sqref="AO23">
    <cfRule type="cellIs" dxfId="1275" priority="3018" operator="lessThan">
      <formula>$C$4</formula>
    </cfRule>
  </conditionalFormatting>
  <conditionalFormatting sqref="AP23">
    <cfRule type="cellIs" dxfId="1276" priority="3058" operator="lessThan">
      <formula>$C$4</formula>
    </cfRule>
  </conditionalFormatting>
  <conditionalFormatting sqref="AQ23">
    <cfRule type="cellIs" dxfId="1277" priority="3098" operator="lessThan">
      <formula>$C$4</formula>
    </cfRule>
  </conditionalFormatting>
  <conditionalFormatting sqref="AR23">
    <cfRule type="cellIs" dxfId="1278" priority="3138" operator="lessThan">
      <formula>$C$4</formula>
    </cfRule>
  </conditionalFormatting>
  <conditionalFormatting sqref="AS23">
    <cfRule type="cellIs" dxfId="1279" priority="3178" operator="lessThan">
      <formula>$C$4</formula>
    </cfRule>
  </conditionalFormatting>
  <conditionalFormatting sqref="AT23">
    <cfRule type="cellIs" dxfId="1280" priority="3218" operator="lessThan">
      <formula>$C$4</formula>
    </cfRule>
  </conditionalFormatting>
  <conditionalFormatting sqref="AU23">
    <cfRule type="cellIs" dxfId="1281" priority="1698" operator="lessThan">
      <formula>$C$4</formula>
    </cfRule>
    <cfRule type="cellIs" dxfId="1282" priority="1673" operator="lessThan">
      <formula>$C$4</formula>
    </cfRule>
    <cfRule type="cellIs" dxfId="1283" priority="1583" operator="lessThan">
      <formula>$C$4</formula>
    </cfRule>
    <cfRule type="cellIs" dxfId="1284" priority="1493" operator="lessThan">
      <formula>$C$4</formula>
    </cfRule>
  </conditionalFormatting>
  <conditionalFormatting sqref="AV23">
    <cfRule type="cellIs" dxfId="1285" priority="1728" operator="lessThan">
      <formula>$C$4</formula>
    </cfRule>
    <cfRule type="cellIs" dxfId="1286" priority="1643" operator="lessThan">
      <formula>$C$4</formula>
    </cfRule>
    <cfRule type="cellIs" dxfId="1287" priority="1553" operator="lessThan">
      <formula>$C$4</formula>
    </cfRule>
    <cfRule type="cellIs" dxfId="1288" priority="1463" operator="lessThan">
      <formula>$C$4</formula>
    </cfRule>
  </conditionalFormatting>
  <conditionalFormatting sqref="AW23">
    <cfRule type="cellIs" dxfId="1289" priority="1758" operator="lessThan">
      <formula>$C$4</formula>
    </cfRule>
    <cfRule type="cellIs" dxfId="1290" priority="1613" operator="lessThan">
      <formula>$C$4</formula>
    </cfRule>
    <cfRule type="cellIs" dxfId="1291" priority="1523" operator="lessThan">
      <formula>$C$4</formula>
    </cfRule>
    <cfRule type="cellIs" dxfId="1292" priority="1433" operator="lessThan">
      <formula>$C$4</formula>
    </cfRule>
  </conditionalFormatting>
  <conditionalFormatting sqref="AX23">
    <cfRule type="cellIs" dxfId="1293" priority="3378" operator="lessThan">
      <formula>$C$4</formula>
    </cfRule>
  </conditionalFormatting>
  <conditionalFormatting sqref="AY23">
    <cfRule type="cellIs" dxfId="1294" priority="3418" operator="lessThan">
      <formula>$C$4</formula>
    </cfRule>
  </conditionalFormatting>
  <conditionalFormatting sqref="AZ23">
    <cfRule type="cellIs" dxfId="1295" priority="3458" operator="lessThan">
      <formula>$C$4</formula>
    </cfRule>
  </conditionalFormatting>
  <conditionalFormatting sqref="BA23">
    <cfRule type="cellIs" dxfId="1296" priority="3498" operator="lessThan">
      <formula>$C$4</formula>
    </cfRule>
  </conditionalFormatting>
  <conditionalFormatting sqref="BB23">
    <cfRule type="cellIs" dxfId="1297" priority="3538" operator="lessThan">
      <formula>$C$4</formula>
    </cfRule>
  </conditionalFormatting>
  <conditionalFormatting sqref="BC23">
    <cfRule type="cellIs" dxfId="1298" priority="3578" operator="lessThan">
      <formula>$C$4</formula>
    </cfRule>
  </conditionalFormatting>
  <conditionalFormatting sqref="BD23">
    <cfRule type="cellIs" dxfId="1299" priority="3618" operator="lessThan">
      <formula>$C$4</formula>
    </cfRule>
  </conditionalFormatting>
  <conditionalFormatting sqref="BE23">
    <cfRule type="cellIs" dxfId="1300" priority="3658" operator="lessThan">
      <formula>$C$4</formula>
    </cfRule>
  </conditionalFormatting>
  <conditionalFormatting sqref="BF23">
    <cfRule type="cellIs" dxfId="1301" priority="3698" operator="lessThan">
      <formula>$C$4</formula>
    </cfRule>
  </conditionalFormatting>
  <conditionalFormatting sqref="BG23">
    <cfRule type="cellIs" dxfId="1302" priority="3738" operator="lessThan">
      <formula>$C$4</formula>
    </cfRule>
  </conditionalFormatting>
  <conditionalFormatting sqref="BH23">
    <cfRule type="cellIs" dxfId="1303" priority="3778" operator="lessThan">
      <formula>$C$4</formula>
    </cfRule>
  </conditionalFormatting>
  <conditionalFormatting sqref="BI23">
    <cfRule type="cellIs" dxfId="1304" priority="3818" operator="lessThan">
      <formula>$C$4</formula>
    </cfRule>
  </conditionalFormatting>
  <conditionalFormatting sqref="BJ23">
    <cfRule type="cellIs" dxfId="1305" priority="3858" operator="lessThan">
      <formula>$C$4</formula>
    </cfRule>
  </conditionalFormatting>
  <conditionalFormatting sqref="BK23">
    <cfRule type="cellIs" dxfId="1306" priority="1098" operator="lessThan">
      <formula>$C$4</formula>
    </cfRule>
    <cfRule type="cellIs" dxfId="1307" priority="1073" operator="lessThan">
      <formula>$C$4</formula>
    </cfRule>
    <cfRule type="cellIs" dxfId="1308" priority="1013" operator="lessThan">
      <formula>$C$4</formula>
    </cfRule>
    <cfRule type="cellIs" dxfId="1309" priority="953" operator="lessThan">
      <formula>$C$4</formula>
    </cfRule>
    <cfRule type="cellIs" dxfId="1310" priority="893" operator="lessThan">
      <formula>$C$4</formula>
    </cfRule>
  </conditionalFormatting>
  <conditionalFormatting sqref="BL23">
    <cfRule type="cellIs" dxfId="1311" priority="1128" operator="lessThan">
      <formula>$C$4</formula>
    </cfRule>
    <cfRule type="cellIs" dxfId="1312" priority="1043" operator="lessThan">
      <formula>$C$4</formula>
    </cfRule>
    <cfRule type="cellIs" dxfId="1313" priority="983" operator="lessThan">
      <formula>$C$4</formula>
    </cfRule>
    <cfRule type="cellIs" dxfId="1314" priority="923" operator="lessThan">
      <formula>$C$4</formula>
    </cfRule>
    <cfRule type="cellIs" dxfId="1315" priority="863" operator="lessThan">
      <formula>$C$4</formula>
    </cfRule>
  </conditionalFormatting>
  <conditionalFormatting sqref="BM23">
    <cfRule type="cellIs" dxfId="1316" priority="1158" operator="lessThan">
      <formula>$C$4</formula>
    </cfRule>
    <cfRule type="cellIs" dxfId="1317" priority="833" operator="lessThan">
      <formula>$C$4</formula>
    </cfRule>
    <cfRule type="cellIs" dxfId="1318" priority="803" operator="lessThan">
      <formula>$C$4</formula>
    </cfRule>
    <cfRule type="cellIs" dxfId="1319" priority="773" operator="lessThan">
      <formula>$C$4</formula>
    </cfRule>
    <cfRule type="cellIs" dxfId="1320" priority="743" operator="lessThan">
      <formula>$C$4</formula>
    </cfRule>
  </conditionalFormatting>
  <conditionalFormatting sqref="BN23">
    <cfRule type="cellIs" dxfId="1321" priority="4018" operator="lessThan">
      <formula>$C$4</formula>
    </cfRule>
  </conditionalFormatting>
  <conditionalFormatting sqref="BO23">
    <cfRule type="cellIs" dxfId="1322" priority="4058" operator="lessThan">
      <formula>$C$4</formula>
    </cfRule>
  </conditionalFormatting>
  <conditionalFormatting sqref="BP23">
    <cfRule type="cellIs" dxfId="1323" priority="4098" operator="lessThan">
      <formula>$C$4</formula>
    </cfRule>
  </conditionalFormatting>
  <conditionalFormatting sqref="BQ23">
    <cfRule type="cellIs" dxfId="1324" priority="4138" operator="lessThan">
      <formula>$C$4</formula>
    </cfRule>
  </conditionalFormatting>
  <conditionalFormatting sqref="BR23">
    <cfRule type="cellIs" dxfId="1325" priority="4178" operator="lessThan">
      <formula>$C$4</formula>
    </cfRule>
  </conditionalFormatting>
  <conditionalFormatting sqref="BS23">
    <cfRule type="cellIs" dxfId="1326" priority="4218" operator="lessThan">
      <formula>$C$4</formula>
    </cfRule>
  </conditionalFormatting>
  <conditionalFormatting sqref="BT23">
    <cfRule type="cellIs" dxfId="1327" priority="4258" operator="lessThan">
      <formula>$C$4</formula>
    </cfRule>
  </conditionalFormatting>
  <conditionalFormatting sqref="BU23">
    <cfRule type="cellIs" dxfId="1328" priority="4298" operator="lessThan">
      <formula>$C$4</formula>
    </cfRule>
  </conditionalFormatting>
  <conditionalFormatting sqref="BV23">
    <cfRule type="cellIs" dxfId="1329" priority="4338" operator="lessThan">
      <formula>$C$4</formula>
    </cfRule>
  </conditionalFormatting>
  <conditionalFormatting sqref="BW23">
    <cfRule type="cellIs" dxfId="1330" priority="1338" operator="lessThan">
      <formula>$C$4</formula>
    </cfRule>
  </conditionalFormatting>
  <conditionalFormatting sqref="BX23">
    <cfRule type="cellIs" dxfId="1331" priority="1368" operator="lessThan">
      <formula>$C$4</formula>
    </cfRule>
  </conditionalFormatting>
  <conditionalFormatting sqref="BY23">
    <cfRule type="cellIs" dxfId="1332" priority="1398" operator="lessThan">
      <formula>$C$4</formula>
    </cfRule>
    <cfRule type="cellIs" dxfId="1333" priority="1313" operator="lessThan">
      <formula>$C$4</formula>
    </cfRule>
    <cfRule type="cellIs" dxfId="1334" priority="1283" operator="lessThan">
      <formula>$C$4</formula>
    </cfRule>
    <cfRule type="cellIs" dxfId="1335" priority="1253" operator="lessThan">
      <formula>$C$4</formula>
    </cfRule>
    <cfRule type="cellIs" dxfId="1336" priority="1223" operator="lessThan">
      <formula>$C$4</formula>
    </cfRule>
    <cfRule type="cellIs" dxfId="1337" priority="1193" operator="lessThan">
      <formula>$C$4</formula>
    </cfRule>
  </conditionalFormatting>
  <conditionalFormatting sqref="BZ23">
    <cfRule type="cellIs" dxfId="1338" priority="4498" operator="lessThan">
      <formula>$C$4</formula>
    </cfRule>
  </conditionalFormatting>
  <conditionalFormatting sqref="CA23">
    <cfRule type="cellIs" dxfId="1339" priority="4538" operator="lessThan">
      <formula>$C$4</formula>
    </cfRule>
  </conditionalFormatting>
  <conditionalFormatting sqref="CB23">
    <cfRule type="cellIs" dxfId="1340" priority="4578" operator="lessThan">
      <formula>$C$4</formula>
    </cfRule>
  </conditionalFormatting>
  <conditionalFormatting sqref="CC23">
    <cfRule type="cellIs" dxfId="1341" priority="4618" operator="lessThan">
      <formula>$C$4</formula>
    </cfRule>
  </conditionalFormatting>
  <conditionalFormatting sqref="CD23">
    <cfRule type="cellIs" dxfId="1342" priority="4658" operator="lessThan">
      <formula>$C$4</formula>
    </cfRule>
  </conditionalFormatting>
  <conditionalFormatting sqref="CE23">
    <cfRule type="cellIs" dxfId="1343" priority="4698" operator="lessThan">
      <formula>$C$4</formula>
    </cfRule>
  </conditionalFormatting>
  <conditionalFormatting sqref="CF23">
    <cfRule type="cellIs" dxfId="1344" priority="4738" operator="lessThan">
      <formula>$C$4</formula>
    </cfRule>
  </conditionalFormatting>
  <conditionalFormatting sqref="CG23">
    <cfRule type="cellIs" dxfId="1345" priority="4778" operator="lessThan">
      <formula>$C$4</formula>
    </cfRule>
  </conditionalFormatting>
  <conditionalFormatting sqref="CH23">
    <cfRule type="cellIs" dxfId="1346" priority="4818" operator="greaterThan">
      <formula>$BJ$2+15</formula>
    </cfRule>
  </conditionalFormatting>
  <conditionalFormatting sqref="CJ23">
    <cfRule type="cellIs" dxfId="1347" priority="5018" operator="lessThan">
      <formula>$C$4</formula>
    </cfRule>
  </conditionalFormatting>
  <conditionalFormatting sqref="P24">
    <cfRule type="cellIs" dxfId="1348" priority="1909" operator="lessThan">
      <formula>$C$4</formula>
    </cfRule>
    <cfRule type="cellIs" dxfId="1349" priority="1882" operator="lessThan">
      <formula>$C$4</formula>
    </cfRule>
    <cfRule type="cellIs" dxfId="1350" priority="1852" operator="lessThan">
      <formula>$C$4</formula>
    </cfRule>
    <cfRule type="cellIs" dxfId="1351" priority="1822" operator="lessThan">
      <formula>$C$4</formula>
    </cfRule>
    <cfRule type="cellIs" dxfId="1352" priority="1792" operator="lessThan">
      <formula>$C$4</formula>
    </cfRule>
  </conditionalFormatting>
  <conditionalFormatting sqref="Q24">
    <cfRule type="cellIs" dxfId="1353" priority="1939" operator="lessThan">
      <formula>$C$4</formula>
    </cfRule>
  </conditionalFormatting>
  <conditionalFormatting sqref="R24">
    <cfRule type="cellIs" dxfId="1354" priority="1969" operator="lessThan">
      <formula>$C$4</formula>
    </cfRule>
  </conditionalFormatting>
  <conditionalFormatting sqref="S24">
    <cfRule type="cellIs" dxfId="1355" priority="2059" operator="lessThan">
      <formula>$C$4</formula>
    </cfRule>
  </conditionalFormatting>
  <conditionalFormatting sqref="T24">
    <cfRule type="cellIs" dxfId="1356" priority="2089" operator="lessThan">
      <formula>$C$4</formula>
    </cfRule>
  </conditionalFormatting>
  <conditionalFormatting sqref="U24">
    <cfRule type="cellIs" dxfId="1357" priority="1999" operator="lessThan">
      <formula>$C$4</formula>
    </cfRule>
  </conditionalFormatting>
  <conditionalFormatting sqref="V24">
    <cfRule type="cellIs" dxfId="1358" priority="2119" operator="lessThan">
      <formula>$C$4</formula>
    </cfRule>
  </conditionalFormatting>
  <conditionalFormatting sqref="W24">
    <cfRule type="cellIs" dxfId="1359" priority="2149" operator="lessThan">
      <formula>$C$4</formula>
    </cfRule>
  </conditionalFormatting>
  <conditionalFormatting sqref="X24">
    <cfRule type="cellIs" dxfId="1360" priority="2029" operator="lessThan">
      <formula>$C$4</formula>
    </cfRule>
  </conditionalFormatting>
  <conditionalFormatting sqref="Y24">
    <cfRule type="cellIs" dxfId="1361" priority="2379" operator="lessThan">
      <formula>$C$4</formula>
    </cfRule>
  </conditionalFormatting>
  <conditionalFormatting sqref="Z24">
    <cfRule type="cellIs" dxfId="1362" priority="2419" operator="lessThan">
      <formula>$C$4</formula>
    </cfRule>
  </conditionalFormatting>
  <conditionalFormatting sqref="AA24">
    <cfRule type="cellIs" dxfId="1363" priority="2459" operator="lessThan">
      <formula>$C$4</formula>
    </cfRule>
  </conditionalFormatting>
  <conditionalFormatting sqref="AB24">
    <cfRule type="cellIs" dxfId="1364" priority="2499" operator="lessThan">
      <formula>$C$4</formula>
    </cfRule>
  </conditionalFormatting>
  <conditionalFormatting sqref="AC24">
    <cfRule type="cellIs" dxfId="1365" priority="2539" operator="lessThan">
      <formula>$C$4</formula>
    </cfRule>
  </conditionalFormatting>
  <conditionalFormatting sqref="AD24">
    <cfRule type="cellIs" dxfId="1366" priority="2579" operator="lessThan">
      <formula>$C$4</formula>
    </cfRule>
  </conditionalFormatting>
  <conditionalFormatting sqref="AE24">
    <cfRule type="cellIs" dxfId="1367" priority="2619" operator="lessThan">
      <formula>$C$4</formula>
    </cfRule>
  </conditionalFormatting>
  <conditionalFormatting sqref="AF24">
    <cfRule type="cellIs" dxfId="1368" priority="2659" operator="lessThan">
      <formula>$C$4</formula>
    </cfRule>
  </conditionalFormatting>
  <conditionalFormatting sqref="AG24">
    <cfRule type="cellIs" dxfId="1369" priority="2699" operator="lessThan">
      <formula>$C$4</formula>
    </cfRule>
  </conditionalFormatting>
  <conditionalFormatting sqref="AH24">
    <cfRule type="cellIs" dxfId="1370" priority="2739" operator="lessThan">
      <formula>$C$4</formula>
    </cfRule>
  </conditionalFormatting>
  <conditionalFormatting sqref="AI24">
    <cfRule type="cellIs" dxfId="1371" priority="2779" operator="lessThan">
      <formula>$C$4</formula>
    </cfRule>
  </conditionalFormatting>
  <conditionalFormatting sqref="AJ24">
    <cfRule type="cellIs" dxfId="1372" priority="2819" operator="lessThan">
      <formula>$C$4</formula>
    </cfRule>
  </conditionalFormatting>
  <conditionalFormatting sqref="AK24">
    <cfRule type="cellIs" dxfId="1373" priority="2859" operator="lessThan">
      <formula>$C$4</formula>
    </cfRule>
  </conditionalFormatting>
  <conditionalFormatting sqref="AL24">
    <cfRule type="cellIs" dxfId="1374" priority="2899" operator="lessThan">
      <formula>$C$4</formula>
    </cfRule>
  </conditionalFormatting>
  <conditionalFormatting sqref="AM24">
    <cfRule type="cellIs" dxfId="1375" priority="2939" operator="lessThan">
      <formula>$C$4</formula>
    </cfRule>
  </conditionalFormatting>
  <conditionalFormatting sqref="AN24">
    <cfRule type="cellIs" dxfId="1376" priority="2979" operator="lessThan">
      <formula>$C$4</formula>
    </cfRule>
  </conditionalFormatting>
  <conditionalFormatting sqref="AO24">
    <cfRule type="cellIs" dxfId="1377" priority="3019" operator="lessThan">
      <formula>$C$4</formula>
    </cfRule>
  </conditionalFormatting>
  <conditionalFormatting sqref="AP24">
    <cfRule type="cellIs" dxfId="1378" priority="3059" operator="lessThan">
      <formula>$C$4</formula>
    </cfRule>
  </conditionalFormatting>
  <conditionalFormatting sqref="AQ24">
    <cfRule type="cellIs" dxfId="1379" priority="3099" operator="lessThan">
      <formula>$C$4</formula>
    </cfRule>
  </conditionalFormatting>
  <conditionalFormatting sqref="AR24">
    <cfRule type="cellIs" dxfId="1380" priority="3139" operator="lessThan">
      <formula>$C$4</formula>
    </cfRule>
  </conditionalFormatting>
  <conditionalFormatting sqref="AS24">
    <cfRule type="cellIs" dxfId="1381" priority="3179" operator="lessThan">
      <formula>$C$4</formula>
    </cfRule>
  </conditionalFormatting>
  <conditionalFormatting sqref="AT24">
    <cfRule type="cellIs" dxfId="1382" priority="3219" operator="lessThan">
      <formula>$C$4</formula>
    </cfRule>
  </conditionalFormatting>
  <conditionalFormatting sqref="AU24">
    <cfRule type="cellIs" dxfId="1383" priority="1699" operator="lessThan">
      <formula>$C$4</formula>
    </cfRule>
    <cfRule type="cellIs" dxfId="1384" priority="1672" operator="lessThan">
      <formula>$C$4</formula>
    </cfRule>
    <cfRule type="cellIs" dxfId="1385" priority="1582" operator="lessThan">
      <formula>$C$4</formula>
    </cfRule>
    <cfRule type="cellIs" dxfId="1386" priority="1492" operator="lessThan">
      <formula>$C$4</formula>
    </cfRule>
  </conditionalFormatting>
  <conditionalFormatting sqref="AV24">
    <cfRule type="cellIs" dxfId="1387" priority="1729" operator="lessThan">
      <formula>$C$4</formula>
    </cfRule>
    <cfRule type="cellIs" dxfId="1388" priority="1642" operator="lessThan">
      <formula>$C$4</formula>
    </cfRule>
    <cfRule type="cellIs" dxfId="1389" priority="1552" operator="lessThan">
      <formula>$C$4</formula>
    </cfRule>
    <cfRule type="cellIs" dxfId="1390" priority="1462" operator="lessThan">
      <formula>$C$4</formula>
    </cfRule>
  </conditionalFormatting>
  <conditionalFormatting sqref="AW24">
    <cfRule type="cellIs" dxfId="1391" priority="1759" operator="lessThan">
      <formula>$C$4</formula>
    </cfRule>
    <cfRule type="cellIs" dxfId="1392" priority="1612" operator="lessThan">
      <formula>$C$4</formula>
    </cfRule>
    <cfRule type="cellIs" dxfId="1393" priority="1522" operator="lessThan">
      <formula>$C$4</formula>
    </cfRule>
    <cfRule type="cellIs" dxfId="1394" priority="1432" operator="lessThan">
      <formula>$C$4</formula>
    </cfRule>
  </conditionalFormatting>
  <conditionalFormatting sqref="AX24">
    <cfRule type="cellIs" dxfId="1395" priority="3379" operator="lessThan">
      <formula>$C$4</formula>
    </cfRule>
  </conditionalFormatting>
  <conditionalFormatting sqref="AY24">
    <cfRule type="cellIs" dxfId="1396" priority="3419" operator="lessThan">
      <formula>$C$4</formula>
    </cfRule>
  </conditionalFormatting>
  <conditionalFormatting sqref="AZ24">
    <cfRule type="cellIs" dxfId="1397" priority="3459" operator="lessThan">
      <formula>$C$4</formula>
    </cfRule>
  </conditionalFormatting>
  <conditionalFormatting sqref="BA24">
    <cfRule type="cellIs" dxfId="1398" priority="3499" operator="lessThan">
      <formula>$C$4</formula>
    </cfRule>
  </conditionalFormatting>
  <conditionalFormatting sqref="BB24">
    <cfRule type="cellIs" dxfId="1399" priority="3539" operator="lessThan">
      <formula>$C$4</formula>
    </cfRule>
  </conditionalFormatting>
  <conditionalFormatting sqref="BC24">
    <cfRule type="cellIs" dxfId="1400" priority="3579" operator="lessThan">
      <formula>$C$4</formula>
    </cfRule>
  </conditionalFormatting>
  <conditionalFormatting sqref="BD24">
    <cfRule type="cellIs" dxfId="1401" priority="3619" operator="lessThan">
      <formula>$C$4</formula>
    </cfRule>
  </conditionalFormatting>
  <conditionalFormatting sqref="BE24">
    <cfRule type="cellIs" dxfId="1402" priority="3659" operator="lessThan">
      <formula>$C$4</formula>
    </cfRule>
  </conditionalFormatting>
  <conditionalFormatting sqref="BF24">
    <cfRule type="cellIs" dxfId="1403" priority="3699" operator="lessThan">
      <formula>$C$4</formula>
    </cfRule>
  </conditionalFormatting>
  <conditionalFormatting sqref="BG24">
    <cfRule type="cellIs" dxfId="1404" priority="3739" operator="lessThan">
      <formula>$C$4</formula>
    </cfRule>
  </conditionalFormatting>
  <conditionalFormatting sqref="BH24">
    <cfRule type="cellIs" dxfId="1405" priority="3779" operator="lessThan">
      <formula>$C$4</formula>
    </cfRule>
  </conditionalFormatting>
  <conditionalFormatting sqref="BI24">
    <cfRule type="cellIs" dxfId="1406" priority="3819" operator="lessThan">
      <formula>$C$4</formula>
    </cfRule>
  </conditionalFormatting>
  <conditionalFormatting sqref="BJ24">
    <cfRule type="cellIs" dxfId="1407" priority="3859" operator="lessThan">
      <formula>$C$4</formula>
    </cfRule>
  </conditionalFormatting>
  <conditionalFormatting sqref="BK24">
    <cfRule type="cellIs" dxfId="1408" priority="1099" operator="lessThan">
      <formula>$C$4</formula>
    </cfRule>
    <cfRule type="cellIs" dxfId="1409" priority="1072" operator="lessThan">
      <formula>$C$4</formula>
    </cfRule>
    <cfRule type="cellIs" dxfId="1410" priority="1012" operator="lessThan">
      <formula>$C$4</formula>
    </cfRule>
    <cfRule type="cellIs" dxfId="1411" priority="952" operator="lessThan">
      <formula>$C$4</formula>
    </cfRule>
    <cfRule type="cellIs" dxfId="1412" priority="892" operator="lessThan">
      <formula>$C$4</formula>
    </cfRule>
  </conditionalFormatting>
  <conditionalFormatting sqref="BL24">
    <cfRule type="cellIs" dxfId="1413" priority="1129" operator="lessThan">
      <formula>$C$4</formula>
    </cfRule>
    <cfRule type="cellIs" dxfId="1414" priority="1042" operator="lessThan">
      <formula>$C$4</formula>
    </cfRule>
    <cfRule type="cellIs" dxfId="1415" priority="982" operator="lessThan">
      <formula>$C$4</formula>
    </cfRule>
    <cfRule type="cellIs" dxfId="1416" priority="922" operator="lessThan">
      <formula>$C$4</formula>
    </cfRule>
    <cfRule type="cellIs" dxfId="1417" priority="862" operator="lessThan">
      <formula>$C$4</formula>
    </cfRule>
  </conditionalFormatting>
  <conditionalFormatting sqref="BM24">
    <cfRule type="cellIs" dxfId="1418" priority="1159" operator="lessThan">
      <formula>$C$4</formula>
    </cfRule>
    <cfRule type="cellIs" dxfId="1419" priority="832" operator="lessThan">
      <formula>$C$4</formula>
    </cfRule>
    <cfRule type="cellIs" dxfId="1420" priority="802" operator="lessThan">
      <formula>$C$4</formula>
    </cfRule>
    <cfRule type="cellIs" dxfId="1421" priority="772" operator="lessThan">
      <formula>$C$4</formula>
    </cfRule>
    <cfRule type="cellIs" dxfId="1422" priority="742" operator="lessThan">
      <formula>$C$4</formula>
    </cfRule>
  </conditionalFormatting>
  <conditionalFormatting sqref="BN24">
    <cfRule type="cellIs" dxfId="1423" priority="4019" operator="lessThan">
      <formula>$C$4</formula>
    </cfRule>
  </conditionalFormatting>
  <conditionalFormatting sqref="BO24">
    <cfRule type="cellIs" dxfId="1424" priority="4059" operator="lessThan">
      <formula>$C$4</formula>
    </cfRule>
  </conditionalFormatting>
  <conditionalFormatting sqref="BP24">
    <cfRule type="cellIs" dxfId="1425" priority="4099" operator="lessThan">
      <formula>$C$4</formula>
    </cfRule>
  </conditionalFormatting>
  <conditionalFormatting sqref="BQ24">
    <cfRule type="cellIs" dxfId="1426" priority="4139" operator="lessThan">
      <formula>$C$4</formula>
    </cfRule>
  </conditionalFormatting>
  <conditionalFormatting sqref="BR24">
    <cfRule type="cellIs" dxfId="1427" priority="4179" operator="lessThan">
      <formula>$C$4</formula>
    </cfRule>
  </conditionalFormatting>
  <conditionalFormatting sqref="BS24">
    <cfRule type="cellIs" dxfId="1428" priority="4219" operator="lessThan">
      <formula>$C$4</formula>
    </cfRule>
  </conditionalFormatting>
  <conditionalFormatting sqref="BT24">
    <cfRule type="cellIs" dxfId="1429" priority="4259" operator="lessThan">
      <formula>$C$4</formula>
    </cfRule>
  </conditionalFormatting>
  <conditionalFormatting sqref="BU24">
    <cfRule type="cellIs" dxfId="1430" priority="4299" operator="lessThan">
      <formula>$C$4</formula>
    </cfRule>
  </conditionalFormatting>
  <conditionalFormatting sqref="BV24">
    <cfRule type="cellIs" dxfId="1431" priority="4339" operator="lessThan">
      <formula>$C$4</formula>
    </cfRule>
  </conditionalFormatting>
  <conditionalFormatting sqref="BW24">
    <cfRule type="cellIs" dxfId="1432" priority="1339" operator="lessThan">
      <formula>$C$4</formula>
    </cfRule>
  </conditionalFormatting>
  <conditionalFormatting sqref="BX24">
    <cfRule type="cellIs" dxfId="1433" priority="1369" operator="lessThan">
      <formula>$C$4</formula>
    </cfRule>
  </conditionalFormatting>
  <conditionalFormatting sqref="BY24">
    <cfRule type="cellIs" dxfId="1434" priority="1399" operator="lessThan">
      <formula>$C$4</formula>
    </cfRule>
    <cfRule type="cellIs" dxfId="1435" priority="1312" operator="lessThan">
      <formula>$C$4</formula>
    </cfRule>
    <cfRule type="cellIs" dxfId="1436" priority="1282" operator="lessThan">
      <formula>$C$4</formula>
    </cfRule>
    <cfRule type="cellIs" dxfId="1437" priority="1252" operator="lessThan">
      <formula>$C$4</formula>
    </cfRule>
    <cfRule type="cellIs" dxfId="1438" priority="1222" operator="lessThan">
      <formula>$C$4</formula>
    </cfRule>
    <cfRule type="cellIs" dxfId="1439" priority="1192" operator="lessThan">
      <formula>$C$4</formula>
    </cfRule>
  </conditionalFormatting>
  <conditionalFormatting sqref="BZ24">
    <cfRule type="cellIs" dxfId="1440" priority="4499" operator="lessThan">
      <formula>$C$4</formula>
    </cfRule>
  </conditionalFormatting>
  <conditionalFormatting sqref="CA24">
    <cfRule type="cellIs" dxfId="1441" priority="4539" operator="lessThan">
      <formula>$C$4</formula>
    </cfRule>
  </conditionalFormatting>
  <conditionalFormatting sqref="CB24">
    <cfRule type="cellIs" dxfId="1442" priority="4579" operator="lessThan">
      <formula>$C$4</formula>
    </cfRule>
  </conditionalFormatting>
  <conditionalFormatting sqref="CC24">
    <cfRule type="cellIs" dxfId="1443" priority="4619" operator="lessThan">
      <formula>$C$4</formula>
    </cfRule>
  </conditionalFormatting>
  <conditionalFormatting sqref="CD24">
    <cfRule type="cellIs" dxfId="1444" priority="4659" operator="lessThan">
      <formula>$C$4</formula>
    </cfRule>
  </conditionalFormatting>
  <conditionalFormatting sqref="CE24">
    <cfRule type="cellIs" dxfId="1445" priority="4699" operator="lessThan">
      <formula>$C$4</formula>
    </cfRule>
  </conditionalFormatting>
  <conditionalFormatting sqref="CF24">
    <cfRule type="cellIs" dxfId="1446" priority="4739" operator="lessThan">
      <formula>$C$4</formula>
    </cfRule>
  </conditionalFormatting>
  <conditionalFormatting sqref="CG24">
    <cfRule type="cellIs" dxfId="1447" priority="4779" operator="lessThan">
      <formula>$C$4</formula>
    </cfRule>
  </conditionalFormatting>
  <conditionalFormatting sqref="CH24">
    <cfRule type="cellIs" dxfId="1448" priority="4819" operator="greaterThan">
      <formula>$BJ$2+15</formula>
    </cfRule>
  </conditionalFormatting>
  <conditionalFormatting sqref="CJ24">
    <cfRule type="cellIs" dxfId="1449" priority="5019" operator="lessThan">
      <formula>$C$4</formula>
    </cfRule>
  </conditionalFormatting>
  <conditionalFormatting sqref="P25">
    <cfRule type="cellIs" dxfId="1450" priority="1910" operator="lessThan">
      <formula>$C$4</formula>
    </cfRule>
    <cfRule type="cellIs" dxfId="1451" priority="1881" operator="lessThan">
      <formula>$C$4</formula>
    </cfRule>
    <cfRule type="cellIs" dxfId="1452" priority="1851" operator="lessThan">
      <formula>$C$4</formula>
    </cfRule>
    <cfRule type="cellIs" dxfId="1453" priority="1821" operator="lessThan">
      <formula>$C$4</formula>
    </cfRule>
    <cfRule type="cellIs" dxfId="1454" priority="1791" operator="lessThan">
      <formula>$C$4</formula>
    </cfRule>
  </conditionalFormatting>
  <conditionalFormatting sqref="Q25">
    <cfRule type="cellIs" dxfId="1455" priority="1940" operator="lessThan">
      <formula>$C$4</formula>
    </cfRule>
  </conditionalFormatting>
  <conditionalFormatting sqref="R25">
    <cfRule type="cellIs" dxfId="1456" priority="1970" operator="lessThan">
      <formula>$C$4</formula>
    </cfRule>
  </conditionalFormatting>
  <conditionalFormatting sqref="S25">
    <cfRule type="cellIs" dxfId="1457" priority="2060" operator="lessThan">
      <formula>$C$4</formula>
    </cfRule>
  </conditionalFormatting>
  <conditionalFormatting sqref="T25">
    <cfRule type="cellIs" dxfId="1458" priority="2090" operator="lessThan">
      <formula>$C$4</formula>
    </cfRule>
  </conditionalFormatting>
  <conditionalFormatting sqref="U25">
    <cfRule type="cellIs" dxfId="1459" priority="2000" operator="lessThan">
      <formula>$C$4</formula>
    </cfRule>
  </conditionalFormatting>
  <conditionalFormatting sqref="V25">
    <cfRule type="cellIs" dxfId="1460" priority="2120" operator="lessThan">
      <formula>$C$4</formula>
    </cfRule>
  </conditionalFormatting>
  <conditionalFormatting sqref="W25">
    <cfRule type="cellIs" dxfId="1461" priority="2150" operator="lessThan">
      <formula>$C$4</formula>
    </cfRule>
  </conditionalFormatting>
  <conditionalFormatting sqref="X25">
    <cfRule type="cellIs" dxfId="1462" priority="2030" operator="lessThan">
      <formula>$C$4</formula>
    </cfRule>
  </conditionalFormatting>
  <conditionalFormatting sqref="Y25">
    <cfRule type="cellIs" dxfId="1463" priority="2380" operator="lessThan">
      <formula>$C$4</formula>
    </cfRule>
  </conditionalFormatting>
  <conditionalFormatting sqref="Z25">
    <cfRule type="cellIs" dxfId="1464" priority="2420" operator="lessThan">
      <formula>$C$4</formula>
    </cfRule>
  </conditionalFormatting>
  <conditionalFormatting sqref="AA25">
    <cfRule type="cellIs" dxfId="1465" priority="2460" operator="lessThan">
      <formula>$C$4</formula>
    </cfRule>
  </conditionalFormatting>
  <conditionalFormatting sqref="AB25">
    <cfRule type="cellIs" dxfId="1466" priority="2500" operator="lessThan">
      <formula>$C$4</formula>
    </cfRule>
  </conditionalFormatting>
  <conditionalFormatting sqref="AC25">
    <cfRule type="cellIs" dxfId="1467" priority="2540" operator="lessThan">
      <formula>$C$4</formula>
    </cfRule>
  </conditionalFormatting>
  <conditionalFormatting sqref="AD25">
    <cfRule type="cellIs" dxfId="1468" priority="2580" operator="lessThan">
      <formula>$C$4</formula>
    </cfRule>
  </conditionalFormatting>
  <conditionalFormatting sqref="AE25">
    <cfRule type="cellIs" dxfId="1469" priority="2620" operator="lessThan">
      <formula>$C$4</formula>
    </cfRule>
  </conditionalFormatting>
  <conditionalFormatting sqref="AF25">
    <cfRule type="cellIs" dxfId="1470" priority="2660" operator="lessThan">
      <formula>$C$4</formula>
    </cfRule>
  </conditionalFormatting>
  <conditionalFormatting sqref="AG25">
    <cfRule type="cellIs" dxfId="1471" priority="2700" operator="lessThan">
      <formula>$C$4</formula>
    </cfRule>
  </conditionalFormatting>
  <conditionalFormatting sqref="AH25">
    <cfRule type="cellIs" dxfId="1472" priority="2740" operator="lessThan">
      <formula>$C$4</formula>
    </cfRule>
  </conditionalFormatting>
  <conditionalFormatting sqref="AI25">
    <cfRule type="cellIs" dxfId="1473" priority="2780" operator="lessThan">
      <formula>$C$4</formula>
    </cfRule>
  </conditionalFormatting>
  <conditionalFormatting sqref="AJ25">
    <cfRule type="cellIs" dxfId="1474" priority="2820" operator="lessThan">
      <formula>$C$4</formula>
    </cfRule>
  </conditionalFormatting>
  <conditionalFormatting sqref="AK25">
    <cfRule type="cellIs" dxfId="1475" priority="2860" operator="lessThan">
      <formula>$C$4</formula>
    </cfRule>
  </conditionalFormatting>
  <conditionalFormatting sqref="AL25">
    <cfRule type="cellIs" dxfId="1476" priority="2900" operator="lessThan">
      <formula>$C$4</formula>
    </cfRule>
  </conditionalFormatting>
  <conditionalFormatting sqref="AM25">
    <cfRule type="cellIs" dxfId="1477" priority="2940" operator="lessThan">
      <formula>$C$4</formula>
    </cfRule>
  </conditionalFormatting>
  <conditionalFormatting sqref="AN25">
    <cfRule type="cellIs" dxfId="1478" priority="2980" operator="lessThan">
      <formula>$C$4</formula>
    </cfRule>
  </conditionalFormatting>
  <conditionalFormatting sqref="AO25">
    <cfRule type="cellIs" dxfId="1479" priority="3020" operator="lessThan">
      <formula>$C$4</formula>
    </cfRule>
  </conditionalFormatting>
  <conditionalFormatting sqref="AP25">
    <cfRule type="cellIs" dxfId="1480" priority="3060" operator="lessThan">
      <formula>$C$4</formula>
    </cfRule>
  </conditionalFormatting>
  <conditionalFormatting sqref="AQ25">
    <cfRule type="cellIs" dxfId="1481" priority="3100" operator="lessThan">
      <formula>$C$4</formula>
    </cfRule>
  </conditionalFormatting>
  <conditionalFormatting sqref="AR25">
    <cfRule type="cellIs" dxfId="1482" priority="3140" operator="lessThan">
      <formula>$C$4</formula>
    </cfRule>
  </conditionalFormatting>
  <conditionalFormatting sqref="AS25">
    <cfRule type="cellIs" dxfId="1483" priority="3180" operator="lessThan">
      <formula>$C$4</formula>
    </cfRule>
  </conditionalFormatting>
  <conditionalFormatting sqref="AT25">
    <cfRule type="cellIs" dxfId="1484" priority="3220" operator="lessThan">
      <formula>$C$4</formula>
    </cfRule>
  </conditionalFormatting>
  <conditionalFormatting sqref="AU25">
    <cfRule type="cellIs" dxfId="1485" priority="1700" operator="lessThan">
      <formula>$C$4</formula>
    </cfRule>
    <cfRule type="cellIs" dxfId="1486" priority="1671" operator="lessThan">
      <formula>$C$4</formula>
    </cfRule>
    <cfRule type="cellIs" dxfId="1487" priority="1581" operator="lessThan">
      <formula>$C$4</formula>
    </cfRule>
    <cfRule type="cellIs" dxfId="1488" priority="1491" operator="lessThan">
      <formula>$C$4</formula>
    </cfRule>
  </conditionalFormatting>
  <conditionalFormatting sqref="AV25">
    <cfRule type="cellIs" dxfId="1489" priority="1730" operator="lessThan">
      <formula>$C$4</formula>
    </cfRule>
    <cfRule type="cellIs" dxfId="1490" priority="1641" operator="lessThan">
      <formula>$C$4</formula>
    </cfRule>
    <cfRule type="cellIs" dxfId="1491" priority="1551" operator="lessThan">
      <formula>$C$4</formula>
    </cfRule>
    <cfRule type="cellIs" dxfId="1492" priority="1461" operator="lessThan">
      <formula>$C$4</formula>
    </cfRule>
  </conditionalFormatting>
  <conditionalFormatting sqref="AW25">
    <cfRule type="cellIs" dxfId="1493" priority="1760" operator="lessThan">
      <formula>$C$4</formula>
    </cfRule>
    <cfRule type="cellIs" dxfId="1494" priority="1611" operator="lessThan">
      <formula>$C$4</formula>
    </cfRule>
    <cfRule type="cellIs" dxfId="1495" priority="1521" operator="lessThan">
      <formula>$C$4</formula>
    </cfRule>
    <cfRule type="cellIs" dxfId="1496" priority="1431" operator="lessThan">
      <formula>$C$4</formula>
    </cfRule>
  </conditionalFormatting>
  <conditionalFormatting sqref="AX25">
    <cfRule type="cellIs" dxfId="1497" priority="3380" operator="lessThan">
      <formula>$C$4</formula>
    </cfRule>
  </conditionalFormatting>
  <conditionalFormatting sqref="AY25">
    <cfRule type="cellIs" dxfId="1498" priority="3420" operator="lessThan">
      <formula>$C$4</formula>
    </cfRule>
  </conditionalFormatting>
  <conditionalFormatting sqref="AZ25">
    <cfRule type="cellIs" dxfId="1499" priority="3460" operator="lessThan">
      <formula>$C$4</formula>
    </cfRule>
  </conditionalFormatting>
  <conditionalFormatting sqref="BA25">
    <cfRule type="cellIs" dxfId="1500" priority="3500" operator="lessThan">
      <formula>$C$4</formula>
    </cfRule>
  </conditionalFormatting>
  <conditionalFormatting sqref="BB25">
    <cfRule type="cellIs" dxfId="1501" priority="3540" operator="lessThan">
      <formula>$C$4</formula>
    </cfRule>
  </conditionalFormatting>
  <conditionalFormatting sqref="BC25">
    <cfRule type="cellIs" dxfId="1502" priority="3580" operator="lessThan">
      <formula>$C$4</formula>
    </cfRule>
  </conditionalFormatting>
  <conditionalFormatting sqref="BD25">
    <cfRule type="cellIs" dxfId="1503" priority="3620" operator="lessThan">
      <formula>$C$4</formula>
    </cfRule>
  </conditionalFormatting>
  <conditionalFormatting sqref="BE25">
    <cfRule type="cellIs" dxfId="1504" priority="3660" operator="lessThan">
      <formula>$C$4</formula>
    </cfRule>
  </conditionalFormatting>
  <conditionalFormatting sqref="BF25">
    <cfRule type="cellIs" dxfId="1505" priority="3700" operator="lessThan">
      <formula>$C$4</formula>
    </cfRule>
  </conditionalFormatting>
  <conditionalFormatting sqref="BG25">
    <cfRule type="cellIs" dxfId="1506" priority="3740" operator="lessThan">
      <formula>$C$4</formula>
    </cfRule>
  </conditionalFormatting>
  <conditionalFormatting sqref="BH25">
    <cfRule type="cellIs" dxfId="1507" priority="3780" operator="lessThan">
      <formula>$C$4</formula>
    </cfRule>
  </conditionalFormatting>
  <conditionalFormatting sqref="BI25">
    <cfRule type="cellIs" dxfId="1508" priority="3820" operator="lessThan">
      <formula>$C$4</formula>
    </cfRule>
  </conditionalFormatting>
  <conditionalFormatting sqref="BJ25">
    <cfRule type="cellIs" dxfId="1509" priority="3860" operator="lessThan">
      <formula>$C$4</formula>
    </cfRule>
  </conditionalFormatting>
  <conditionalFormatting sqref="BK25">
    <cfRule type="cellIs" dxfId="1510" priority="1100" operator="lessThan">
      <formula>$C$4</formula>
    </cfRule>
    <cfRule type="cellIs" dxfId="1511" priority="1071" operator="lessThan">
      <formula>$C$4</formula>
    </cfRule>
    <cfRule type="cellIs" dxfId="1512" priority="1011" operator="lessThan">
      <formula>$C$4</formula>
    </cfRule>
    <cfRule type="cellIs" dxfId="1513" priority="951" operator="lessThan">
      <formula>$C$4</formula>
    </cfRule>
    <cfRule type="cellIs" dxfId="1514" priority="891" operator="lessThan">
      <formula>$C$4</formula>
    </cfRule>
  </conditionalFormatting>
  <conditionalFormatting sqref="BL25">
    <cfRule type="cellIs" dxfId="1515" priority="1130" operator="lessThan">
      <formula>$C$4</formula>
    </cfRule>
    <cfRule type="cellIs" dxfId="1516" priority="1041" operator="lessThan">
      <formula>$C$4</formula>
    </cfRule>
    <cfRule type="cellIs" dxfId="1517" priority="981" operator="lessThan">
      <formula>$C$4</formula>
    </cfRule>
    <cfRule type="cellIs" dxfId="1518" priority="921" operator="lessThan">
      <formula>$C$4</formula>
    </cfRule>
    <cfRule type="cellIs" dxfId="1519" priority="861" operator="lessThan">
      <formula>$C$4</formula>
    </cfRule>
  </conditionalFormatting>
  <conditionalFormatting sqref="BM25">
    <cfRule type="cellIs" dxfId="1520" priority="1160" operator="lessThan">
      <formula>$C$4</formula>
    </cfRule>
    <cfRule type="cellIs" dxfId="1521" priority="831" operator="lessThan">
      <formula>$C$4</formula>
    </cfRule>
    <cfRule type="cellIs" dxfId="1522" priority="801" operator="lessThan">
      <formula>$C$4</formula>
    </cfRule>
    <cfRule type="cellIs" dxfId="1523" priority="771" operator="lessThan">
      <formula>$C$4</formula>
    </cfRule>
    <cfRule type="cellIs" dxfId="1524" priority="741" operator="lessThan">
      <formula>$C$4</formula>
    </cfRule>
  </conditionalFormatting>
  <conditionalFormatting sqref="BN25">
    <cfRule type="cellIs" dxfId="1525" priority="4020" operator="lessThan">
      <formula>$C$4</formula>
    </cfRule>
  </conditionalFormatting>
  <conditionalFormatting sqref="BO25">
    <cfRule type="cellIs" dxfId="1526" priority="4060" operator="lessThan">
      <formula>$C$4</formula>
    </cfRule>
  </conditionalFormatting>
  <conditionalFormatting sqref="BP25">
    <cfRule type="cellIs" dxfId="1527" priority="4100" operator="lessThan">
      <formula>$C$4</formula>
    </cfRule>
  </conditionalFormatting>
  <conditionalFormatting sqref="BQ25">
    <cfRule type="cellIs" dxfId="1528" priority="4140" operator="lessThan">
      <formula>$C$4</formula>
    </cfRule>
  </conditionalFormatting>
  <conditionalFormatting sqref="BR25">
    <cfRule type="cellIs" dxfId="1529" priority="4180" operator="lessThan">
      <formula>$C$4</formula>
    </cfRule>
  </conditionalFormatting>
  <conditionalFormatting sqref="BS25">
    <cfRule type="cellIs" dxfId="1530" priority="4220" operator="lessThan">
      <formula>$C$4</formula>
    </cfRule>
  </conditionalFormatting>
  <conditionalFormatting sqref="BT25">
    <cfRule type="cellIs" dxfId="1531" priority="4260" operator="lessThan">
      <formula>$C$4</formula>
    </cfRule>
  </conditionalFormatting>
  <conditionalFormatting sqref="BU25">
    <cfRule type="cellIs" dxfId="1532" priority="4300" operator="lessThan">
      <formula>$C$4</formula>
    </cfRule>
  </conditionalFormatting>
  <conditionalFormatting sqref="BV25">
    <cfRule type="cellIs" dxfId="1533" priority="4340" operator="lessThan">
      <formula>$C$4</formula>
    </cfRule>
  </conditionalFormatting>
  <conditionalFormatting sqref="BW25">
    <cfRule type="cellIs" dxfId="1534" priority="1340" operator="lessThan">
      <formula>$C$4</formula>
    </cfRule>
  </conditionalFormatting>
  <conditionalFormatting sqref="BX25">
    <cfRule type="cellIs" dxfId="1535" priority="1370" operator="lessThan">
      <formula>$C$4</formula>
    </cfRule>
  </conditionalFormatting>
  <conditionalFormatting sqref="BY25">
    <cfRule type="cellIs" dxfId="1536" priority="1400" operator="lessThan">
      <formula>$C$4</formula>
    </cfRule>
    <cfRule type="cellIs" dxfId="1537" priority="1311" operator="lessThan">
      <formula>$C$4</formula>
    </cfRule>
    <cfRule type="cellIs" dxfId="1538" priority="1281" operator="lessThan">
      <formula>$C$4</formula>
    </cfRule>
    <cfRule type="cellIs" dxfId="1539" priority="1251" operator="lessThan">
      <formula>$C$4</formula>
    </cfRule>
    <cfRule type="cellIs" dxfId="1540" priority="1221" operator="lessThan">
      <formula>$C$4</formula>
    </cfRule>
    <cfRule type="cellIs" dxfId="1541" priority="1191" operator="lessThan">
      <formula>$C$4</formula>
    </cfRule>
  </conditionalFormatting>
  <conditionalFormatting sqref="BZ25">
    <cfRule type="cellIs" dxfId="1542" priority="4500" operator="lessThan">
      <formula>$C$4</formula>
    </cfRule>
  </conditionalFormatting>
  <conditionalFormatting sqref="CA25">
    <cfRule type="cellIs" dxfId="1543" priority="4540" operator="lessThan">
      <formula>$C$4</formula>
    </cfRule>
  </conditionalFormatting>
  <conditionalFormatting sqref="CB25">
    <cfRule type="cellIs" dxfId="1544" priority="4580" operator="lessThan">
      <formula>$C$4</formula>
    </cfRule>
  </conditionalFormatting>
  <conditionalFormatting sqref="CC25">
    <cfRule type="cellIs" dxfId="1545" priority="4620" operator="lessThan">
      <formula>$C$4</formula>
    </cfRule>
  </conditionalFormatting>
  <conditionalFormatting sqref="CD25">
    <cfRule type="cellIs" dxfId="1546" priority="4660" operator="lessThan">
      <formula>$C$4</formula>
    </cfRule>
  </conditionalFormatting>
  <conditionalFormatting sqref="CE25">
    <cfRule type="cellIs" dxfId="1547" priority="4700" operator="lessThan">
      <formula>$C$4</formula>
    </cfRule>
  </conditionalFormatting>
  <conditionalFormatting sqref="CF25">
    <cfRule type="cellIs" dxfId="1548" priority="4740" operator="lessThan">
      <formula>$C$4</formula>
    </cfRule>
  </conditionalFormatting>
  <conditionalFormatting sqref="CG25">
    <cfRule type="cellIs" dxfId="1549" priority="4780" operator="lessThan">
      <formula>$C$4</formula>
    </cfRule>
  </conditionalFormatting>
  <conditionalFormatting sqref="CH25">
    <cfRule type="cellIs" dxfId="1550" priority="4820" operator="greaterThan">
      <formula>$BJ$2+15</formula>
    </cfRule>
  </conditionalFormatting>
  <conditionalFormatting sqref="CJ25">
    <cfRule type="cellIs" dxfId="1551" priority="5020" operator="lessThan">
      <formula>$C$4</formula>
    </cfRule>
  </conditionalFormatting>
  <conditionalFormatting sqref="P26">
    <cfRule type="cellIs" dxfId="1552" priority="1911" operator="lessThan">
      <formula>$C$4</formula>
    </cfRule>
    <cfRule type="cellIs" dxfId="1553" priority="1880" operator="lessThan">
      <formula>$C$4</formula>
    </cfRule>
    <cfRule type="cellIs" dxfId="1554" priority="1850" operator="lessThan">
      <formula>$C$4</formula>
    </cfRule>
    <cfRule type="cellIs" dxfId="1555" priority="1820" operator="lessThan">
      <formula>$C$4</formula>
    </cfRule>
    <cfRule type="cellIs" dxfId="1556" priority="1790" operator="lessThan">
      <formula>$C$4</formula>
    </cfRule>
  </conditionalFormatting>
  <conditionalFormatting sqref="Q26">
    <cfRule type="cellIs" dxfId="1557" priority="1941" operator="lessThan">
      <formula>$C$4</formula>
    </cfRule>
  </conditionalFormatting>
  <conditionalFormatting sqref="R26">
    <cfRule type="cellIs" dxfId="1558" priority="1971" operator="lessThan">
      <formula>$C$4</formula>
    </cfRule>
  </conditionalFormatting>
  <conditionalFormatting sqref="S26">
    <cfRule type="cellIs" dxfId="1559" priority="2061" operator="lessThan">
      <formula>$C$4</formula>
    </cfRule>
  </conditionalFormatting>
  <conditionalFormatting sqref="T26">
    <cfRule type="cellIs" dxfId="1560" priority="2091" operator="lessThan">
      <formula>$C$4</formula>
    </cfRule>
  </conditionalFormatting>
  <conditionalFormatting sqref="U26">
    <cfRule type="cellIs" dxfId="1561" priority="2001" operator="lessThan">
      <formula>$C$4</formula>
    </cfRule>
  </conditionalFormatting>
  <conditionalFormatting sqref="V26">
    <cfRule type="cellIs" dxfId="1562" priority="2121" operator="lessThan">
      <formula>$C$4</formula>
    </cfRule>
  </conditionalFormatting>
  <conditionalFormatting sqref="W26">
    <cfRule type="cellIs" dxfId="1563" priority="2151" operator="lessThan">
      <formula>$C$4</formula>
    </cfRule>
  </conditionalFormatting>
  <conditionalFormatting sqref="X26">
    <cfRule type="cellIs" dxfId="1564" priority="2031" operator="lessThan">
      <formula>$C$4</formula>
    </cfRule>
  </conditionalFormatting>
  <conditionalFormatting sqref="Y26">
    <cfRule type="cellIs" dxfId="1565" priority="2381" operator="lessThan">
      <formula>$C$4</formula>
    </cfRule>
  </conditionalFormatting>
  <conditionalFormatting sqref="Z26">
    <cfRule type="cellIs" dxfId="1566" priority="2421" operator="lessThan">
      <formula>$C$4</formula>
    </cfRule>
  </conditionalFormatting>
  <conditionalFormatting sqref="AA26">
    <cfRule type="cellIs" dxfId="1567" priority="2461" operator="lessThan">
      <formula>$C$4</formula>
    </cfRule>
  </conditionalFormatting>
  <conditionalFormatting sqref="AB26">
    <cfRule type="cellIs" dxfId="1568" priority="2501" operator="lessThan">
      <formula>$C$4</formula>
    </cfRule>
  </conditionalFormatting>
  <conditionalFormatting sqref="AC26">
    <cfRule type="cellIs" dxfId="1569" priority="2541" operator="lessThan">
      <formula>$C$4</formula>
    </cfRule>
  </conditionalFormatting>
  <conditionalFormatting sqref="AD26">
    <cfRule type="cellIs" dxfId="1570" priority="2581" operator="lessThan">
      <formula>$C$4</formula>
    </cfRule>
  </conditionalFormatting>
  <conditionalFormatting sqref="AE26">
    <cfRule type="cellIs" dxfId="1571" priority="2621" operator="lessThan">
      <formula>$C$4</formula>
    </cfRule>
  </conditionalFormatting>
  <conditionalFormatting sqref="AF26">
    <cfRule type="cellIs" dxfId="1572" priority="2661" operator="lessThan">
      <formula>$C$4</formula>
    </cfRule>
  </conditionalFormatting>
  <conditionalFormatting sqref="AG26">
    <cfRule type="cellIs" dxfId="1573" priority="2701" operator="lessThan">
      <formula>$C$4</formula>
    </cfRule>
  </conditionalFormatting>
  <conditionalFormatting sqref="AH26">
    <cfRule type="cellIs" dxfId="1574" priority="2741" operator="lessThan">
      <formula>$C$4</formula>
    </cfRule>
  </conditionalFormatting>
  <conditionalFormatting sqref="AI26">
    <cfRule type="cellIs" dxfId="1575" priority="2781" operator="lessThan">
      <formula>$C$4</formula>
    </cfRule>
  </conditionalFormatting>
  <conditionalFormatting sqref="AJ26">
    <cfRule type="cellIs" dxfId="1576" priority="2821" operator="lessThan">
      <formula>$C$4</formula>
    </cfRule>
  </conditionalFormatting>
  <conditionalFormatting sqref="AK26">
    <cfRule type="cellIs" dxfId="1577" priority="2861" operator="lessThan">
      <formula>$C$4</formula>
    </cfRule>
  </conditionalFormatting>
  <conditionalFormatting sqref="AL26">
    <cfRule type="cellIs" dxfId="1578" priority="2901" operator="lessThan">
      <formula>$C$4</formula>
    </cfRule>
  </conditionalFormatting>
  <conditionalFormatting sqref="AM26">
    <cfRule type="cellIs" dxfId="1579" priority="2941" operator="lessThan">
      <formula>$C$4</formula>
    </cfRule>
  </conditionalFormatting>
  <conditionalFormatting sqref="AN26">
    <cfRule type="cellIs" dxfId="1580" priority="2981" operator="lessThan">
      <formula>$C$4</formula>
    </cfRule>
  </conditionalFormatting>
  <conditionalFormatting sqref="AO26">
    <cfRule type="cellIs" dxfId="1581" priority="3021" operator="lessThan">
      <formula>$C$4</formula>
    </cfRule>
  </conditionalFormatting>
  <conditionalFormatting sqref="AP26">
    <cfRule type="cellIs" dxfId="1582" priority="3061" operator="lessThan">
      <formula>$C$4</formula>
    </cfRule>
  </conditionalFormatting>
  <conditionalFormatting sqref="AQ26">
    <cfRule type="cellIs" dxfId="1583" priority="3101" operator="lessThan">
      <formula>$C$4</formula>
    </cfRule>
  </conditionalFormatting>
  <conditionalFormatting sqref="AR26">
    <cfRule type="cellIs" dxfId="1584" priority="3141" operator="lessThan">
      <formula>$C$4</formula>
    </cfRule>
  </conditionalFormatting>
  <conditionalFormatting sqref="AS26">
    <cfRule type="cellIs" dxfId="1585" priority="3181" operator="lessThan">
      <formula>$C$4</formula>
    </cfRule>
  </conditionalFormatting>
  <conditionalFormatting sqref="AT26">
    <cfRule type="cellIs" dxfId="1586" priority="3221" operator="lessThan">
      <formula>$C$4</formula>
    </cfRule>
  </conditionalFormatting>
  <conditionalFormatting sqref="AU26">
    <cfRule type="cellIs" dxfId="1587" priority="1701" operator="lessThan">
      <formula>$C$4</formula>
    </cfRule>
    <cfRule type="cellIs" dxfId="1588" priority="1670" operator="lessThan">
      <formula>$C$4</formula>
    </cfRule>
    <cfRule type="cellIs" dxfId="1589" priority="1580" operator="lessThan">
      <formula>$C$4</formula>
    </cfRule>
    <cfRule type="cellIs" dxfId="1590" priority="1490" operator="lessThan">
      <formula>$C$4</formula>
    </cfRule>
  </conditionalFormatting>
  <conditionalFormatting sqref="AV26">
    <cfRule type="cellIs" dxfId="1591" priority="1731" operator="lessThan">
      <formula>$C$4</formula>
    </cfRule>
    <cfRule type="cellIs" dxfId="1592" priority="1640" operator="lessThan">
      <formula>$C$4</formula>
    </cfRule>
    <cfRule type="cellIs" dxfId="1593" priority="1550" operator="lessThan">
      <formula>$C$4</formula>
    </cfRule>
    <cfRule type="cellIs" dxfId="1594" priority="1460" operator="lessThan">
      <formula>$C$4</formula>
    </cfRule>
  </conditionalFormatting>
  <conditionalFormatting sqref="AW26">
    <cfRule type="cellIs" dxfId="1595" priority="1761" operator="lessThan">
      <formula>$C$4</formula>
    </cfRule>
    <cfRule type="cellIs" dxfId="1596" priority="1610" operator="lessThan">
      <formula>$C$4</formula>
    </cfRule>
    <cfRule type="cellIs" dxfId="1597" priority="1520" operator="lessThan">
      <formula>$C$4</formula>
    </cfRule>
    <cfRule type="cellIs" dxfId="1598" priority="1430" operator="lessThan">
      <formula>$C$4</formula>
    </cfRule>
  </conditionalFormatting>
  <conditionalFormatting sqref="AX26">
    <cfRule type="cellIs" dxfId="1599" priority="3381" operator="lessThan">
      <formula>$C$4</formula>
    </cfRule>
  </conditionalFormatting>
  <conditionalFormatting sqref="AY26">
    <cfRule type="cellIs" dxfId="1600" priority="3421" operator="lessThan">
      <formula>$C$4</formula>
    </cfRule>
  </conditionalFormatting>
  <conditionalFormatting sqref="AZ26">
    <cfRule type="cellIs" dxfId="1601" priority="3461" operator="lessThan">
      <formula>$C$4</formula>
    </cfRule>
  </conditionalFormatting>
  <conditionalFormatting sqref="BA26">
    <cfRule type="cellIs" dxfId="1602" priority="3501" operator="lessThan">
      <formula>$C$4</formula>
    </cfRule>
  </conditionalFormatting>
  <conditionalFormatting sqref="BB26">
    <cfRule type="cellIs" dxfId="1603" priority="3541" operator="lessThan">
      <formula>$C$4</formula>
    </cfRule>
  </conditionalFormatting>
  <conditionalFormatting sqref="BC26">
    <cfRule type="cellIs" dxfId="1604" priority="3581" operator="lessThan">
      <formula>$C$4</formula>
    </cfRule>
  </conditionalFormatting>
  <conditionalFormatting sqref="BD26">
    <cfRule type="cellIs" dxfId="1605" priority="3621" operator="lessThan">
      <formula>$C$4</formula>
    </cfRule>
  </conditionalFormatting>
  <conditionalFormatting sqref="BE26">
    <cfRule type="cellIs" dxfId="1606" priority="3661" operator="lessThan">
      <formula>$C$4</formula>
    </cfRule>
  </conditionalFormatting>
  <conditionalFormatting sqref="BF26">
    <cfRule type="cellIs" dxfId="1607" priority="3701" operator="lessThan">
      <formula>$C$4</formula>
    </cfRule>
  </conditionalFormatting>
  <conditionalFormatting sqref="BG26">
    <cfRule type="cellIs" dxfId="1608" priority="3741" operator="lessThan">
      <formula>$C$4</formula>
    </cfRule>
  </conditionalFormatting>
  <conditionalFormatting sqref="BH26">
    <cfRule type="cellIs" dxfId="1609" priority="3781" operator="lessThan">
      <formula>$C$4</formula>
    </cfRule>
  </conditionalFormatting>
  <conditionalFormatting sqref="BI26">
    <cfRule type="cellIs" dxfId="1610" priority="3821" operator="lessThan">
      <formula>$C$4</formula>
    </cfRule>
  </conditionalFormatting>
  <conditionalFormatting sqref="BJ26">
    <cfRule type="cellIs" dxfId="1611" priority="3861" operator="lessThan">
      <formula>$C$4</formula>
    </cfRule>
  </conditionalFormatting>
  <conditionalFormatting sqref="BK26">
    <cfRule type="cellIs" dxfId="1612" priority="1101" operator="lessThan">
      <formula>$C$4</formula>
    </cfRule>
    <cfRule type="cellIs" dxfId="1613" priority="1070" operator="lessThan">
      <formula>$C$4</formula>
    </cfRule>
    <cfRule type="cellIs" dxfId="1614" priority="1010" operator="lessThan">
      <formula>$C$4</formula>
    </cfRule>
    <cfRule type="cellIs" dxfId="1615" priority="950" operator="lessThan">
      <formula>$C$4</formula>
    </cfRule>
    <cfRule type="cellIs" dxfId="1616" priority="890" operator="lessThan">
      <formula>$C$4</formula>
    </cfRule>
  </conditionalFormatting>
  <conditionalFormatting sqref="BL26">
    <cfRule type="cellIs" dxfId="1617" priority="1131" operator="lessThan">
      <formula>$C$4</formula>
    </cfRule>
    <cfRule type="cellIs" dxfId="1618" priority="1040" operator="lessThan">
      <formula>$C$4</formula>
    </cfRule>
    <cfRule type="cellIs" dxfId="1619" priority="980" operator="lessThan">
      <formula>$C$4</formula>
    </cfRule>
    <cfRule type="cellIs" dxfId="1620" priority="920" operator="lessThan">
      <formula>$C$4</formula>
    </cfRule>
    <cfRule type="cellIs" dxfId="1621" priority="860" operator="lessThan">
      <formula>$C$4</formula>
    </cfRule>
  </conditionalFormatting>
  <conditionalFormatting sqref="BM26">
    <cfRule type="cellIs" dxfId="1622" priority="1161" operator="lessThan">
      <formula>$C$4</formula>
    </cfRule>
    <cfRule type="cellIs" dxfId="1623" priority="830" operator="lessThan">
      <formula>$C$4</formula>
    </cfRule>
    <cfRule type="cellIs" dxfId="1624" priority="800" operator="lessThan">
      <formula>$C$4</formula>
    </cfRule>
    <cfRule type="cellIs" dxfId="1625" priority="770" operator="lessThan">
      <formula>$C$4</formula>
    </cfRule>
    <cfRule type="cellIs" dxfId="1626" priority="740" operator="lessThan">
      <formula>$C$4</formula>
    </cfRule>
  </conditionalFormatting>
  <conditionalFormatting sqref="BN26">
    <cfRule type="cellIs" dxfId="1627" priority="4021" operator="lessThan">
      <formula>$C$4</formula>
    </cfRule>
  </conditionalFormatting>
  <conditionalFormatting sqref="BO26">
    <cfRule type="cellIs" dxfId="1628" priority="4061" operator="lessThan">
      <formula>$C$4</formula>
    </cfRule>
  </conditionalFormatting>
  <conditionalFormatting sqref="BP26">
    <cfRule type="cellIs" dxfId="1629" priority="4101" operator="lessThan">
      <formula>$C$4</formula>
    </cfRule>
  </conditionalFormatting>
  <conditionalFormatting sqref="BQ26">
    <cfRule type="cellIs" dxfId="1630" priority="4141" operator="lessThan">
      <formula>$C$4</formula>
    </cfRule>
  </conditionalFormatting>
  <conditionalFormatting sqref="BR26">
    <cfRule type="cellIs" dxfId="1631" priority="4181" operator="lessThan">
      <formula>$C$4</formula>
    </cfRule>
  </conditionalFormatting>
  <conditionalFormatting sqref="BS26">
    <cfRule type="cellIs" dxfId="1632" priority="4221" operator="lessThan">
      <formula>$C$4</formula>
    </cfRule>
  </conditionalFormatting>
  <conditionalFormatting sqref="BT26">
    <cfRule type="cellIs" dxfId="1633" priority="4261" operator="lessThan">
      <formula>$C$4</formula>
    </cfRule>
  </conditionalFormatting>
  <conditionalFormatting sqref="BU26">
    <cfRule type="cellIs" dxfId="1634" priority="4301" operator="lessThan">
      <formula>$C$4</formula>
    </cfRule>
  </conditionalFormatting>
  <conditionalFormatting sqref="BV26">
    <cfRule type="cellIs" dxfId="1635" priority="4341" operator="lessThan">
      <formula>$C$4</formula>
    </cfRule>
  </conditionalFormatting>
  <conditionalFormatting sqref="BW26">
    <cfRule type="cellIs" dxfId="1636" priority="1341" operator="lessThan">
      <formula>$C$4</formula>
    </cfRule>
  </conditionalFormatting>
  <conditionalFormatting sqref="BX26">
    <cfRule type="cellIs" dxfId="1637" priority="1371" operator="lessThan">
      <formula>$C$4</formula>
    </cfRule>
  </conditionalFormatting>
  <conditionalFormatting sqref="BY26">
    <cfRule type="cellIs" dxfId="1638" priority="1401" operator="lessThan">
      <formula>$C$4</formula>
    </cfRule>
    <cfRule type="cellIs" dxfId="1639" priority="1310" operator="lessThan">
      <formula>$C$4</formula>
    </cfRule>
    <cfRule type="cellIs" dxfId="1640" priority="1280" operator="lessThan">
      <formula>$C$4</formula>
    </cfRule>
    <cfRule type="cellIs" dxfId="1641" priority="1250" operator="lessThan">
      <formula>$C$4</formula>
    </cfRule>
    <cfRule type="cellIs" dxfId="1642" priority="1220" operator="lessThan">
      <formula>$C$4</formula>
    </cfRule>
    <cfRule type="cellIs" dxfId="1643" priority="1190" operator="lessThan">
      <formula>$C$4</formula>
    </cfRule>
  </conditionalFormatting>
  <conditionalFormatting sqref="BZ26">
    <cfRule type="cellIs" dxfId="1644" priority="4501" operator="lessThan">
      <formula>$C$4</formula>
    </cfRule>
  </conditionalFormatting>
  <conditionalFormatting sqref="CA26">
    <cfRule type="cellIs" dxfId="1645" priority="4541" operator="lessThan">
      <formula>$C$4</formula>
    </cfRule>
  </conditionalFormatting>
  <conditionalFormatting sqref="CB26">
    <cfRule type="cellIs" dxfId="1646" priority="4581" operator="lessThan">
      <formula>$C$4</formula>
    </cfRule>
  </conditionalFormatting>
  <conditionalFormatting sqref="CC26">
    <cfRule type="cellIs" dxfId="1647" priority="4621" operator="lessThan">
      <formula>$C$4</formula>
    </cfRule>
  </conditionalFormatting>
  <conditionalFormatting sqref="CD26">
    <cfRule type="cellIs" dxfId="1648" priority="4661" operator="lessThan">
      <formula>$C$4</formula>
    </cfRule>
  </conditionalFormatting>
  <conditionalFormatting sqref="CE26">
    <cfRule type="cellIs" dxfId="1649" priority="4701" operator="lessThan">
      <formula>$C$4</formula>
    </cfRule>
  </conditionalFormatting>
  <conditionalFormatting sqref="CF26">
    <cfRule type="cellIs" dxfId="1650" priority="4741" operator="lessThan">
      <formula>$C$4</formula>
    </cfRule>
  </conditionalFormatting>
  <conditionalFormatting sqref="CG26">
    <cfRule type="cellIs" dxfId="1651" priority="4781" operator="lessThan">
      <formula>$C$4</formula>
    </cfRule>
  </conditionalFormatting>
  <conditionalFormatting sqref="CH26">
    <cfRule type="cellIs" dxfId="1652" priority="4821" operator="greaterThan">
      <formula>$BJ$2+15</formula>
    </cfRule>
  </conditionalFormatting>
  <conditionalFormatting sqref="CJ26">
    <cfRule type="cellIs" dxfId="1653" priority="5021" operator="lessThan">
      <formula>$C$4</formula>
    </cfRule>
  </conditionalFormatting>
  <conditionalFormatting sqref="P27">
    <cfRule type="cellIs" dxfId="1654" priority="40" operator="lessThan">
      <formula>$C$4</formula>
    </cfRule>
    <cfRule type="cellIs" dxfId="1655" priority="39" operator="lessThan">
      <formula>$C$4</formula>
    </cfRule>
    <cfRule type="cellIs" dxfId="1656" priority="38" operator="lessThan">
      <formula>$C$4</formula>
    </cfRule>
    <cfRule type="cellIs" dxfId="1657" priority="37" operator="lessThan">
      <formula>$C$4</formula>
    </cfRule>
    <cfRule type="cellIs" dxfId="1658" priority="36" operator="lessThan">
      <formula>$C$4</formula>
    </cfRule>
  </conditionalFormatting>
  <conditionalFormatting sqref="Q27">
    <cfRule type="cellIs" dxfId="1659" priority="41" operator="lessThan">
      <formula>$C$4</formula>
    </cfRule>
  </conditionalFormatting>
  <conditionalFormatting sqref="R27">
    <cfRule type="cellIs" dxfId="1660" priority="42" operator="lessThan">
      <formula>$C$4</formula>
    </cfRule>
  </conditionalFormatting>
  <conditionalFormatting sqref="S27">
    <cfRule type="cellIs" dxfId="1661" priority="45" operator="lessThan">
      <formula>$C$4</formula>
    </cfRule>
  </conditionalFormatting>
  <conditionalFormatting sqref="T27">
    <cfRule type="cellIs" dxfId="1662" priority="46" operator="lessThan">
      <formula>$C$4</formula>
    </cfRule>
  </conditionalFormatting>
  <conditionalFormatting sqref="U27">
    <cfRule type="cellIs" dxfId="1663" priority="43" operator="lessThan">
      <formula>$C$4</formula>
    </cfRule>
  </conditionalFormatting>
  <conditionalFormatting sqref="V27">
    <cfRule type="cellIs" dxfId="1664" priority="47" operator="lessThan">
      <formula>$C$4</formula>
    </cfRule>
  </conditionalFormatting>
  <conditionalFormatting sqref="W27">
    <cfRule type="cellIs" dxfId="1665" priority="48" operator="lessThan">
      <formula>$C$4</formula>
    </cfRule>
  </conditionalFormatting>
  <conditionalFormatting sqref="X27">
    <cfRule type="cellIs" dxfId="1666" priority="44" operator="lessThan">
      <formula>$C$4</formula>
    </cfRule>
  </conditionalFormatting>
  <conditionalFormatting sqref="Y27">
    <cfRule type="cellIs" dxfId="1667" priority="49" operator="lessThan">
      <formula>$C$4</formula>
    </cfRule>
  </conditionalFormatting>
  <conditionalFormatting sqref="Z27">
    <cfRule type="cellIs" dxfId="1668" priority="50" operator="lessThan">
      <formula>$C$4</formula>
    </cfRule>
  </conditionalFormatting>
  <conditionalFormatting sqref="AA27">
    <cfRule type="cellIs" dxfId="1669" priority="51" operator="lessThan">
      <formula>$C$4</formula>
    </cfRule>
  </conditionalFormatting>
  <conditionalFormatting sqref="AB27">
    <cfRule type="cellIs" dxfId="1670" priority="52" operator="lessThan">
      <formula>$C$4</formula>
    </cfRule>
  </conditionalFormatting>
  <conditionalFormatting sqref="AC27">
    <cfRule type="cellIs" dxfId="1671" priority="53" operator="lessThan">
      <formula>$C$4</formula>
    </cfRule>
  </conditionalFormatting>
  <conditionalFormatting sqref="AD27">
    <cfRule type="cellIs" dxfId="1672" priority="54" operator="lessThan">
      <formula>$C$4</formula>
    </cfRule>
  </conditionalFormatting>
  <conditionalFormatting sqref="AE27">
    <cfRule type="cellIs" dxfId="1673" priority="55" operator="lessThan">
      <formula>$C$4</formula>
    </cfRule>
  </conditionalFormatting>
  <conditionalFormatting sqref="AF27">
    <cfRule type="cellIs" dxfId="1674" priority="56" operator="lessThan">
      <formula>$C$4</formula>
    </cfRule>
  </conditionalFormatting>
  <conditionalFormatting sqref="AG27">
    <cfRule type="cellIs" dxfId="1675" priority="57" operator="lessThan">
      <formula>$C$4</formula>
    </cfRule>
  </conditionalFormatting>
  <conditionalFormatting sqref="AH27">
    <cfRule type="cellIs" dxfId="1676" priority="58" operator="lessThan">
      <formula>$C$4</formula>
    </cfRule>
  </conditionalFormatting>
  <conditionalFormatting sqref="AI27">
    <cfRule type="cellIs" dxfId="1677" priority="59" operator="lessThan">
      <formula>$C$4</formula>
    </cfRule>
  </conditionalFormatting>
  <conditionalFormatting sqref="AJ27">
    <cfRule type="cellIs" dxfId="1678" priority="60" operator="lessThan">
      <formula>$C$4</formula>
    </cfRule>
  </conditionalFormatting>
  <conditionalFormatting sqref="AK27">
    <cfRule type="cellIs" dxfId="1679" priority="61" operator="lessThan">
      <formula>$C$4</formula>
    </cfRule>
  </conditionalFormatting>
  <conditionalFormatting sqref="AL27">
    <cfRule type="cellIs" dxfId="1680" priority="62" operator="lessThan">
      <formula>$C$4</formula>
    </cfRule>
  </conditionalFormatting>
  <conditionalFormatting sqref="AM27">
    <cfRule type="cellIs" dxfId="1681" priority="63" operator="lessThan">
      <formula>$C$4</formula>
    </cfRule>
  </conditionalFormatting>
  <conditionalFormatting sqref="AN27">
    <cfRule type="cellIs" dxfId="1682" priority="64" operator="lessThan">
      <formula>$C$4</formula>
    </cfRule>
  </conditionalFormatting>
  <conditionalFormatting sqref="AO27">
    <cfRule type="cellIs" dxfId="1683" priority="65" operator="lessThan">
      <formula>$C$4</formula>
    </cfRule>
  </conditionalFormatting>
  <conditionalFormatting sqref="AP27">
    <cfRule type="cellIs" dxfId="1684" priority="66" operator="lessThan">
      <formula>$C$4</formula>
    </cfRule>
  </conditionalFormatting>
  <conditionalFormatting sqref="AQ27">
    <cfRule type="cellIs" dxfId="1685" priority="67" operator="lessThan">
      <formula>$C$4</formula>
    </cfRule>
  </conditionalFormatting>
  <conditionalFormatting sqref="AR27">
    <cfRule type="cellIs" dxfId="1686" priority="68" operator="lessThan">
      <formula>$C$4</formula>
    </cfRule>
  </conditionalFormatting>
  <conditionalFormatting sqref="AS27">
    <cfRule type="cellIs" dxfId="1687" priority="69" operator="lessThan">
      <formula>$C$4</formula>
    </cfRule>
  </conditionalFormatting>
  <conditionalFormatting sqref="AT27">
    <cfRule type="cellIs" dxfId="1688" priority="70" operator="lessThan">
      <formula>$C$4</formula>
    </cfRule>
  </conditionalFormatting>
  <conditionalFormatting sqref="AU27">
    <cfRule type="cellIs" dxfId="1689" priority="33" operator="lessThan">
      <formula>$C$4</formula>
    </cfRule>
    <cfRule type="cellIs" dxfId="1690" priority="32" operator="lessThan">
      <formula>$C$4</formula>
    </cfRule>
    <cfRule type="cellIs" dxfId="1691" priority="29" operator="lessThan">
      <formula>$C$4</formula>
    </cfRule>
    <cfRule type="cellIs" dxfId="1692" priority="26" operator="lessThan">
      <formula>$C$4</formula>
    </cfRule>
  </conditionalFormatting>
  <conditionalFormatting sqref="AV27">
    <cfRule type="cellIs" dxfId="1693" priority="34" operator="lessThan">
      <formula>$C$4</formula>
    </cfRule>
    <cfRule type="cellIs" dxfId="1694" priority="31" operator="lessThan">
      <formula>$C$4</formula>
    </cfRule>
    <cfRule type="cellIs" dxfId="1695" priority="28" operator="lessThan">
      <formula>$C$4</formula>
    </cfRule>
    <cfRule type="cellIs" dxfId="1696" priority="25" operator="lessThan">
      <formula>$C$4</formula>
    </cfRule>
  </conditionalFormatting>
  <conditionalFormatting sqref="AW27">
    <cfRule type="cellIs" dxfId="1697" priority="35" operator="lessThan">
      <formula>$C$4</formula>
    </cfRule>
    <cfRule type="cellIs" dxfId="1698" priority="30" operator="lessThan">
      <formula>$C$4</formula>
    </cfRule>
    <cfRule type="cellIs" dxfId="1699" priority="27" operator="lessThan">
      <formula>$C$4</formula>
    </cfRule>
    <cfRule type="cellIs" dxfId="1700" priority="24" operator="lessThan">
      <formula>$C$4</formula>
    </cfRule>
  </conditionalFormatting>
  <conditionalFormatting sqref="AX27">
    <cfRule type="cellIs" dxfId="1701" priority="71" operator="lessThan">
      <formula>$C$4</formula>
    </cfRule>
  </conditionalFormatting>
  <conditionalFormatting sqref="AY27">
    <cfRule type="cellIs" dxfId="1702" priority="72" operator="lessThan">
      <formula>$C$4</formula>
    </cfRule>
  </conditionalFormatting>
  <conditionalFormatting sqref="AZ27">
    <cfRule type="cellIs" dxfId="1703" priority="73" operator="lessThan">
      <formula>$C$4</formula>
    </cfRule>
  </conditionalFormatting>
  <conditionalFormatting sqref="BA27">
    <cfRule type="cellIs" dxfId="1704" priority="74" operator="lessThan">
      <formula>$C$4</formula>
    </cfRule>
  </conditionalFormatting>
  <conditionalFormatting sqref="BB27">
    <cfRule type="cellIs" dxfId="1705" priority="75" operator="lessThan">
      <formula>$C$4</formula>
    </cfRule>
  </conditionalFormatting>
  <conditionalFormatting sqref="BC27">
    <cfRule type="cellIs" dxfId="1706" priority="76" operator="lessThan">
      <formula>$C$4</formula>
    </cfRule>
  </conditionalFormatting>
  <conditionalFormatting sqref="BD27">
    <cfRule type="cellIs" dxfId="1707" priority="77" operator="lessThan">
      <formula>$C$4</formula>
    </cfRule>
  </conditionalFormatting>
  <conditionalFormatting sqref="BE27">
    <cfRule type="cellIs" dxfId="1708" priority="78" operator="lessThan">
      <formula>$C$4</formula>
    </cfRule>
  </conditionalFormatting>
  <conditionalFormatting sqref="BF27">
    <cfRule type="cellIs" dxfId="1709" priority="79" operator="lessThan">
      <formula>$C$4</formula>
    </cfRule>
  </conditionalFormatting>
  <conditionalFormatting sqref="BG27">
    <cfRule type="cellIs" dxfId="1710" priority="80" operator="lessThan">
      <formula>$C$4</formula>
    </cfRule>
  </conditionalFormatting>
  <conditionalFormatting sqref="BH27">
    <cfRule type="cellIs" dxfId="1711" priority="81" operator="lessThan">
      <formula>$C$4</formula>
    </cfRule>
  </conditionalFormatting>
  <conditionalFormatting sqref="BI27">
    <cfRule type="cellIs" dxfId="1712" priority="82" operator="lessThan">
      <formula>$C$4</formula>
    </cfRule>
  </conditionalFormatting>
  <conditionalFormatting sqref="BJ27">
    <cfRule type="cellIs" dxfId="1713" priority="83" operator="lessThan">
      <formula>$C$4</formula>
    </cfRule>
  </conditionalFormatting>
  <conditionalFormatting sqref="BK27">
    <cfRule type="cellIs" dxfId="1714" priority="13" operator="lessThan">
      <formula>$C$4</formula>
    </cfRule>
    <cfRule type="cellIs" dxfId="1715" priority="12" operator="lessThan">
      <formula>$C$4</formula>
    </cfRule>
    <cfRule type="cellIs" dxfId="1716" priority="10" operator="lessThan">
      <formula>$C$4</formula>
    </cfRule>
    <cfRule type="cellIs" dxfId="1717" priority="8" operator="lessThan">
      <formula>$C$4</formula>
    </cfRule>
    <cfRule type="cellIs" dxfId="1718" priority="6" operator="lessThan">
      <formula>$C$4</formula>
    </cfRule>
  </conditionalFormatting>
  <conditionalFormatting sqref="BL27">
    <cfRule type="cellIs" dxfId="1719" priority="14" operator="lessThan">
      <formula>$C$4</formula>
    </cfRule>
    <cfRule type="cellIs" dxfId="1720" priority="11" operator="lessThan">
      <formula>$C$4</formula>
    </cfRule>
    <cfRule type="cellIs" dxfId="1721" priority="9" operator="lessThan">
      <formula>$C$4</formula>
    </cfRule>
    <cfRule type="cellIs" dxfId="1722" priority="7" operator="lessThan">
      <formula>$C$4</formula>
    </cfRule>
    <cfRule type="cellIs" dxfId="1723" priority="5" operator="lessThan">
      <formula>$C$4</formula>
    </cfRule>
  </conditionalFormatting>
  <conditionalFormatting sqref="BM27">
    <cfRule type="cellIs" dxfId="1724" priority="15" operator="lessThan">
      <formula>$C$4</formula>
    </cfRule>
    <cfRule type="cellIs" dxfId="1725" priority="4" operator="lessThan">
      <formula>$C$4</formula>
    </cfRule>
    <cfRule type="cellIs" dxfId="1726" priority="3" operator="lessThan">
      <formula>$C$4</formula>
    </cfRule>
    <cfRule type="cellIs" dxfId="1727" priority="2" operator="lessThan">
      <formula>$C$4</formula>
    </cfRule>
    <cfRule type="cellIs" dxfId="1728" priority="1" operator="lessThan">
      <formula>$C$4</formula>
    </cfRule>
  </conditionalFormatting>
  <conditionalFormatting sqref="BN27">
    <cfRule type="cellIs" dxfId="1729" priority="84" operator="lessThan">
      <formula>$C$4</formula>
    </cfRule>
  </conditionalFormatting>
  <conditionalFormatting sqref="BO27">
    <cfRule type="cellIs" dxfId="1730" priority="85" operator="lessThan">
      <formula>$C$4</formula>
    </cfRule>
  </conditionalFormatting>
  <conditionalFormatting sqref="BP27">
    <cfRule type="cellIs" dxfId="1731" priority="86" operator="lessThan">
      <formula>$C$4</formula>
    </cfRule>
  </conditionalFormatting>
  <conditionalFormatting sqref="BQ27">
    <cfRule type="cellIs" dxfId="1732" priority="87" operator="lessThan">
      <formula>$C$4</formula>
    </cfRule>
  </conditionalFormatting>
  <conditionalFormatting sqref="BR27">
    <cfRule type="cellIs" dxfId="1733" priority="88" operator="lessThan">
      <formula>$C$4</formula>
    </cfRule>
  </conditionalFormatting>
  <conditionalFormatting sqref="BS27">
    <cfRule type="cellIs" dxfId="1734" priority="89" operator="lessThan">
      <formula>$C$4</formula>
    </cfRule>
  </conditionalFormatting>
  <conditionalFormatting sqref="BT27">
    <cfRule type="cellIs" dxfId="1735" priority="90" operator="lessThan">
      <formula>$C$4</formula>
    </cfRule>
  </conditionalFormatting>
  <conditionalFormatting sqref="BU27">
    <cfRule type="cellIs" dxfId="1736" priority="91" operator="lessThan">
      <formula>$C$4</formula>
    </cfRule>
  </conditionalFormatting>
  <conditionalFormatting sqref="BV27">
    <cfRule type="cellIs" dxfId="1737" priority="92" operator="lessThan">
      <formula>$C$4</formula>
    </cfRule>
  </conditionalFormatting>
  <conditionalFormatting sqref="BW27">
    <cfRule type="cellIs" dxfId="1738" priority="21" operator="lessThan">
      <formula>$C$4</formula>
    </cfRule>
  </conditionalFormatting>
  <conditionalFormatting sqref="BX27">
    <cfRule type="cellIs" dxfId="1739" priority="22" operator="lessThan">
      <formula>$C$4</formula>
    </cfRule>
  </conditionalFormatting>
  <conditionalFormatting sqref="BY27">
    <cfRule type="cellIs" dxfId="1740" priority="23" operator="lessThan">
      <formula>$C$4</formula>
    </cfRule>
    <cfRule type="cellIs" dxfId="1741" priority="20" operator="lessThan">
      <formula>$C$4</formula>
    </cfRule>
    <cfRule type="cellIs" dxfId="1742" priority="19" operator="lessThan">
      <formula>$C$4</formula>
    </cfRule>
    <cfRule type="cellIs" dxfId="1743" priority="18" operator="lessThan">
      <formula>$C$4</formula>
    </cfRule>
    <cfRule type="cellIs" dxfId="1744" priority="17" operator="lessThan">
      <formula>$C$4</formula>
    </cfRule>
    <cfRule type="cellIs" dxfId="1745" priority="16" operator="lessThan">
      <formula>$C$4</formula>
    </cfRule>
  </conditionalFormatting>
  <conditionalFormatting sqref="BZ27">
    <cfRule type="cellIs" dxfId="1746" priority="93" operator="lessThan">
      <formula>$C$4</formula>
    </cfRule>
  </conditionalFormatting>
  <conditionalFormatting sqref="CA27">
    <cfRule type="cellIs" dxfId="1747" priority="94" operator="lessThan">
      <formula>$C$4</formula>
    </cfRule>
  </conditionalFormatting>
  <conditionalFormatting sqref="CB27">
    <cfRule type="cellIs" dxfId="1748" priority="95" operator="lessThan">
      <formula>$C$4</formula>
    </cfRule>
  </conditionalFormatting>
  <conditionalFormatting sqref="CC27">
    <cfRule type="cellIs" dxfId="1749" priority="96" operator="lessThan">
      <formula>$C$4</formula>
    </cfRule>
  </conditionalFormatting>
  <conditionalFormatting sqref="CD27">
    <cfRule type="cellIs" dxfId="1750" priority="97" operator="lessThan">
      <formula>$C$4</formula>
    </cfRule>
  </conditionalFormatting>
  <conditionalFormatting sqref="CE27">
    <cfRule type="cellIs" dxfId="1751" priority="98" operator="lessThan">
      <formula>$C$4</formula>
    </cfRule>
  </conditionalFormatting>
  <conditionalFormatting sqref="CF27">
    <cfRule type="cellIs" dxfId="1752" priority="99" operator="lessThan">
      <formula>$C$4</formula>
    </cfRule>
  </conditionalFormatting>
  <conditionalFormatting sqref="CG27">
    <cfRule type="cellIs" dxfId="1753" priority="100" operator="lessThan">
      <formula>$C$4</formula>
    </cfRule>
  </conditionalFormatting>
  <conditionalFormatting sqref="CH27">
    <cfRule type="cellIs" dxfId="1754" priority="4822" operator="greaterThan">
      <formula>$BJ$2+15</formula>
    </cfRule>
  </conditionalFormatting>
  <conditionalFormatting sqref="CJ27">
    <cfRule type="cellIs" dxfId="1755" priority="5022" operator="lessThan">
      <formula>$C$4</formula>
    </cfRule>
  </conditionalFormatting>
  <conditionalFormatting sqref="P28">
    <cfRule type="cellIs" dxfId="1756" priority="1913" operator="lessThan">
      <formula>$C$4</formula>
    </cfRule>
    <cfRule type="cellIs" dxfId="1757" priority="1878" operator="lessThan">
      <formula>$C$4</formula>
    </cfRule>
    <cfRule type="cellIs" dxfId="1758" priority="1848" operator="lessThan">
      <formula>$C$4</formula>
    </cfRule>
    <cfRule type="cellIs" dxfId="1759" priority="1818" operator="lessThan">
      <formula>$C$4</formula>
    </cfRule>
    <cfRule type="cellIs" dxfId="1760" priority="1788" operator="lessThan">
      <formula>$C$4</formula>
    </cfRule>
  </conditionalFormatting>
  <conditionalFormatting sqref="Q28">
    <cfRule type="cellIs" dxfId="1761" priority="1943" operator="lessThan">
      <formula>$C$4</formula>
    </cfRule>
  </conditionalFormatting>
  <conditionalFormatting sqref="R28">
    <cfRule type="cellIs" dxfId="1762" priority="1973" operator="lessThan">
      <formula>$C$4</formula>
    </cfRule>
  </conditionalFormatting>
  <conditionalFormatting sqref="S28">
    <cfRule type="cellIs" dxfId="1763" priority="2063" operator="lessThan">
      <formula>$C$4</formula>
    </cfRule>
  </conditionalFormatting>
  <conditionalFormatting sqref="T28">
    <cfRule type="cellIs" dxfId="1764" priority="2093" operator="lessThan">
      <formula>$C$4</formula>
    </cfRule>
  </conditionalFormatting>
  <conditionalFormatting sqref="U28">
    <cfRule type="cellIs" dxfId="1765" priority="2003" operator="lessThan">
      <formula>$C$4</formula>
    </cfRule>
  </conditionalFormatting>
  <conditionalFormatting sqref="V28">
    <cfRule type="cellIs" dxfId="1766" priority="2123" operator="lessThan">
      <formula>$C$4</formula>
    </cfRule>
  </conditionalFormatting>
  <conditionalFormatting sqref="W28">
    <cfRule type="cellIs" dxfId="1767" priority="2153" operator="lessThan">
      <formula>$C$4</formula>
    </cfRule>
  </conditionalFormatting>
  <conditionalFormatting sqref="X28">
    <cfRule type="cellIs" dxfId="1768" priority="2033" operator="lessThan">
      <formula>$C$4</formula>
    </cfRule>
  </conditionalFormatting>
  <conditionalFormatting sqref="Y28">
    <cfRule type="cellIs" dxfId="1769" priority="2383" operator="lessThan">
      <formula>$C$4</formula>
    </cfRule>
  </conditionalFormatting>
  <conditionalFormatting sqref="Z28">
    <cfRule type="cellIs" dxfId="1770" priority="2423" operator="lessThan">
      <formula>$C$4</formula>
    </cfRule>
  </conditionalFormatting>
  <conditionalFormatting sqref="AA28">
    <cfRule type="cellIs" dxfId="1771" priority="2463" operator="lessThan">
      <formula>$C$4</formula>
    </cfRule>
  </conditionalFormatting>
  <conditionalFormatting sqref="AB28">
    <cfRule type="cellIs" dxfId="1772" priority="2503" operator="lessThan">
      <formula>$C$4</formula>
    </cfRule>
  </conditionalFormatting>
  <conditionalFormatting sqref="AC28">
    <cfRule type="cellIs" dxfId="1773" priority="2543" operator="lessThan">
      <formula>$C$4</formula>
    </cfRule>
  </conditionalFormatting>
  <conditionalFormatting sqref="AD28">
    <cfRule type="cellIs" dxfId="1774" priority="2583" operator="lessThan">
      <formula>$C$4</formula>
    </cfRule>
  </conditionalFormatting>
  <conditionalFormatting sqref="AE28">
    <cfRule type="cellIs" dxfId="1775" priority="2623" operator="lessThan">
      <formula>$C$4</formula>
    </cfRule>
  </conditionalFormatting>
  <conditionalFormatting sqref="AF28">
    <cfRule type="cellIs" dxfId="1776" priority="2663" operator="lessThan">
      <formula>$C$4</formula>
    </cfRule>
  </conditionalFormatting>
  <conditionalFormatting sqref="AG28">
    <cfRule type="cellIs" dxfId="1777" priority="2703" operator="lessThan">
      <formula>$C$4</formula>
    </cfRule>
  </conditionalFormatting>
  <conditionalFormatting sqref="AH28">
    <cfRule type="cellIs" dxfId="1778" priority="2743" operator="lessThan">
      <formula>$C$4</formula>
    </cfRule>
  </conditionalFormatting>
  <conditionalFormatting sqref="AI28">
    <cfRule type="cellIs" dxfId="1779" priority="2783" operator="lessThan">
      <formula>$C$4</formula>
    </cfRule>
  </conditionalFormatting>
  <conditionalFormatting sqref="AJ28">
    <cfRule type="cellIs" dxfId="1780" priority="2823" operator="lessThan">
      <formula>$C$4</formula>
    </cfRule>
  </conditionalFormatting>
  <conditionalFormatting sqref="AK28">
    <cfRule type="cellIs" dxfId="1781" priority="2863" operator="lessThan">
      <formula>$C$4</formula>
    </cfRule>
  </conditionalFormatting>
  <conditionalFormatting sqref="AL28">
    <cfRule type="cellIs" dxfId="1782" priority="2903" operator="lessThan">
      <formula>$C$4</formula>
    </cfRule>
  </conditionalFormatting>
  <conditionalFormatting sqref="AM28">
    <cfRule type="cellIs" dxfId="1783" priority="2943" operator="lessThan">
      <formula>$C$4</formula>
    </cfRule>
  </conditionalFormatting>
  <conditionalFormatting sqref="AN28">
    <cfRule type="cellIs" dxfId="1784" priority="2983" operator="lessThan">
      <formula>$C$4</formula>
    </cfRule>
  </conditionalFormatting>
  <conditionalFormatting sqref="AO28">
    <cfRule type="cellIs" dxfId="1785" priority="3023" operator="lessThan">
      <formula>$C$4</formula>
    </cfRule>
  </conditionalFormatting>
  <conditionalFormatting sqref="AP28">
    <cfRule type="cellIs" dxfId="1786" priority="3063" operator="lessThan">
      <formula>$C$4</formula>
    </cfRule>
  </conditionalFormatting>
  <conditionalFormatting sqref="AQ28">
    <cfRule type="cellIs" dxfId="1787" priority="3103" operator="lessThan">
      <formula>$C$4</formula>
    </cfRule>
  </conditionalFormatting>
  <conditionalFormatting sqref="AR28">
    <cfRule type="cellIs" dxfId="1788" priority="3143" operator="lessThan">
      <formula>$C$4</formula>
    </cfRule>
  </conditionalFormatting>
  <conditionalFormatting sqref="AS28">
    <cfRule type="cellIs" dxfId="1789" priority="3183" operator="lessThan">
      <formula>$C$4</formula>
    </cfRule>
  </conditionalFormatting>
  <conditionalFormatting sqref="AT28">
    <cfRule type="cellIs" dxfId="1790" priority="3223" operator="lessThan">
      <formula>$C$4</formula>
    </cfRule>
  </conditionalFormatting>
  <conditionalFormatting sqref="AU28">
    <cfRule type="cellIs" dxfId="1791" priority="1703" operator="lessThan">
      <formula>$C$4</formula>
    </cfRule>
    <cfRule type="cellIs" dxfId="1792" priority="1668" operator="lessThan">
      <formula>$C$4</formula>
    </cfRule>
    <cfRule type="cellIs" dxfId="1793" priority="1578" operator="lessThan">
      <formula>$C$4</formula>
    </cfRule>
    <cfRule type="cellIs" dxfId="1794" priority="1488" operator="lessThan">
      <formula>$C$4</formula>
    </cfRule>
  </conditionalFormatting>
  <conditionalFormatting sqref="AV28">
    <cfRule type="cellIs" dxfId="1795" priority="1733" operator="lessThan">
      <formula>$C$4</formula>
    </cfRule>
    <cfRule type="cellIs" dxfId="1796" priority="1638" operator="lessThan">
      <formula>$C$4</formula>
    </cfRule>
    <cfRule type="cellIs" dxfId="1797" priority="1548" operator="lessThan">
      <formula>$C$4</formula>
    </cfRule>
    <cfRule type="cellIs" dxfId="1798" priority="1458" operator="lessThan">
      <formula>$C$4</formula>
    </cfRule>
  </conditionalFormatting>
  <conditionalFormatting sqref="AW28">
    <cfRule type="cellIs" dxfId="1799" priority="1763" operator="lessThan">
      <formula>$C$4</formula>
    </cfRule>
    <cfRule type="cellIs" dxfId="1800" priority="1608" operator="lessThan">
      <formula>$C$4</formula>
    </cfRule>
    <cfRule type="cellIs" dxfId="1801" priority="1518" operator="lessThan">
      <formula>$C$4</formula>
    </cfRule>
    <cfRule type="cellIs" dxfId="1802" priority="1428" operator="lessThan">
      <formula>$C$4</formula>
    </cfRule>
  </conditionalFormatting>
  <conditionalFormatting sqref="AX28">
    <cfRule type="cellIs" dxfId="1803" priority="3383" operator="lessThan">
      <formula>$C$4</formula>
    </cfRule>
  </conditionalFormatting>
  <conditionalFormatting sqref="AY28">
    <cfRule type="cellIs" dxfId="1804" priority="3423" operator="lessThan">
      <formula>$C$4</formula>
    </cfRule>
  </conditionalFormatting>
  <conditionalFormatting sqref="AZ28">
    <cfRule type="cellIs" dxfId="1805" priority="3463" operator="lessThan">
      <formula>$C$4</formula>
    </cfRule>
  </conditionalFormatting>
  <conditionalFormatting sqref="BA28">
    <cfRule type="cellIs" dxfId="1806" priority="3503" operator="lessThan">
      <formula>$C$4</formula>
    </cfRule>
  </conditionalFormatting>
  <conditionalFormatting sqref="BB28">
    <cfRule type="cellIs" dxfId="1807" priority="3543" operator="lessThan">
      <formula>$C$4</formula>
    </cfRule>
  </conditionalFormatting>
  <conditionalFormatting sqref="BC28">
    <cfRule type="cellIs" dxfId="1808" priority="3583" operator="lessThan">
      <formula>$C$4</formula>
    </cfRule>
  </conditionalFormatting>
  <conditionalFormatting sqref="BD28">
    <cfRule type="cellIs" dxfId="1809" priority="3623" operator="lessThan">
      <formula>$C$4</formula>
    </cfRule>
  </conditionalFormatting>
  <conditionalFormatting sqref="BE28">
    <cfRule type="cellIs" dxfId="1810" priority="3663" operator="lessThan">
      <formula>$C$4</formula>
    </cfRule>
  </conditionalFormatting>
  <conditionalFormatting sqref="BF28">
    <cfRule type="cellIs" dxfId="1811" priority="3703" operator="lessThan">
      <formula>$C$4</formula>
    </cfRule>
  </conditionalFormatting>
  <conditionalFormatting sqref="BG28">
    <cfRule type="cellIs" dxfId="1812" priority="3743" operator="lessThan">
      <formula>$C$4</formula>
    </cfRule>
  </conditionalFormatting>
  <conditionalFormatting sqref="BH28">
    <cfRule type="cellIs" dxfId="1813" priority="3783" operator="lessThan">
      <formula>$C$4</formula>
    </cfRule>
  </conditionalFormatting>
  <conditionalFormatting sqref="BI28">
    <cfRule type="cellIs" dxfId="1814" priority="3823" operator="lessThan">
      <formula>$C$4</formula>
    </cfRule>
  </conditionalFormatting>
  <conditionalFormatting sqref="BJ28">
    <cfRule type="cellIs" dxfId="1815" priority="3863" operator="lessThan">
      <formula>$C$4</formula>
    </cfRule>
  </conditionalFormatting>
  <conditionalFormatting sqref="BK28">
    <cfRule type="cellIs" dxfId="1816" priority="1103" operator="lessThan">
      <formula>$C$4</formula>
    </cfRule>
    <cfRule type="cellIs" dxfId="1817" priority="1068" operator="lessThan">
      <formula>$C$4</formula>
    </cfRule>
    <cfRule type="cellIs" dxfId="1818" priority="1008" operator="lessThan">
      <formula>$C$4</formula>
    </cfRule>
    <cfRule type="cellIs" dxfId="1819" priority="948" operator="lessThan">
      <formula>$C$4</formula>
    </cfRule>
    <cfRule type="cellIs" dxfId="1820" priority="888" operator="lessThan">
      <formula>$C$4</formula>
    </cfRule>
  </conditionalFormatting>
  <conditionalFormatting sqref="BL28">
    <cfRule type="cellIs" dxfId="1821" priority="1133" operator="lessThan">
      <formula>$C$4</formula>
    </cfRule>
    <cfRule type="cellIs" dxfId="1822" priority="1038" operator="lessThan">
      <formula>$C$4</formula>
    </cfRule>
    <cfRule type="cellIs" dxfId="1823" priority="978" operator="lessThan">
      <formula>$C$4</formula>
    </cfRule>
    <cfRule type="cellIs" dxfId="1824" priority="918" operator="lessThan">
      <formula>$C$4</formula>
    </cfRule>
    <cfRule type="cellIs" dxfId="1825" priority="858" operator="lessThan">
      <formula>$C$4</formula>
    </cfRule>
  </conditionalFormatting>
  <conditionalFormatting sqref="BM28">
    <cfRule type="cellIs" dxfId="1826" priority="1163" operator="lessThan">
      <formula>$C$4</formula>
    </cfRule>
    <cfRule type="cellIs" dxfId="1827" priority="828" operator="lessThan">
      <formula>$C$4</formula>
    </cfRule>
    <cfRule type="cellIs" dxfId="1828" priority="798" operator="lessThan">
      <formula>$C$4</formula>
    </cfRule>
    <cfRule type="cellIs" dxfId="1829" priority="768" operator="lessThan">
      <formula>$C$4</formula>
    </cfRule>
    <cfRule type="cellIs" dxfId="1830" priority="738" operator="lessThan">
      <formula>$C$4</formula>
    </cfRule>
  </conditionalFormatting>
  <conditionalFormatting sqref="BN28">
    <cfRule type="cellIs" dxfId="1831" priority="4023" operator="lessThan">
      <formula>$C$4</formula>
    </cfRule>
  </conditionalFormatting>
  <conditionalFormatting sqref="BO28">
    <cfRule type="cellIs" dxfId="1832" priority="4063" operator="lessThan">
      <formula>$C$4</formula>
    </cfRule>
  </conditionalFormatting>
  <conditionalFormatting sqref="BP28">
    <cfRule type="cellIs" dxfId="1833" priority="4103" operator="lessThan">
      <formula>$C$4</formula>
    </cfRule>
  </conditionalFormatting>
  <conditionalFormatting sqref="BQ28">
    <cfRule type="cellIs" dxfId="1834" priority="4143" operator="lessThan">
      <formula>$C$4</formula>
    </cfRule>
  </conditionalFormatting>
  <conditionalFormatting sqref="BR28">
    <cfRule type="cellIs" dxfId="1835" priority="4183" operator="lessThan">
      <formula>$C$4</formula>
    </cfRule>
  </conditionalFormatting>
  <conditionalFormatting sqref="BS28">
    <cfRule type="cellIs" dxfId="1836" priority="4223" operator="lessThan">
      <formula>$C$4</formula>
    </cfRule>
  </conditionalFormatting>
  <conditionalFormatting sqref="BT28">
    <cfRule type="cellIs" dxfId="1837" priority="4263" operator="lessThan">
      <formula>$C$4</formula>
    </cfRule>
  </conditionalFormatting>
  <conditionalFormatting sqref="BU28">
    <cfRule type="cellIs" dxfId="1838" priority="4303" operator="lessThan">
      <formula>$C$4</formula>
    </cfRule>
  </conditionalFormatting>
  <conditionalFormatting sqref="BV28">
    <cfRule type="cellIs" dxfId="1839" priority="4343" operator="lessThan">
      <formula>$C$4</formula>
    </cfRule>
  </conditionalFormatting>
  <conditionalFormatting sqref="BW28">
    <cfRule type="cellIs" dxfId="1840" priority="1343" operator="lessThan">
      <formula>$C$4</formula>
    </cfRule>
  </conditionalFormatting>
  <conditionalFormatting sqref="BX28">
    <cfRule type="cellIs" dxfId="1841" priority="1373" operator="lessThan">
      <formula>$C$4</formula>
    </cfRule>
  </conditionalFormatting>
  <conditionalFormatting sqref="BY28">
    <cfRule type="cellIs" dxfId="1842" priority="1403" operator="lessThan">
      <formula>$C$4</formula>
    </cfRule>
    <cfRule type="cellIs" dxfId="1843" priority="1308" operator="lessThan">
      <formula>$C$4</formula>
    </cfRule>
    <cfRule type="cellIs" dxfId="1844" priority="1278" operator="lessThan">
      <formula>$C$4</formula>
    </cfRule>
    <cfRule type="cellIs" dxfId="1845" priority="1248" operator="lessThan">
      <formula>$C$4</formula>
    </cfRule>
    <cfRule type="cellIs" dxfId="1846" priority="1218" operator="lessThan">
      <formula>$C$4</formula>
    </cfRule>
    <cfRule type="cellIs" dxfId="1847" priority="1188" operator="lessThan">
      <formula>$C$4</formula>
    </cfRule>
  </conditionalFormatting>
  <conditionalFormatting sqref="BZ28">
    <cfRule type="cellIs" dxfId="1848" priority="4503" operator="lessThan">
      <formula>$C$4</formula>
    </cfRule>
  </conditionalFormatting>
  <conditionalFormatting sqref="CA28">
    <cfRule type="cellIs" dxfId="1849" priority="4543" operator="lessThan">
      <formula>$C$4</formula>
    </cfRule>
  </conditionalFormatting>
  <conditionalFormatting sqref="CB28">
    <cfRule type="cellIs" dxfId="1850" priority="4583" operator="lessThan">
      <formula>$C$4</formula>
    </cfRule>
  </conditionalFormatting>
  <conditionalFormatting sqref="CC28">
    <cfRule type="cellIs" dxfId="1851" priority="4623" operator="lessThan">
      <formula>$C$4</formula>
    </cfRule>
  </conditionalFormatting>
  <conditionalFormatting sqref="CD28">
    <cfRule type="cellIs" dxfId="1852" priority="4663" operator="lessThan">
      <formula>$C$4</formula>
    </cfRule>
  </conditionalFormatting>
  <conditionalFormatting sqref="CE28">
    <cfRule type="cellIs" dxfId="1853" priority="4703" operator="lessThan">
      <formula>$C$4</formula>
    </cfRule>
  </conditionalFormatting>
  <conditionalFormatting sqref="CF28">
    <cfRule type="cellIs" dxfId="1854" priority="4743" operator="lessThan">
      <formula>$C$4</formula>
    </cfRule>
  </conditionalFormatting>
  <conditionalFormatting sqref="CG28">
    <cfRule type="cellIs" dxfId="1855" priority="4783" operator="lessThan">
      <formula>$C$4</formula>
    </cfRule>
  </conditionalFormatting>
  <conditionalFormatting sqref="CH28">
    <cfRule type="cellIs" dxfId="1856" priority="4823" operator="greaterThan">
      <formula>$BJ$2+15</formula>
    </cfRule>
  </conditionalFormatting>
  <conditionalFormatting sqref="CJ28">
    <cfRule type="cellIs" dxfId="1857" priority="5023" operator="lessThan">
      <formula>$C$4</formula>
    </cfRule>
  </conditionalFormatting>
  <conditionalFormatting sqref="P29">
    <cfRule type="cellIs" dxfId="1858" priority="1914" operator="lessThan">
      <formula>$C$4</formula>
    </cfRule>
    <cfRule type="cellIs" dxfId="1859" priority="1877" operator="lessThan">
      <formula>$C$4</formula>
    </cfRule>
    <cfRule type="cellIs" dxfId="1860" priority="1847" operator="lessThan">
      <formula>$C$4</formula>
    </cfRule>
    <cfRule type="cellIs" dxfId="1861" priority="1817" operator="lessThan">
      <formula>$C$4</formula>
    </cfRule>
    <cfRule type="cellIs" dxfId="1862" priority="1787" operator="lessThan">
      <formula>$C$4</formula>
    </cfRule>
  </conditionalFormatting>
  <conditionalFormatting sqref="Q29">
    <cfRule type="cellIs" dxfId="1863" priority="1944" operator="lessThan">
      <formula>$C$4</formula>
    </cfRule>
  </conditionalFormatting>
  <conditionalFormatting sqref="R29">
    <cfRule type="cellIs" dxfId="1864" priority="1974" operator="lessThan">
      <formula>$C$4</formula>
    </cfRule>
  </conditionalFormatting>
  <conditionalFormatting sqref="S29">
    <cfRule type="cellIs" dxfId="1865" priority="2064" operator="lessThan">
      <formula>$C$4</formula>
    </cfRule>
  </conditionalFormatting>
  <conditionalFormatting sqref="T29">
    <cfRule type="cellIs" dxfId="1866" priority="2094" operator="lessThan">
      <formula>$C$4</formula>
    </cfRule>
  </conditionalFormatting>
  <conditionalFormatting sqref="U29">
    <cfRule type="cellIs" dxfId="1867" priority="2004" operator="lessThan">
      <formula>$C$4</formula>
    </cfRule>
  </conditionalFormatting>
  <conditionalFormatting sqref="V29">
    <cfRule type="cellIs" dxfId="1868" priority="2124" operator="lessThan">
      <formula>$C$4</formula>
    </cfRule>
  </conditionalFormatting>
  <conditionalFormatting sqref="W29">
    <cfRule type="cellIs" dxfId="1869" priority="2154" operator="lessThan">
      <formula>$C$4</formula>
    </cfRule>
  </conditionalFormatting>
  <conditionalFormatting sqref="X29">
    <cfRule type="cellIs" dxfId="1870" priority="2034" operator="lessThan">
      <formula>$C$4</formula>
    </cfRule>
  </conditionalFormatting>
  <conditionalFormatting sqref="Y29">
    <cfRule type="cellIs" dxfId="1871" priority="2384" operator="lessThan">
      <formula>$C$4</formula>
    </cfRule>
  </conditionalFormatting>
  <conditionalFormatting sqref="Z29">
    <cfRule type="cellIs" dxfId="1872" priority="2424" operator="lessThan">
      <formula>$C$4</formula>
    </cfRule>
  </conditionalFormatting>
  <conditionalFormatting sqref="AA29">
    <cfRule type="cellIs" dxfId="1873" priority="2464" operator="lessThan">
      <formula>$C$4</formula>
    </cfRule>
  </conditionalFormatting>
  <conditionalFormatting sqref="AB29">
    <cfRule type="cellIs" dxfId="1874" priority="2504" operator="lessThan">
      <formula>$C$4</formula>
    </cfRule>
  </conditionalFormatting>
  <conditionalFormatting sqref="AC29">
    <cfRule type="cellIs" dxfId="1875" priority="2544" operator="lessThan">
      <formula>$C$4</formula>
    </cfRule>
  </conditionalFormatting>
  <conditionalFormatting sqref="AD29">
    <cfRule type="cellIs" dxfId="1876" priority="2584" operator="lessThan">
      <formula>$C$4</formula>
    </cfRule>
  </conditionalFormatting>
  <conditionalFormatting sqref="AE29">
    <cfRule type="cellIs" dxfId="1877" priority="2624" operator="lessThan">
      <formula>$C$4</formula>
    </cfRule>
  </conditionalFormatting>
  <conditionalFormatting sqref="AF29">
    <cfRule type="cellIs" dxfId="1878" priority="2664" operator="lessThan">
      <formula>$C$4</formula>
    </cfRule>
  </conditionalFormatting>
  <conditionalFormatting sqref="AG29">
    <cfRule type="cellIs" dxfId="1879" priority="2704" operator="lessThan">
      <formula>$C$4</formula>
    </cfRule>
  </conditionalFormatting>
  <conditionalFormatting sqref="AH29">
    <cfRule type="cellIs" dxfId="1880" priority="2744" operator="lessThan">
      <formula>$C$4</formula>
    </cfRule>
  </conditionalFormatting>
  <conditionalFormatting sqref="AI29">
    <cfRule type="cellIs" dxfId="1881" priority="2784" operator="lessThan">
      <formula>$C$4</formula>
    </cfRule>
  </conditionalFormatting>
  <conditionalFormatting sqref="AJ29">
    <cfRule type="cellIs" dxfId="1882" priority="2824" operator="lessThan">
      <formula>$C$4</formula>
    </cfRule>
  </conditionalFormatting>
  <conditionalFormatting sqref="AK29">
    <cfRule type="cellIs" dxfId="1883" priority="2864" operator="lessThan">
      <formula>$C$4</formula>
    </cfRule>
  </conditionalFormatting>
  <conditionalFormatting sqref="AL29">
    <cfRule type="cellIs" dxfId="1884" priority="2904" operator="lessThan">
      <formula>$C$4</formula>
    </cfRule>
  </conditionalFormatting>
  <conditionalFormatting sqref="AM29">
    <cfRule type="cellIs" dxfId="1885" priority="2944" operator="lessThan">
      <formula>$C$4</formula>
    </cfRule>
  </conditionalFormatting>
  <conditionalFormatting sqref="AN29">
    <cfRule type="cellIs" dxfId="1886" priority="2984" operator="lessThan">
      <formula>$C$4</formula>
    </cfRule>
  </conditionalFormatting>
  <conditionalFormatting sqref="AO29">
    <cfRule type="cellIs" dxfId="1887" priority="3024" operator="lessThan">
      <formula>$C$4</formula>
    </cfRule>
  </conditionalFormatting>
  <conditionalFormatting sqref="AP29">
    <cfRule type="cellIs" dxfId="1888" priority="3064" operator="lessThan">
      <formula>$C$4</formula>
    </cfRule>
  </conditionalFormatting>
  <conditionalFormatting sqref="AQ29">
    <cfRule type="cellIs" dxfId="1889" priority="3104" operator="lessThan">
      <formula>$C$4</formula>
    </cfRule>
  </conditionalFormatting>
  <conditionalFormatting sqref="AR29">
    <cfRule type="cellIs" dxfId="1890" priority="3144" operator="lessThan">
      <formula>$C$4</formula>
    </cfRule>
  </conditionalFormatting>
  <conditionalFormatting sqref="AS29">
    <cfRule type="cellIs" dxfId="1891" priority="3184" operator="lessThan">
      <formula>$C$4</formula>
    </cfRule>
  </conditionalFormatting>
  <conditionalFormatting sqref="AT29">
    <cfRule type="cellIs" dxfId="1892" priority="3224" operator="lessThan">
      <formula>$C$4</formula>
    </cfRule>
  </conditionalFormatting>
  <conditionalFormatting sqref="AU29">
    <cfRule type="cellIs" dxfId="1893" priority="1704" operator="lessThan">
      <formula>$C$4</formula>
    </cfRule>
    <cfRule type="cellIs" dxfId="1894" priority="1667" operator="lessThan">
      <formula>$C$4</formula>
    </cfRule>
    <cfRule type="cellIs" dxfId="1895" priority="1577" operator="lessThan">
      <formula>$C$4</formula>
    </cfRule>
    <cfRule type="cellIs" dxfId="1896" priority="1487" operator="lessThan">
      <formula>$C$4</formula>
    </cfRule>
  </conditionalFormatting>
  <conditionalFormatting sqref="AV29">
    <cfRule type="cellIs" dxfId="1897" priority="1734" operator="lessThan">
      <formula>$C$4</formula>
    </cfRule>
    <cfRule type="cellIs" dxfId="1898" priority="1637" operator="lessThan">
      <formula>$C$4</formula>
    </cfRule>
    <cfRule type="cellIs" dxfId="1899" priority="1547" operator="lessThan">
      <formula>$C$4</formula>
    </cfRule>
    <cfRule type="cellIs" dxfId="1900" priority="1457" operator="lessThan">
      <formula>$C$4</formula>
    </cfRule>
  </conditionalFormatting>
  <conditionalFormatting sqref="AW29">
    <cfRule type="cellIs" dxfId="1901" priority="1764" operator="lessThan">
      <formula>$C$4</formula>
    </cfRule>
    <cfRule type="cellIs" dxfId="1902" priority="1607" operator="lessThan">
      <formula>$C$4</formula>
    </cfRule>
    <cfRule type="cellIs" dxfId="1903" priority="1517" operator="lessThan">
      <formula>$C$4</formula>
    </cfRule>
    <cfRule type="cellIs" dxfId="1904" priority="1427" operator="lessThan">
      <formula>$C$4</formula>
    </cfRule>
  </conditionalFormatting>
  <conditionalFormatting sqref="AX29">
    <cfRule type="cellIs" dxfId="1905" priority="3384" operator="lessThan">
      <formula>$C$4</formula>
    </cfRule>
  </conditionalFormatting>
  <conditionalFormatting sqref="AY29">
    <cfRule type="cellIs" dxfId="1906" priority="3424" operator="lessThan">
      <formula>$C$4</formula>
    </cfRule>
  </conditionalFormatting>
  <conditionalFormatting sqref="AZ29">
    <cfRule type="cellIs" dxfId="1907" priority="3464" operator="lessThan">
      <formula>$C$4</formula>
    </cfRule>
  </conditionalFormatting>
  <conditionalFormatting sqref="BA29">
    <cfRule type="cellIs" dxfId="1908" priority="3504" operator="lessThan">
      <formula>$C$4</formula>
    </cfRule>
  </conditionalFormatting>
  <conditionalFormatting sqref="BB29">
    <cfRule type="cellIs" dxfId="1909" priority="3544" operator="lessThan">
      <formula>$C$4</formula>
    </cfRule>
  </conditionalFormatting>
  <conditionalFormatting sqref="BC29">
    <cfRule type="cellIs" dxfId="1910" priority="3584" operator="lessThan">
      <formula>$C$4</formula>
    </cfRule>
  </conditionalFormatting>
  <conditionalFormatting sqref="BD29">
    <cfRule type="cellIs" dxfId="1911" priority="3624" operator="lessThan">
      <formula>$C$4</formula>
    </cfRule>
  </conditionalFormatting>
  <conditionalFormatting sqref="BE29">
    <cfRule type="cellIs" dxfId="1912" priority="3664" operator="lessThan">
      <formula>$C$4</formula>
    </cfRule>
  </conditionalFormatting>
  <conditionalFormatting sqref="BF29">
    <cfRule type="cellIs" dxfId="1913" priority="3704" operator="lessThan">
      <formula>$C$4</formula>
    </cfRule>
  </conditionalFormatting>
  <conditionalFormatting sqref="BG29">
    <cfRule type="cellIs" dxfId="1914" priority="3744" operator="lessThan">
      <formula>$C$4</formula>
    </cfRule>
  </conditionalFormatting>
  <conditionalFormatting sqref="BH29">
    <cfRule type="cellIs" dxfId="1915" priority="3784" operator="lessThan">
      <formula>$C$4</formula>
    </cfRule>
  </conditionalFormatting>
  <conditionalFormatting sqref="BI29">
    <cfRule type="cellIs" dxfId="1916" priority="3824" operator="lessThan">
      <formula>$C$4</formula>
    </cfRule>
  </conditionalFormatting>
  <conditionalFormatting sqref="BJ29">
    <cfRule type="cellIs" dxfId="1917" priority="3864" operator="lessThan">
      <formula>$C$4</formula>
    </cfRule>
  </conditionalFormatting>
  <conditionalFormatting sqref="BK29">
    <cfRule type="cellIs" dxfId="1918" priority="1104" operator="lessThan">
      <formula>$C$4</formula>
    </cfRule>
    <cfRule type="cellIs" dxfId="1919" priority="1067" operator="lessThan">
      <formula>$C$4</formula>
    </cfRule>
    <cfRule type="cellIs" dxfId="1920" priority="1007" operator="lessThan">
      <formula>$C$4</formula>
    </cfRule>
    <cfRule type="cellIs" dxfId="1921" priority="947" operator="lessThan">
      <formula>$C$4</formula>
    </cfRule>
    <cfRule type="cellIs" dxfId="1922" priority="887" operator="lessThan">
      <formula>$C$4</formula>
    </cfRule>
  </conditionalFormatting>
  <conditionalFormatting sqref="BL29">
    <cfRule type="cellIs" dxfId="1923" priority="1134" operator="lessThan">
      <formula>$C$4</formula>
    </cfRule>
    <cfRule type="cellIs" dxfId="1924" priority="1037" operator="lessThan">
      <formula>$C$4</formula>
    </cfRule>
    <cfRule type="cellIs" dxfId="1925" priority="977" operator="lessThan">
      <formula>$C$4</formula>
    </cfRule>
    <cfRule type="cellIs" dxfId="1926" priority="917" operator="lessThan">
      <formula>$C$4</formula>
    </cfRule>
    <cfRule type="cellIs" dxfId="1927" priority="857" operator="lessThan">
      <formula>$C$4</formula>
    </cfRule>
  </conditionalFormatting>
  <conditionalFormatting sqref="BM29">
    <cfRule type="cellIs" dxfId="1928" priority="1164" operator="lessThan">
      <formula>$C$4</formula>
    </cfRule>
    <cfRule type="cellIs" dxfId="1929" priority="827" operator="lessThan">
      <formula>$C$4</formula>
    </cfRule>
    <cfRule type="cellIs" dxfId="1930" priority="797" operator="lessThan">
      <formula>$C$4</formula>
    </cfRule>
    <cfRule type="cellIs" dxfId="1931" priority="767" operator="lessThan">
      <formula>$C$4</formula>
    </cfRule>
    <cfRule type="cellIs" dxfId="1932" priority="737" operator="lessThan">
      <formula>$C$4</formula>
    </cfRule>
  </conditionalFormatting>
  <conditionalFormatting sqref="BN29">
    <cfRule type="cellIs" dxfId="1933" priority="4024" operator="lessThan">
      <formula>$C$4</formula>
    </cfRule>
  </conditionalFormatting>
  <conditionalFormatting sqref="BO29">
    <cfRule type="cellIs" dxfId="1934" priority="4064" operator="lessThan">
      <formula>$C$4</formula>
    </cfRule>
  </conditionalFormatting>
  <conditionalFormatting sqref="BP29">
    <cfRule type="cellIs" dxfId="1935" priority="4104" operator="lessThan">
      <formula>$C$4</formula>
    </cfRule>
  </conditionalFormatting>
  <conditionalFormatting sqref="BQ29">
    <cfRule type="cellIs" dxfId="1936" priority="4144" operator="lessThan">
      <formula>$C$4</formula>
    </cfRule>
  </conditionalFormatting>
  <conditionalFormatting sqref="BR29">
    <cfRule type="cellIs" dxfId="1937" priority="4184" operator="lessThan">
      <formula>$C$4</formula>
    </cfRule>
  </conditionalFormatting>
  <conditionalFormatting sqref="BS29">
    <cfRule type="cellIs" dxfId="1938" priority="4224" operator="lessThan">
      <formula>$C$4</formula>
    </cfRule>
  </conditionalFormatting>
  <conditionalFormatting sqref="BT29">
    <cfRule type="cellIs" dxfId="1939" priority="4264" operator="lessThan">
      <formula>$C$4</formula>
    </cfRule>
  </conditionalFormatting>
  <conditionalFormatting sqref="BU29">
    <cfRule type="cellIs" dxfId="1940" priority="4304" operator="lessThan">
      <formula>$C$4</formula>
    </cfRule>
  </conditionalFormatting>
  <conditionalFormatting sqref="BV29">
    <cfRule type="cellIs" dxfId="1941" priority="4344" operator="lessThan">
      <formula>$C$4</formula>
    </cfRule>
  </conditionalFormatting>
  <conditionalFormatting sqref="BW29">
    <cfRule type="cellIs" dxfId="1942" priority="1344" operator="lessThan">
      <formula>$C$4</formula>
    </cfRule>
  </conditionalFormatting>
  <conditionalFormatting sqref="BX29">
    <cfRule type="cellIs" dxfId="1943" priority="1374" operator="lessThan">
      <formula>$C$4</formula>
    </cfRule>
  </conditionalFormatting>
  <conditionalFormatting sqref="BY29">
    <cfRule type="cellIs" dxfId="1944" priority="1404" operator="lessThan">
      <formula>$C$4</formula>
    </cfRule>
    <cfRule type="cellIs" dxfId="1945" priority="1307" operator="lessThan">
      <formula>$C$4</formula>
    </cfRule>
    <cfRule type="cellIs" dxfId="1946" priority="1277" operator="lessThan">
      <formula>$C$4</formula>
    </cfRule>
    <cfRule type="cellIs" dxfId="1947" priority="1247" operator="lessThan">
      <formula>$C$4</formula>
    </cfRule>
    <cfRule type="cellIs" dxfId="1948" priority="1217" operator="lessThan">
      <formula>$C$4</formula>
    </cfRule>
    <cfRule type="cellIs" dxfId="1949" priority="1187" operator="lessThan">
      <formula>$C$4</formula>
    </cfRule>
  </conditionalFormatting>
  <conditionalFormatting sqref="BZ29">
    <cfRule type="cellIs" dxfId="1950" priority="4504" operator="lessThan">
      <formula>$C$4</formula>
    </cfRule>
  </conditionalFormatting>
  <conditionalFormatting sqref="CA29">
    <cfRule type="cellIs" dxfId="1951" priority="4544" operator="lessThan">
      <formula>$C$4</formula>
    </cfRule>
  </conditionalFormatting>
  <conditionalFormatting sqref="CB29">
    <cfRule type="cellIs" dxfId="1952" priority="4584" operator="lessThan">
      <formula>$C$4</formula>
    </cfRule>
  </conditionalFormatting>
  <conditionalFormatting sqref="CC29">
    <cfRule type="cellIs" dxfId="1953" priority="4624" operator="lessThan">
      <formula>$C$4</formula>
    </cfRule>
  </conditionalFormatting>
  <conditionalFormatting sqref="CD29">
    <cfRule type="cellIs" dxfId="1954" priority="4664" operator="lessThan">
      <formula>$C$4</formula>
    </cfRule>
  </conditionalFormatting>
  <conditionalFormatting sqref="CE29">
    <cfRule type="cellIs" dxfId="1955" priority="4704" operator="lessThan">
      <formula>$C$4</formula>
    </cfRule>
  </conditionalFormatting>
  <conditionalFormatting sqref="CF29">
    <cfRule type="cellIs" dxfId="1956" priority="4744" operator="lessThan">
      <formula>$C$4</formula>
    </cfRule>
  </conditionalFormatting>
  <conditionalFormatting sqref="CG29">
    <cfRule type="cellIs" dxfId="1957" priority="4784" operator="lessThan">
      <formula>$C$4</formula>
    </cfRule>
  </conditionalFormatting>
  <conditionalFormatting sqref="CH29">
    <cfRule type="cellIs" dxfId="1958" priority="4824" operator="greaterThan">
      <formula>$BJ$2+15</formula>
    </cfRule>
  </conditionalFormatting>
  <conditionalFormatting sqref="CJ29">
    <cfRule type="cellIs" dxfId="1959" priority="5024" operator="lessThan">
      <formula>$C$4</formula>
    </cfRule>
  </conditionalFormatting>
  <conditionalFormatting sqref="P30">
    <cfRule type="cellIs" dxfId="1960" priority="1915" operator="lessThan">
      <formula>$C$4</formula>
    </cfRule>
    <cfRule type="cellIs" dxfId="1961" priority="1876" operator="lessThan">
      <formula>$C$4</formula>
    </cfRule>
    <cfRule type="cellIs" dxfId="1962" priority="1846" operator="lessThan">
      <formula>$C$4</formula>
    </cfRule>
    <cfRule type="cellIs" dxfId="1963" priority="1816" operator="lessThan">
      <formula>$C$4</formula>
    </cfRule>
    <cfRule type="cellIs" dxfId="1964" priority="1786" operator="lessThan">
      <formula>$C$4</formula>
    </cfRule>
  </conditionalFormatting>
  <conditionalFormatting sqref="Q30">
    <cfRule type="cellIs" dxfId="1965" priority="1945" operator="lessThan">
      <formula>$C$4</formula>
    </cfRule>
  </conditionalFormatting>
  <conditionalFormatting sqref="R30">
    <cfRule type="cellIs" dxfId="1966" priority="1975" operator="lessThan">
      <formula>$C$4</formula>
    </cfRule>
  </conditionalFormatting>
  <conditionalFormatting sqref="S30">
    <cfRule type="cellIs" dxfId="1967" priority="2065" operator="lessThan">
      <formula>$C$4</formula>
    </cfRule>
  </conditionalFormatting>
  <conditionalFormatting sqref="T30">
    <cfRule type="cellIs" dxfId="1968" priority="2095" operator="lessThan">
      <formula>$C$4</formula>
    </cfRule>
  </conditionalFormatting>
  <conditionalFormatting sqref="U30">
    <cfRule type="cellIs" dxfId="1969" priority="2005" operator="lessThan">
      <formula>$C$4</formula>
    </cfRule>
  </conditionalFormatting>
  <conditionalFormatting sqref="V30">
    <cfRule type="cellIs" dxfId="1970" priority="2125" operator="lessThan">
      <formula>$C$4</formula>
    </cfRule>
  </conditionalFormatting>
  <conditionalFormatting sqref="W30">
    <cfRule type="cellIs" dxfId="1971" priority="2155" operator="lessThan">
      <formula>$C$4</formula>
    </cfRule>
  </conditionalFormatting>
  <conditionalFormatting sqref="X30">
    <cfRule type="cellIs" dxfId="1972" priority="2035" operator="lessThan">
      <formula>$C$4</formula>
    </cfRule>
  </conditionalFormatting>
  <conditionalFormatting sqref="Y30">
    <cfRule type="cellIs" dxfId="1973" priority="2385" operator="lessThan">
      <formula>$C$4</formula>
    </cfRule>
  </conditionalFormatting>
  <conditionalFormatting sqref="Z30">
    <cfRule type="cellIs" dxfId="1974" priority="2425" operator="lessThan">
      <formula>$C$4</formula>
    </cfRule>
  </conditionalFormatting>
  <conditionalFormatting sqref="AA30">
    <cfRule type="cellIs" dxfId="1975" priority="2465" operator="lessThan">
      <formula>$C$4</formula>
    </cfRule>
  </conditionalFormatting>
  <conditionalFormatting sqref="AB30">
    <cfRule type="cellIs" dxfId="1976" priority="2505" operator="lessThan">
      <formula>$C$4</formula>
    </cfRule>
  </conditionalFormatting>
  <conditionalFormatting sqref="AC30">
    <cfRule type="cellIs" dxfId="1977" priority="2545" operator="lessThan">
      <formula>$C$4</formula>
    </cfRule>
  </conditionalFormatting>
  <conditionalFormatting sqref="AD30">
    <cfRule type="cellIs" dxfId="1978" priority="2585" operator="lessThan">
      <formula>$C$4</formula>
    </cfRule>
  </conditionalFormatting>
  <conditionalFormatting sqref="AE30">
    <cfRule type="cellIs" dxfId="1979" priority="2625" operator="lessThan">
      <formula>$C$4</formula>
    </cfRule>
  </conditionalFormatting>
  <conditionalFormatting sqref="AF30">
    <cfRule type="cellIs" dxfId="1980" priority="2665" operator="lessThan">
      <formula>$C$4</formula>
    </cfRule>
  </conditionalFormatting>
  <conditionalFormatting sqref="AG30">
    <cfRule type="cellIs" dxfId="1981" priority="2705" operator="lessThan">
      <formula>$C$4</formula>
    </cfRule>
  </conditionalFormatting>
  <conditionalFormatting sqref="AH30">
    <cfRule type="cellIs" dxfId="1982" priority="2745" operator="lessThan">
      <formula>$C$4</formula>
    </cfRule>
  </conditionalFormatting>
  <conditionalFormatting sqref="AI30">
    <cfRule type="cellIs" dxfId="1983" priority="2785" operator="lessThan">
      <formula>$C$4</formula>
    </cfRule>
  </conditionalFormatting>
  <conditionalFormatting sqref="AJ30">
    <cfRule type="cellIs" dxfId="1984" priority="2825" operator="lessThan">
      <formula>$C$4</formula>
    </cfRule>
  </conditionalFormatting>
  <conditionalFormatting sqref="AK30">
    <cfRule type="cellIs" dxfId="1985" priority="2865" operator="lessThan">
      <formula>$C$4</formula>
    </cfRule>
  </conditionalFormatting>
  <conditionalFormatting sqref="AL30">
    <cfRule type="cellIs" dxfId="1986" priority="2905" operator="lessThan">
      <formula>$C$4</formula>
    </cfRule>
  </conditionalFormatting>
  <conditionalFormatting sqref="AM30">
    <cfRule type="cellIs" dxfId="1987" priority="2945" operator="lessThan">
      <formula>$C$4</formula>
    </cfRule>
  </conditionalFormatting>
  <conditionalFormatting sqref="AN30">
    <cfRule type="cellIs" dxfId="1988" priority="2985" operator="lessThan">
      <formula>$C$4</formula>
    </cfRule>
  </conditionalFormatting>
  <conditionalFormatting sqref="AO30">
    <cfRule type="cellIs" dxfId="1989" priority="3025" operator="lessThan">
      <formula>$C$4</formula>
    </cfRule>
  </conditionalFormatting>
  <conditionalFormatting sqref="AP30">
    <cfRule type="cellIs" dxfId="1990" priority="3065" operator="lessThan">
      <formula>$C$4</formula>
    </cfRule>
  </conditionalFormatting>
  <conditionalFormatting sqref="AQ30">
    <cfRule type="cellIs" dxfId="1991" priority="3105" operator="lessThan">
      <formula>$C$4</formula>
    </cfRule>
  </conditionalFormatting>
  <conditionalFormatting sqref="AR30">
    <cfRule type="cellIs" dxfId="1992" priority="3145" operator="lessThan">
      <formula>$C$4</formula>
    </cfRule>
  </conditionalFormatting>
  <conditionalFormatting sqref="AS30">
    <cfRule type="cellIs" dxfId="1993" priority="3185" operator="lessThan">
      <formula>$C$4</formula>
    </cfRule>
  </conditionalFormatting>
  <conditionalFormatting sqref="AT30">
    <cfRule type="cellIs" dxfId="1994" priority="3225" operator="lessThan">
      <formula>$C$4</formula>
    </cfRule>
  </conditionalFormatting>
  <conditionalFormatting sqref="AU30">
    <cfRule type="cellIs" dxfId="1995" priority="1705" operator="lessThan">
      <formula>$C$4</formula>
    </cfRule>
    <cfRule type="cellIs" dxfId="1996" priority="1666" operator="lessThan">
      <formula>$C$4</formula>
    </cfRule>
    <cfRule type="cellIs" dxfId="1997" priority="1576" operator="lessThan">
      <formula>$C$4</formula>
    </cfRule>
    <cfRule type="cellIs" dxfId="1998" priority="1486" operator="lessThan">
      <formula>$C$4</formula>
    </cfRule>
  </conditionalFormatting>
  <conditionalFormatting sqref="AV30">
    <cfRule type="cellIs" dxfId="1999" priority="1735" operator="lessThan">
      <formula>$C$4</formula>
    </cfRule>
    <cfRule type="cellIs" dxfId="2000" priority="1636" operator="lessThan">
      <formula>$C$4</formula>
    </cfRule>
    <cfRule type="cellIs" dxfId="2001" priority="1546" operator="lessThan">
      <formula>$C$4</formula>
    </cfRule>
    <cfRule type="cellIs" dxfId="2002" priority="1456" operator="lessThan">
      <formula>$C$4</formula>
    </cfRule>
  </conditionalFormatting>
  <conditionalFormatting sqref="AW30">
    <cfRule type="cellIs" dxfId="2003" priority="1765" operator="lessThan">
      <formula>$C$4</formula>
    </cfRule>
    <cfRule type="cellIs" dxfId="2004" priority="1606" operator="lessThan">
      <formula>$C$4</formula>
    </cfRule>
    <cfRule type="cellIs" dxfId="2005" priority="1516" operator="lessThan">
      <formula>$C$4</formula>
    </cfRule>
    <cfRule type="cellIs" dxfId="2006" priority="1426" operator="lessThan">
      <formula>$C$4</formula>
    </cfRule>
  </conditionalFormatting>
  <conditionalFormatting sqref="AX30">
    <cfRule type="cellIs" dxfId="2007" priority="3385" operator="lessThan">
      <formula>$C$4</formula>
    </cfRule>
  </conditionalFormatting>
  <conditionalFormatting sqref="AY30">
    <cfRule type="cellIs" dxfId="2008" priority="3425" operator="lessThan">
      <formula>$C$4</formula>
    </cfRule>
  </conditionalFormatting>
  <conditionalFormatting sqref="AZ30">
    <cfRule type="cellIs" dxfId="2009" priority="3465" operator="lessThan">
      <formula>$C$4</formula>
    </cfRule>
  </conditionalFormatting>
  <conditionalFormatting sqref="BA30">
    <cfRule type="cellIs" dxfId="2010" priority="3505" operator="lessThan">
      <formula>$C$4</formula>
    </cfRule>
  </conditionalFormatting>
  <conditionalFormatting sqref="BB30">
    <cfRule type="cellIs" dxfId="2011" priority="3545" operator="lessThan">
      <formula>$C$4</formula>
    </cfRule>
  </conditionalFormatting>
  <conditionalFormatting sqref="BC30">
    <cfRule type="cellIs" dxfId="2012" priority="3585" operator="lessThan">
      <formula>$C$4</formula>
    </cfRule>
  </conditionalFormatting>
  <conditionalFormatting sqref="BD30">
    <cfRule type="cellIs" dxfId="2013" priority="3625" operator="lessThan">
      <formula>$C$4</formula>
    </cfRule>
  </conditionalFormatting>
  <conditionalFormatting sqref="BE30">
    <cfRule type="cellIs" dxfId="2014" priority="3665" operator="lessThan">
      <formula>$C$4</formula>
    </cfRule>
  </conditionalFormatting>
  <conditionalFormatting sqref="BF30">
    <cfRule type="cellIs" dxfId="2015" priority="3705" operator="lessThan">
      <formula>$C$4</formula>
    </cfRule>
  </conditionalFormatting>
  <conditionalFormatting sqref="BG30">
    <cfRule type="cellIs" dxfId="2016" priority="3745" operator="lessThan">
      <formula>$C$4</formula>
    </cfRule>
  </conditionalFormatting>
  <conditionalFormatting sqref="BH30">
    <cfRule type="cellIs" dxfId="2017" priority="3785" operator="lessThan">
      <formula>$C$4</formula>
    </cfRule>
  </conditionalFormatting>
  <conditionalFormatting sqref="BI30">
    <cfRule type="cellIs" dxfId="2018" priority="3825" operator="lessThan">
      <formula>$C$4</formula>
    </cfRule>
  </conditionalFormatting>
  <conditionalFormatting sqref="BJ30">
    <cfRule type="cellIs" dxfId="2019" priority="3865" operator="lessThan">
      <formula>$C$4</formula>
    </cfRule>
  </conditionalFormatting>
  <conditionalFormatting sqref="BK30">
    <cfRule type="cellIs" dxfId="2020" priority="1105" operator="lessThan">
      <formula>$C$4</formula>
    </cfRule>
    <cfRule type="cellIs" dxfId="2021" priority="1066" operator="lessThan">
      <formula>$C$4</formula>
    </cfRule>
    <cfRule type="cellIs" dxfId="2022" priority="1006" operator="lessThan">
      <formula>$C$4</formula>
    </cfRule>
    <cfRule type="cellIs" dxfId="2023" priority="946" operator="lessThan">
      <formula>$C$4</formula>
    </cfRule>
    <cfRule type="cellIs" dxfId="2024" priority="886" operator="lessThan">
      <formula>$C$4</formula>
    </cfRule>
  </conditionalFormatting>
  <conditionalFormatting sqref="BL30">
    <cfRule type="cellIs" dxfId="2025" priority="1135" operator="lessThan">
      <formula>$C$4</formula>
    </cfRule>
    <cfRule type="cellIs" dxfId="2026" priority="1036" operator="lessThan">
      <formula>$C$4</formula>
    </cfRule>
    <cfRule type="cellIs" dxfId="2027" priority="976" operator="lessThan">
      <formula>$C$4</formula>
    </cfRule>
    <cfRule type="cellIs" dxfId="2028" priority="916" operator="lessThan">
      <formula>$C$4</formula>
    </cfRule>
    <cfRule type="cellIs" dxfId="2029" priority="856" operator="lessThan">
      <formula>$C$4</formula>
    </cfRule>
  </conditionalFormatting>
  <conditionalFormatting sqref="BM30">
    <cfRule type="cellIs" dxfId="2030" priority="1165" operator="lessThan">
      <formula>$C$4</formula>
    </cfRule>
    <cfRule type="cellIs" dxfId="2031" priority="826" operator="lessThan">
      <formula>$C$4</formula>
    </cfRule>
    <cfRule type="cellIs" dxfId="2032" priority="796" operator="lessThan">
      <formula>$C$4</formula>
    </cfRule>
    <cfRule type="cellIs" dxfId="2033" priority="766" operator="lessThan">
      <formula>$C$4</formula>
    </cfRule>
    <cfRule type="cellIs" dxfId="2034" priority="736" operator="lessThan">
      <formula>$C$4</formula>
    </cfRule>
  </conditionalFormatting>
  <conditionalFormatting sqref="BN30">
    <cfRule type="cellIs" dxfId="2035" priority="4025" operator="lessThan">
      <formula>$C$4</formula>
    </cfRule>
  </conditionalFormatting>
  <conditionalFormatting sqref="BO30">
    <cfRule type="cellIs" dxfId="2036" priority="4065" operator="lessThan">
      <formula>$C$4</formula>
    </cfRule>
  </conditionalFormatting>
  <conditionalFormatting sqref="BP30">
    <cfRule type="cellIs" dxfId="2037" priority="4105" operator="lessThan">
      <formula>$C$4</formula>
    </cfRule>
  </conditionalFormatting>
  <conditionalFormatting sqref="BQ30">
    <cfRule type="cellIs" dxfId="2038" priority="4145" operator="lessThan">
      <formula>$C$4</formula>
    </cfRule>
  </conditionalFormatting>
  <conditionalFormatting sqref="BR30">
    <cfRule type="cellIs" dxfId="2039" priority="4185" operator="lessThan">
      <formula>$C$4</formula>
    </cfRule>
  </conditionalFormatting>
  <conditionalFormatting sqref="BS30">
    <cfRule type="cellIs" dxfId="2040" priority="4225" operator="lessThan">
      <formula>$C$4</formula>
    </cfRule>
  </conditionalFormatting>
  <conditionalFormatting sqref="BT30">
    <cfRule type="cellIs" dxfId="2041" priority="4265" operator="lessThan">
      <formula>$C$4</formula>
    </cfRule>
  </conditionalFormatting>
  <conditionalFormatting sqref="BU30">
    <cfRule type="cellIs" dxfId="2042" priority="4305" operator="lessThan">
      <formula>$C$4</formula>
    </cfRule>
  </conditionalFormatting>
  <conditionalFormatting sqref="BV30">
    <cfRule type="cellIs" dxfId="2043" priority="4345" operator="lessThan">
      <formula>$C$4</formula>
    </cfRule>
  </conditionalFormatting>
  <conditionalFormatting sqref="BW30">
    <cfRule type="cellIs" dxfId="2044" priority="1345" operator="lessThan">
      <formula>$C$4</formula>
    </cfRule>
  </conditionalFormatting>
  <conditionalFormatting sqref="BX30">
    <cfRule type="cellIs" dxfId="2045" priority="1375" operator="lessThan">
      <formula>$C$4</formula>
    </cfRule>
  </conditionalFormatting>
  <conditionalFormatting sqref="BY30">
    <cfRule type="cellIs" dxfId="2046" priority="1405" operator="lessThan">
      <formula>$C$4</formula>
    </cfRule>
    <cfRule type="cellIs" dxfId="2047" priority="1306" operator="lessThan">
      <formula>$C$4</formula>
    </cfRule>
    <cfRule type="cellIs" dxfId="2048" priority="1276" operator="lessThan">
      <formula>$C$4</formula>
    </cfRule>
    <cfRule type="cellIs" dxfId="2049" priority="1246" operator="lessThan">
      <formula>$C$4</formula>
    </cfRule>
    <cfRule type="cellIs" dxfId="2050" priority="1216" operator="lessThan">
      <formula>$C$4</formula>
    </cfRule>
    <cfRule type="cellIs" dxfId="2051" priority="1186" operator="lessThan">
      <formula>$C$4</formula>
    </cfRule>
  </conditionalFormatting>
  <conditionalFormatting sqref="BZ30">
    <cfRule type="cellIs" dxfId="2052" priority="4505" operator="lessThan">
      <formula>$C$4</formula>
    </cfRule>
  </conditionalFormatting>
  <conditionalFormatting sqref="CA30">
    <cfRule type="cellIs" dxfId="2053" priority="4545" operator="lessThan">
      <formula>$C$4</formula>
    </cfRule>
  </conditionalFormatting>
  <conditionalFormatting sqref="CB30">
    <cfRule type="cellIs" dxfId="2054" priority="4585" operator="lessThan">
      <formula>$C$4</formula>
    </cfRule>
  </conditionalFormatting>
  <conditionalFormatting sqref="CC30">
    <cfRule type="cellIs" dxfId="2055" priority="4625" operator="lessThan">
      <formula>$C$4</formula>
    </cfRule>
  </conditionalFormatting>
  <conditionalFormatting sqref="CD30">
    <cfRule type="cellIs" dxfId="2056" priority="4665" operator="lessThan">
      <formula>$C$4</formula>
    </cfRule>
  </conditionalFormatting>
  <conditionalFormatting sqref="CE30">
    <cfRule type="cellIs" dxfId="2057" priority="4705" operator="lessThan">
      <formula>$C$4</formula>
    </cfRule>
  </conditionalFormatting>
  <conditionalFormatting sqref="CF30">
    <cfRule type="cellIs" dxfId="2058" priority="4745" operator="lessThan">
      <formula>$C$4</formula>
    </cfRule>
  </conditionalFormatting>
  <conditionalFormatting sqref="CG30">
    <cfRule type="cellIs" dxfId="2059" priority="4785" operator="lessThan">
      <formula>$C$4</formula>
    </cfRule>
  </conditionalFormatting>
  <conditionalFormatting sqref="CH30">
    <cfRule type="cellIs" dxfId="2060" priority="4825" operator="greaterThan">
      <formula>$BJ$2+15</formula>
    </cfRule>
  </conditionalFormatting>
  <conditionalFormatting sqref="CJ30">
    <cfRule type="cellIs" dxfId="2061" priority="5025" operator="lessThan">
      <formula>$C$4</formula>
    </cfRule>
  </conditionalFormatting>
  <conditionalFormatting sqref="P31">
    <cfRule type="cellIs" dxfId="2062" priority="1916" operator="lessThan">
      <formula>$C$4</formula>
    </cfRule>
    <cfRule type="cellIs" dxfId="2063" priority="1875" operator="lessThan">
      <formula>$C$4</formula>
    </cfRule>
    <cfRule type="cellIs" dxfId="2064" priority="1845" operator="lessThan">
      <formula>$C$4</formula>
    </cfRule>
    <cfRule type="cellIs" dxfId="2065" priority="1815" operator="lessThan">
      <formula>$C$4</formula>
    </cfRule>
    <cfRule type="cellIs" dxfId="2066" priority="1785" operator="lessThan">
      <formula>$C$4</formula>
    </cfRule>
  </conditionalFormatting>
  <conditionalFormatting sqref="Q31">
    <cfRule type="cellIs" dxfId="2067" priority="1946" operator="lessThan">
      <formula>$C$4</formula>
    </cfRule>
  </conditionalFormatting>
  <conditionalFormatting sqref="R31">
    <cfRule type="cellIs" dxfId="2068" priority="1976" operator="lessThan">
      <formula>$C$4</formula>
    </cfRule>
  </conditionalFormatting>
  <conditionalFormatting sqref="S31">
    <cfRule type="cellIs" dxfId="2069" priority="2066" operator="lessThan">
      <formula>$C$4</formula>
    </cfRule>
  </conditionalFormatting>
  <conditionalFormatting sqref="T31">
    <cfRule type="cellIs" dxfId="2070" priority="2096" operator="lessThan">
      <formula>$C$4</formula>
    </cfRule>
  </conditionalFormatting>
  <conditionalFormatting sqref="U31">
    <cfRule type="cellIs" dxfId="2071" priority="2006" operator="lessThan">
      <formula>$C$4</formula>
    </cfRule>
  </conditionalFormatting>
  <conditionalFormatting sqref="V31">
    <cfRule type="cellIs" dxfId="2072" priority="2126" operator="lessThan">
      <formula>$C$4</formula>
    </cfRule>
  </conditionalFormatting>
  <conditionalFormatting sqref="W31">
    <cfRule type="cellIs" dxfId="2073" priority="2156" operator="lessThan">
      <formula>$C$4</formula>
    </cfRule>
  </conditionalFormatting>
  <conditionalFormatting sqref="X31">
    <cfRule type="cellIs" dxfId="2074" priority="2036" operator="lessThan">
      <formula>$C$4</formula>
    </cfRule>
  </conditionalFormatting>
  <conditionalFormatting sqref="Y31">
    <cfRule type="cellIs" dxfId="2075" priority="2386" operator="lessThan">
      <formula>$C$4</formula>
    </cfRule>
  </conditionalFormatting>
  <conditionalFormatting sqref="Z31">
    <cfRule type="cellIs" dxfId="2076" priority="2426" operator="lessThan">
      <formula>$C$4</formula>
    </cfRule>
  </conditionalFormatting>
  <conditionalFormatting sqref="AA31">
    <cfRule type="cellIs" dxfId="2077" priority="2466" operator="lessThan">
      <formula>$C$4</formula>
    </cfRule>
  </conditionalFormatting>
  <conditionalFormatting sqref="AB31">
    <cfRule type="cellIs" dxfId="2078" priority="2506" operator="lessThan">
      <formula>$C$4</formula>
    </cfRule>
  </conditionalFormatting>
  <conditionalFormatting sqref="AC31">
    <cfRule type="cellIs" dxfId="2079" priority="2546" operator="lessThan">
      <formula>$C$4</formula>
    </cfRule>
  </conditionalFormatting>
  <conditionalFormatting sqref="AD31">
    <cfRule type="cellIs" dxfId="2080" priority="2586" operator="lessThan">
      <formula>$C$4</formula>
    </cfRule>
  </conditionalFormatting>
  <conditionalFormatting sqref="AE31">
    <cfRule type="cellIs" dxfId="2081" priority="2626" operator="lessThan">
      <formula>$C$4</formula>
    </cfRule>
  </conditionalFormatting>
  <conditionalFormatting sqref="AF31">
    <cfRule type="cellIs" dxfId="2082" priority="2666" operator="lessThan">
      <formula>$C$4</formula>
    </cfRule>
  </conditionalFormatting>
  <conditionalFormatting sqref="AG31">
    <cfRule type="cellIs" dxfId="2083" priority="2706" operator="lessThan">
      <formula>$C$4</formula>
    </cfRule>
  </conditionalFormatting>
  <conditionalFormatting sqref="AH31">
    <cfRule type="cellIs" dxfId="2084" priority="2746" operator="lessThan">
      <formula>$C$4</formula>
    </cfRule>
  </conditionalFormatting>
  <conditionalFormatting sqref="AI31">
    <cfRule type="cellIs" dxfId="2085" priority="2786" operator="lessThan">
      <formula>$C$4</formula>
    </cfRule>
  </conditionalFormatting>
  <conditionalFormatting sqref="AJ31">
    <cfRule type="cellIs" dxfId="2086" priority="2826" operator="lessThan">
      <formula>$C$4</formula>
    </cfRule>
  </conditionalFormatting>
  <conditionalFormatting sqref="AK31">
    <cfRule type="cellIs" dxfId="2087" priority="2866" operator="lessThan">
      <formula>$C$4</formula>
    </cfRule>
  </conditionalFormatting>
  <conditionalFormatting sqref="AL31">
    <cfRule type="cellIs" dxfId="2088" priority="2906" operator="lessThan">
      <formula>$C$4</formula>
    </cfRule>
  </conditionalFormatting>
  <conditionalFormatting sqref="AM31">
    <cfRule type="cellIs" dxfId="2089" priority="2946" operator="lessThan">
      <formula>$C$4</formula>
    </cfRule>
  </conditionalFormatting>
  <conditionalFormatting sqref="AN31">
    <cfRule type="cellIs" dxfId="2090" priority="2986" operator="lessThan">
      <formula>$C$4</formula>
    </cfRule>
  </conditionalFormatting>
  <conditionalFormatting sqref="AO31">
    <cfRule type="cellIs" dxfId="2091" priority="3026" operator="lessThan">
      <formula>$C$4</formula>
    </cfRule>
  </conditionalFormatting>
  <conditionalFormatting sqref="AP31">
    <cfRule type="cellIs" dxfId="2092" priority="3066" operator="lessThan">
      <formula>$C$4</formula>
    </cfRule>
  </conditionalFormatting>
  <conditionalFormatting sqref="AQ31">
    <cfRule type="cellIs" dxfId="2093" priority="3106" operator="lessThan">
      <formula>$C$4</formula>
    </cfRule>
  </conditionalFormatting>
  <conditionalFormatting sqref="AR31">
    <cfRule type="cellIs" dxfId="2094" priority="3146" operator="lessThan">
      <formula>$C$4</formula>
    </cfRule>
  </conditionalFormatting>
  <conditionalFormatting sqref="AS31">
    <cfRule type="cellIs" dxfId="2095" priority="3186" operator="lessThan">
      <formula>$C$4</formula>
    </cfRule>
  </conditionalFormatting>
  <conditionalFormatting sqref="AT31">
    <cfRule type="cellIs" dxfId="2096" priority="3226" operator="lessThan">
      <formula>$C$4</formula>
    </cfRule>
  </conditionalFormatting>
  <conditionalFormatting sqref="AU31">
    <cfRule type="cellIs" dxfId="2097" priority="1706" operator="lessThan">
      <formula>$C$4</formula>
    </cfRule>
    <cfRule type="cellIs" dxfId="2098" priority="1665" operator="lessThan">
      <formula>$C$4</formula>
    </cfRule>
    <cfRule type="cellIs" dxfId="2099" priority="1575" operator="lessThan">
      <formula>$C$4</formula>
    </cfRule>
    <cfRule type="cellIs" dxfId="2100" priority="1485" operator="lessThan">
      <formula>$C$4</formula>
    </cfRule>
  </conditionalFormatting>
  <conditionalFormatting sqref="AV31">
    <cfRule type="cellIs" dxfId="2101" priority="1736" operator="lessThan">
      <formula>$C$4</formula>
    </cfRule>
    <cfRule type="cellIs" dxfId="2102" priority="1635" operator="lessThan">
      <formula>$C$4</formula>
    </cfRule>
    <cfRule type="cellIs" dxfId="2103" priority="1545" operator="lessThan">
      <formula>$C$4</formula>
    </cfRule>
    <cfRule type="cellIs" dxfId="2104" priority="1455" operator="lessThan">
      <formula>$C$4</formula>
    </cfRule>
  </conditionalFormatting>
  <conditionalFormatting sqref="AW31">
    <cfRule type="cellIs" dxfId="2105" priority="1766" operator="lessThan">
      <formula>$C$4</formula>
    </cfRule>
    <cfRule type="cellIs" dxfId="2106" priority="1605" operator="lessThan">
      <formula>$C$4</formula>
    </cfRule>
    <cfRule type="cellIs" dxfId="2107" priority="1515" operator="lessThan">
      <formula>$C$4</formula>
    </cfRule>
    <cfRule type="cellIs" dxfId="2108" priority="1425" operator="lessThan">
      <formula>$C$4</formula>
    </cfRule>
  </conditionalFormatting>
  <conditionalFormatting sqref="AX31">
    <cfRule type="cellIs" dxfId="2109" priority="3386" operator="lessThan">
      <formula>$C$4</formula>
    </cfRule>
  </conditionalFormatting>
  <conditionalFormatting sqref="AY31">
    <cfRule type="cellIs" dxfId="2110" priority="3426" operator="lessThan">
      <formula>$C$4</formula>
    </cfRule>
  </conditionalFormatting>
  <conditionalFormatting sqref="AZ31">
    <cfRule type="cellIs" dxfId="2111" priority="3466" operator="lessThan">
      <formula>$C$4</formula>
    </cfRule>
  </conditionalFormatting>
  <conditionalFormatting sqref="BA31">
    <cfRule type="cellIs" dxfId="2112" priority="3506" operator="lessThan">
      <formula>$C$4</formula>
    </cfRule>
  </conditionalFormatting>
  <conditionalFormatting sqref="BB31">
    <cfRule type="cellIs" dxfId="2113" priority="3546" operator="lessThan">
      <formula>$C$4</formula>
    </cfRule>
  </conditionalFormatting>
  <conditionalFormatting sqref="BC31">
    <cfRule type="cellIs" dxfId="2114" priority="3586" operator="lessThan">
      <formula>$C$4</formula>
    </cfRule>
  </conditionalFormatting>
  <conditionalFormatting sqref="BD31">
    <cfRule type="cellIs" dxfId="2115" priority="3626" operator="lessThan">
      <formula>$C$4</formula>
    </cfRule>
  </conditionalFormatting>
  <conditionalFormatting sqref="BE31">
    <cfRule type="cellIs" dxfId="2116" priority="3666" operator="lessThan">
      <formula>$C$4</formula>
    </cfRule>
  </conditionalFormatting>
  <conditionalFormatting sqref="BF31">
    <cfRule type="cellIs" dxfId="2117" priority="3706" operator="lessThan">
      <formula>$C$4</formula>
    </cfRule>
  </conditionalFormatting>
  <conditionalFormatting sqref="BG31">
    <cfRule type="cellIs" dxfId="2118" priority="3746" operator="lessThan">
      <formula>$C$4</formula>
    </cfRule>
  </conditionalFormatting>
  <conditionalFormatting sqref="BH31">
    <cfRule type="cellIs" dxfId="2119" priority="3786" operator="lessThan">
      <formula>$C$4</formula>
    </cfRule>
  </conditionalFormatting>
  <conditionalFormatting sqref="BI31">
    <cfRule type="cellIs" dxfId="2120" priority="3826" operator="lessThan">
      <formula>$C$4</formula>
    </cfRule>
  </conditionalFormatting>
  <conditionalFormatting sqref="BJ31">
    <cfRule type="cellIs" dxfId="2121" priority="3866" operator="lessThan">
      <formula>$C$4</formula>
    </cfRule>
  </conditionalFormatting>
  <conditionalFormatting sqref="BK31">
    <cfRule type="cellIs" dxfId="2122" priority="1106" operator="lessThan">
      <formula>$C$4</formula>
    </cfRule>
    <cfRule type="cellIs" dxfId="2123" priority="1065" operator="lessThan">
      <formula>$C$4</formula>
    </cfRule>
    <cfRule type="cellIs" dxfId="2124" priority="1005" operator="lessThan">
      <formula>$C$4</formula>
    </cfRule>
    <cfRule type="cellIs" dxfId="2125" priority="945" operator="lessThan">
      <formula>$C$4</formula>
    </cfRule>
    <cfRule type="cellIs" dxfId="2126" priority="885" operator="lessThan">
      <formula>$C$4</formula>
    </cfRule>
  </conditionalFormatting>
  <conditionalFormatting sqref="BL31">
    <cfRule type="cellIs" dxfId="2127" priority="1136" operator="lessThan">
      <formula>$C$4</formula>
    </cfRule>
    <cfRule type="cellIs" dxfId="2128" priority="1035" operator="lessThan">
      <formula>$C$4</formula>
    </cfRule>
    <cfRule type="cellIs" dxfId="2129" priority="975" operator="lessThan">
      <formula>$C$4</formula>
    </cfRule>
    <cfRule type="cellIs" dxfId="2130" priority="915" operator="lessThan">
      <formula>$C$4</formula>
    </cfRule>
    <cfRule type="cellIs" dxfId="2131" priority="855" operator="lessThan">
      <formula>$C$4</formula>
    </cfRule>
  </conditionalFormatting>
  <conditionalFormatting sqref="BM31">
    <cfRule type="cellIs" dxfId="2132" priority="1166" operator="lessThan">
      <formula>$C$4</formula>
    </cfRule>
    <cfRule type="cellIs" dxfId="2133" priority="825" operator="lessThan">
      <formula>$C$4</formula>
    </cfRule>
    <cfRule type="cellIs" dxfId="2134" priority="795" operator="lessThan">
      <formula>$C$4</formula>
    </cfRule>
    <cfRule type="cellIs" dxfId="2135" priority="765" operator="lessThan">
      <formula>$C$4</formula>
    </cfRule>
    <cfRule type="cellIs" dxfId="2136" priority="735" operator="lessThan">
      <formula>$C$4</formula>
    </cfRule>
  </conditionalFormatting>
  <conditionalFormatting sqref="BN31">
    <cfRule type="cellIs" dxfId="2137" priority="4026" operator="lessThan">
      <formula>$C$4</formula>
    </cfRule>
  </conditionalFormatting>
  <conditionalFormatting sqref="BO31">
    <cfRule type="cellIs" dxfId="2138" priority="4066" operator="lessThan">
      <formula>$C$4</formula>
    </cfRule>
  </conditionalFormatting>
  <conditionalFormatting sqref="BP31">
    <cfRule type="cellIs" dxfId="2139" priority="4106" operator="lessThan">
      <formula>$C$4</formula>
    </cfRule>
  </conditionalFormatting>
  <conditionalFormatting sqref="BQ31">
    <cfRule type="cellIs" dxfId="2140" priority="4146" operator="lessThan">
      <formula>$C$4</formula>
    </cfRule>
  </conditionalFormatting>
  <conditionalFormatting sqref="BR31">
    <cfRule type="cellIs" dxfId="2141" priority="4186" operator="lessThan">
      <formula>$C$4</formula>
    </cfRule>
  </conditionalFormatting>
  <conditionalFormatting sqref="BS31">
    <cfRule type="cellIs" dxfId="2142" priority="4226" operator="lessThan">
      <formula>$C$4</formula>
    </cfRule>
  </conditionalFormatting>
  <conditionalFormatting sqref="BT31">
    <cfRule type="cellIs" dxfId="2143" priority="4266" operator="lessThan">
      <formula>$C$4</formula>
    </cfRule>
  </conditionalFormatting>
  <conditionalFormatting sqref="BU31">
    <cfRule type="cellIs" dxfId="2144" priority="4306" operator="lessThan">
      <formula>$C$4</formula>
    </cfRule>
  </conditionalFormatting>
  <conditionalFormatting sqref="BV31">
    <cfRule type="cellIs" dxfId="2145" priority="4346" operator="lessThan">
      <formula>$C$4</formula>
    </cfRule>
  </conditionalFormatting>
  <conditionalFormatting sqref="BW31">
    <cfRule type="cellIs" dxfId="2146" priority="1346" operator="lessThan">
      <formula>$C$4</formula>
    </cfRule>
  </conditionalFormatting>
  <conditionalFormatting sqref="BX31">
    <cfRule type="cellIs" dxfId="2147" priority="1376" operator="lessThan">
      <formula>$C$4</formula>
    </cfRule>
  </conditionalFormatting>
  <conditionalFormatting sqref="BY31">
    <cfRule type="cellIs" dxfId="2148" priority="1406" operator="lessThan">
      <formula>$C$4</formula>
    </cfRule>
    <cfRule type="cellIs" dxfId="2149" priority="1305" operator="lessThan">
      <formula>$C$4</formula>
    </cfRule>
    <cfRule type="cellIs" dxfId="2150" priority="1275" operator="lessThan">
      <formula>$C$4</formula>
    </cfRule>
    <cfRule type="cellIs" dxfId="2151" priority="1245" operator="lessThan">
      <formula>$C$4</formula>
    </cfRule>
    <cfRule type="cellIs" dxfId="2152" priority="1215" operator="lessThan">
      <formula>$C$4</formula>
    </cfRule>
    <cfRule type="cellIs" dxfId="2153" priority="1185" operator="lessThan">
      <formula>$C$4</formula>
    </cfRule>
  </conditionalFormatting>
  <conditionalFormatting sqref="BZ31">
    <cfRule type="cellIs" dxfId="2154" priority="4506" operator="lessThan">
      <formula>$C$4</formula>
    </cfRule>
  </conditionalFormatting>
  <conditionalFormatting sqref="CA31">
    <cfRule type="cellIs" dxfId="2155" priority="4546" operator="lessThan">
      <formula>$C$4</formula>
    </cfRule>
  </conditionalFormatting>
  <conditionalFormatting sqref="CB31">
    <cfRule type="cellIs" dxfId="2156" priority="4586" operator="lessThan">
      <formula>$C$4</formula>
    </cfRule>
  </conditionalFormatting>
  <conditionalFormatting sqref="CC31">
    <cfRule type="cellIs" dxfId="2157" priority="4626" operator="lessThan">
      <formula>$C$4</formula>
    </cfRule>
  </conditionalFormatting>
  <conditionalFormatting sqref="CD31">
    <cfRule type="cellIs" dxfId="2158" priority="4666" operator="lessThan">
      <formula>$C$4</formula>
    </cfRule>
  </conditionalFormatting>
  <conditionalFormatting sqref="CE31">
    <cfRule type="cellIs" dxfId="2159" priority="4706" operator="lessThan">
      <formula>$C$4</formula>
    </cfRule>
  </conditionalFormatting>
  <conditionalFormatting sqref="CF31">
    <cfRule type="cellIs" dxfId="2160" priority="4746" operator="lessThan">
      <formula>$C$4</formula>
    </cfRule>
  </conditionalFormatting>
  <conditionalFormatting sqref="CG31">
    <cfRule type="cellIs" dxfId="2161" priority="4786" operator="lessThan">
      <formula>$C$4</formula>
    </cfRule>
  </conditionalFormatting>
  <conditionalFormatting sqref="CH31">
    <cfRule type="cellIs" dxfId="2162" priority="4826" operator="greaterThan">
      <formula>$BJ$2+15</formula>
    </cfRule>
  </conditionalFormatting>
  <conditionalFormatting sqref="CJ31">
    <cfRule type="cellIs" dxfId="2163" priority="5026" operator="lessThan">
      <formula>$C$4</formula>
    </cfRule>
  </conditionalFormatting>
  <conditionalFormatting sqref="P32">
    <cfRule type="cellIs" dxfId="2164" priority="1917" operator="lessThan">
      <formula>$C$4</formula>
    </cfRule>
    <cfRule type="cellIs" dxfId="2165" priority="1874" operator="lessThan">
      <formula>$C$4</formula>
    </cfRule>
    <cfRule type="cellIs" dxfId="2166" priority="1844" operator="lessThan">
      <formula>$C$4</formula>
    </cfRule>
    <cfRule type="cellIs" dxfId="2167" priority="1814" operator="lessThan">
      <formula>$C$4</formula>
    </cfRule>
    <cfRule type="cellIs" dxfId="2168" priority="1784" operator="lessThan">
      <formula>$C$4</formula>
    </cfRule>
  </conditionalFormatting>
  <conditionalFormatting sqref="Q32">
    <cfRule type="cellIs" dxfId="2169" priority="1947" operator="lessThan">
      <formula>$C$4</formula>
    </cfRule>
  </conditionalFormatting>
  <conditionalFormatting sqref="R32">
    <cfRule type="cellIs" dxfId="2170" priority="1977" operator="lessThan">
      <formula>$C$4</formula>
    </cfRule>
  </conditionalFormatting>
  <conditionalFormatting sqref="S32">
    <cfRule type="cellIs" dxfId="2171" priority="2067" operator="lessThan">
      <formula>$C$4</formula>
    </cfRule>
  </conditionalFormatting>
  <conditionalFormatting sqref="T32">
    <cfRule type="cellIs" dxfId="2172" priority="2097" operator="lessThan">
      <formula>$C$4</formula>
    </cfRule>
  </conditionalFormatting>
  <conditionalFormatting sqref="U32">
    <cfRule type="cellIs" dxfId="2173" priority="2007" operator="lessThan">
      <formula>$C$4</formula>
    </cfRule>
  </conditionalFormatting>
  <conditionalFormatting sqref="V32">
    <cfRule type="cellIs" dxfId="2174" priority="2127" operator="lessThan">
      <formula>$C$4</formula>
    </cfRule>
  </conditionalFormatting>
  <conditionalFormatting sqref="W32">
    <cfRule type="cellIs" dxfId="2175" priority="2157" operator="lessThan">
      <formula>$C$4</formula>
    </cfRule>
  </conditionalFormatting>
  <conditionalFormatting sqref="X32">
    <cfRule type="cellIs" dxfId="2176" priority="2037" operator="lessThan">
      <formula>$C$4</formula>
    </cfRule>
  </conditionalFormatting>
  <conditionalFormatting sqref="Y32">
    <cfRule type="cellIs" dxfId="2177" priority="2387" operator="lessThan">
      <formula>$C$4</formula>
    </cfRule>
  </conditionalFormatting>
  <conditionalFormatting sqref="Z32">
    <cfRule type="cellIs" dxfId="2178" priority="2427" operator="lessThan">
      <formula>$C$4</formula>
    </cfRule>
  </conditionalFormatting>
  <conditionalFormatting sqref="AA32">
    <cfRule type="cellIs" dxfId="2179" priority="2467" operator="lessThan">
      <formula>$C$4</formula>
    </cfRule>
  </conditionalFormatting>
  <conditionalFormatting sqref="AB32">
    <cfRule type="cellIs" dxfId="2180" priority="2507" operator="lessThan">
      <formula>$C$4</formula>
    </cfRule>
  </conditionalFormatting>
  <conditionalFormatting sqref="AC32">
    <cfRule type="cellIs" dxfId="2181" priority="2547" operator="lessThan">
      <formula>$C$4</formula>
    </cfRule>
  </conditionalFormatting>
  <conditionalFormatting sqref="AD32">
    <cfRule type="cellIs" dxfId="2182" priority="2587" operator="lessThan">
      <formula>$C$4</formula>
    </cfRule>
  </conditionalFormatting>
  <conditionalFormatting sqref="AE32">
    <cfRule type="cellIs" dxfId="2183" priority="2627" operator="lessThan">
      <formula>$C$4</formula>
    </cfRule>
  </conditionalFormatting>
  <conditionalFormatting sqref="AF32">
    <cfRule type="cellIs" dxfId="2184" priority="2667" operator="lessThan">
      <formula>$C$4</formula>
    </cfRule>
  </conditionalFormatting>
  <conditionalFormatting sqref="AG32">
    <cfRule type="cellIs" dxfId="2185" priority="2707" operator="lessThan">
      <formula>$C$4</formula>
    </cfRule>
  </conditionalFormatting>
  <conditionalFormatting sqref="AH32">
    <cfRule type="cellIs" dxfId="2186" priority="2747" operator="lessThan">
      <formula>$C$4</formula>
    </cfRule>
  </conditionalFormatting>
  <conditionalFormatting sqref="AI32">
    <cfRule type="cellIs" dxfId="2187" priority="2787" operator="lessThan">
      <formula>$C$4</formula>
    </cfRule>
  </conditionalFormatting>
  <conditionalFormatting sqref="AJ32">
    <cfRule type="cellIs" dxfId="2188" priority="2827" operator="lessThan">
      <formula>$C$4</formula>
    </cfRule>
  </conditionalFormatting>
  <conditionalFormatting sqref="AK32">
    <cfRule type="cellIs" dxfId="2189" priority="2867" operator="lessThan">
      <formula>$C$4</formula>
    </cfRule>
  </conditionalFormatting>
  <conditionalFormatting sqref="AL32">
    <cfRule type="cellIs" dxfId="2190" priority="2907" operator="lessThan">
      <formula>$C$4</formula>
    </cfRule>
  </conditionalFormatting>
  <conditionalFormatting sqref="AM32">
    <cfRule type="cellIs" dxfId="2191" priority="2947" operator="lessThan">
      <formula>$C$4</formula>
    </cfRule>
  </conditionalFormatting>
  <conditionalFormatting sqref="AN32">
    <cfRule type="cellIs" dxfId="2192" priority="2987" operator="lessThan">
      <formula>$C$4</formula>
    </cfRule>
  </conditionalFormatting>
  <conditionalFormatting sqref="AO32">
    <cfRule type="cellIs" dxfId="2193" priority="3027" operator="lessThan">
      <formula>$C$4</formula>
    </cfRule>
  </conditionalFormatting>
  <conditionalFormatting sqref="AP32">
    <cfRule type="cellIs" dxfId="2194" priority="3067" operator="lessThan">
      <formula>$C$4</formula>
    </cfRule>
  </conditionalFormatting>
  <conditionalFormatting sqref="AQ32">
    <cfRule type="cellIs" dxfId="2195" priority="3107" operator="lessThan">
      <formula>$C$4</formula>
    </cfRule>
  </conditionalFormatting>
  <conditionalFormatting sqref="AR32">
    <cfRule type="cellIs" dxfId="2196" priority="3147" operator="lessThan">
      <formula>$C$4</formula>
    </cfRule>
  </conditionalFormatting>
  <conditionalFormatting sqref="AS32">
    <cfRule type="cellIs" dxfId="2197" priority="3187" operator="lessThan">
      <formula>$C$4</formula>
    </cfRule>
  </conditionalFormatting>
  <conditionalFormatting sqref="AT32">
    <cfRule type="cellIs" dxfId="2198" priority="3227" operator="lessThan">
      <formula>$C$4</formula>
    </cfRule>
  </conditionalFormatting>
  <conditionalFormatting sqref="AU32">
    <cfRule type="cellIs" dxfId="2199" priority="1707" operator="lessThan">
      <formula>$C$4</formula>
    </cfRule>
    <cfRule type="cellIs" dxfId="2200" priority="1664" operator="lessThan">
      <formula>$C$4</formula>
    </cfRule>
    <cfRule type="cellIs" dxfId="2201" priority="1574" operator="lessThan">
      <formula>$C$4</formula>
    </cfRule>
    <cfRule type="cellIs" dxfId="2202" priority="1484" operator="lessThan">
      <formula>$C$4</formula>
    </cfRule>
  </conditionalFormatting>
  <conditionalFormatting sqref="AV32">
    <cfRule type="cellIs" dxfId="2203" priority="1737" operator="lessThan">
      <formula>$C$4</formula>
    </cfRule>
    <cfRule type="cellIs" dxfId="2204" priority="1634" operator="lessThan">
      <formula>$C$4</formula>
    </cfRule>
    <cfRule type="cellIs" dxfId="2205" priority="1544" operator="lessThan">
      <formula>$C$4</formula>
    </cfRule>
    <cfRule type="cellIs" dxfId="2206" priority="1454" operator="lessThan">
      <formula>$C$4</formula>
    </cfRule>
  </conditionalFormatting>
  <conditionalFormatting sqref="AW32">
    <cfRule type="cellIs" dxfId="2207" priority="1767" operator="lessThan">
      <formula>$C$4</formula>
    </cfRule>
    <cfRule type="cellIs" dxfId="2208" priority="1604" operator="lessThan">
      <formula>$C$4</formula>
    </cfRule>
    <cfRule type="cellIs" dxfId="2209" priority="1514" operator="lessThan">
      <formula>$C$4</formula>
    </cfRule>
    <cfRule type="cellIs" dxfId="2210" priority="1424" operator="lessThan">
      <formula>$C$4</formula>
    </cfRule>
  </conditionalFormatting>
  <conditionalFormatting sqref="AX32">
    <cfRule type="cellIs" dxfId="2211" priority="3387" operator="lessThan">
      <formula>$C$4</formula>
    </cfRule>
  </conditionalFormatting>
  <conditionalFormatting sqref="AY32">
    <cfRule type="cellIs" dxfId="2212" priority="3427" operator="lessThan">
      <formula>$C$4</formula>
    </cfRule>
  </conditionalFormatting>
  <conditionalFormatting sqref="AZ32">
    <cfRule type="cellIs" dxfId="2213" priority="3467" operator="lessThan">
      <formula>$C$4</formula>
    </cfRule>
  </conditionalFormatting>
  <conditionalFormatting sqref="BA32">
    <cfRule type="cellIs" dxfId="2214" priority="3507" operator="lessThan">
      <formula>$C$4</formula>
    </cfRule>
  </conditionalFormatting>
  <conditionalFormatting sqref="BB32">
    <cfRule type="cellIs" dxfId="2215" priority="3547" operator="lessThan">
      <formula>$C$4</formula>
    </cfRule>
  </conditionalFormatting>
  <conditionalFormatting sqref="BC32">
    <cfRule type="cellIs" dxfId="2216" priority="3587" operator="lessThan">
      <formula>$C$4</formula>
    </cfRule>
  </conditionalFormatting>
  <conditionalFormatting sqref="BD32">
    <cfRule type="cellIs" dxfId="2217" priority="3627" operator="lessThan">
      <formula>$C$4</formula>
    </cfRule>
  </conditionalFormatting>
  <conditionalFormatting sqref="BE32">
    <cfRule type="cellIs" dxfId="2218" priority="3667" operator="lessThan">
      <formula>$C$4</formula>
    </cfRule>
  </conditionalFormatting>
  <conditionalFormatting sqref="BF32">
    <cfRule type="cellIs" dxfId="2219" priority="3707" operator="lessThan">
      <formula>$C$4</formula>
    </cfRule>
  </conditionalFormatting>
  <conditionalFormatting sqref="BG32">
    <cfRule type="cellIs" dxfId="2220" priority="3747" operator="lessThan">
      <formula>$C$4</formula>
    </cfRule>
  </conditionalFormatting>
  <conditionalFormatting sqref="BH32">
    <cfRule type="cellIs" dxfId="2221" priority="3787" operator="lessThan">
      <formula>$C$4</formula>
    </cfRule>
  </conditionalFormatting>
  <conditionalFormatting sqref="BI32">
    <cfRule type="cellIs" dxfId="2222" priority="3827" operator="lessThan">
      <formula>$C$4</formula>
    </cfRule>
  </conditionalFormatting>
  <conditionalFormatting sqref="BJ32">
    <cfRule type="cellIs" dxfId="2223" priority="3867" operator="lessThan">
      <formula>$C$4</formula>
    </cfRule>
  </conditionalFormatting>
  <conditionalFormatting sqref="BK32">
    <cfRule type="cellIs" dxfId="2224" priority="1107" operator="lessThan">
      <formula>$C$4</formula>
    </cfRule>
    <cfRule type="cellIs" dxfId="2225" priority="1064" operator="lessThan">
      <formula>$C$4</formula>
    </cfRule>
    <cfRule type="cellIs" dxfId="2226" priority="1004" operator="lessThan">
      <formula>$C$4</formula>
    </cfRule>
    <cfRule type="cellIs" dxfId="2227" priority="944" operator="lessThan">
      <formula>$C$4</formula>
    </cfRule>
    <cfRule type="cellIs" dxfId="2228" priority="884" operator="lessThan">
      <formula>$C$4</formula>
    </cfRule>
  </conditionalFormatting>
  <conditionalFormatting sqref="BL32">
    <cfRule type="cellIs" dxfId="2229" priority="1137" operator="lessThan">
      <formula>$C$4</formula>
    </cfRule>
    <cfRule type="cellIs" dxfId="2230" priority="1034" operator="lessThan">
      <formula>$C$4</formula>
    </cfRule>
    <cfRule type="cellIs" dxfId="2231" priority="974" operator="lessThan">
      <formula>$C$4</formula>
    </cfRule>
    <cfRule type="cellIs" dxfId="2232" priority="914" operator="lessThan">
      <formula>$C$4</formula>
    </cfRule>
    <cfRule type="cellIs" dxfId="2233" priority="854" operator="lessThan">
      <formula>$C$4</formula>
    </cfRule>
  </conditionalFormatting>
  <conditionalFormatting sqref="BM32">
    <cfRule type="cellIs" dxfId="2234" priority="1167" operator="lessThan">
      <formula>$C$4</formula>
    </cfRule>
    <cfRule type="cellIs" dxfId="2235" priority="824" operator="lessThan">
      <formula>$C$4</formula>
    </cfRule>
    <cfRule type="cellIs" dxfId="2236" priority="794" operator="lessThan">
      <formula>$C$4</formula>
    </cfRule>
    <cfRule type="cellIs" dxfId="2237" priority="764" operator="lessThan">
      <formula>$C$4</formula>
    </cfRule>
    <cfRule type="cellIs" dxfId="2238" priority="734" operator="lessThan">
      <formula>$C$4</formula>
    </cfRule>
  </conditionalFormatting>
  <conditionalFormatting sqref="BN32">
    <cfRule type="cellIs" dxfId="2239" priority="4027" operator="lessThan">
      <formula>$C$4</formula>
    </cfRule>
  </conditionalFormatting>
  <conditionalFormatting sqref="BO32">
    <cfRule type="cellIs" dxfId="2240" priority="4067" operator="lessThan">
      <formula>$C$4</formula>
    </cfRule>
  </conditionalFormatting>
  <conditionalFormatting sqref="BP32">
    <cfRule type="cellIs" dxfId="2241" priority="4107" operator="lessThan">
      <formula>$C$4</formula>
    </cfRule>
  </conditionalFormatting>
  <conditionalFormatting sqref="BQ32">
    <cfRule type="cellIs" dxfId="2242" priority="4147" operator="lessThan">
      <formula>$C$4</formula>
    </cfRule>
  </conditionalFormatting>
  <conditionalFormatting sqref="BR32">
    <cfRule type="cellIs" dxfId="2243" priority="4187" operator="lessThan">
      <formula>$C$4</formula>
    </cfRule>
  </conditionalFormatting>
  <conditionalFormatting sqref="BS32">
    <cfRule type="cellIs" dxfId="2244" priority="4227" operator="lessThan">
      <formula>$C$4</formula>
    </cfRule>
  </conditionalFormatting>
  <conditionalFormatting sqref="BT32">
    <cfRule type="cellIs" dxfId="2245" priority="4267" operator="lessThan">
      <formula>$C$4</formula>
    </cfRule>
  </conditionalFormatting>
  <conditionalFormatting sqref="BU32">
    <cfRule type="cellIs" dxfId="2246" priority="4307" operator="lessThan">
      <formula>$C$4</formula>
    </cfRule>
  </conditionalFormatting>
  <conditionalFormatting sqref="BV32">
    <cfRule type="cellIs" dxfId="2247" priority="4347" operator="lessThan">
      <formula>$C$4</formula>
    </cfRule>
  </conditionalFormatting>
  <conditionalFormatting sqref="BW32">
    <cfRule type="cellIs" dxfId="2248" priority="1347" operator="lessThan">
      <formula>$C$4</formula>
    </cfRule>
  </conditionalFormatting>
  <conditionalFormatting sqref="BX32">
    <cfRule type="cellIs" dxfId="2249" priority="1377" operator="lessThan">
      <formula>$C$4</formula>
    </cfRule>
  </conditionalFormatting>
  <conditionalFormatting sqref="BY32">
    <cfRule type="cellIs" dxfId="2250" priority="1407" operator="lessThan">
      <formula>$C$4</formula>
    </cfRule>
    <cfRule type="cellIs" dxfId="2251" priority="1304" operator="lessThan">
      <formula>$C$4</formula>
    </cfRule>
    <cfRule type="cellIs" dxfId="2252" priority="1274" operator="lessThan">
      <formula>$C$4</formula>
    </cfRule>
    <cfRule type="cellIs" dxfId="2253" priority="1244" operator="lessThan">
      <formula>$C$4</formula>
    </cfRule>
    <cfRule type="cellIs" dxfId="2254" priority="1214" operator="lessThan">
      <formula>$C$4</formula>
    </cfRule>
    <cfRule type="cellIs" dxfId="2255" priority="1184" operator="lessThan">
      <formula>$C$4</formula>
    </cfRule>
  </conditionalFormatting>
  <conditionalFormatting sqref="BZ32">
    <cfRule type="cellIs" dxfId="2256" priority="4507" operator="lessThan">
      <formula>$C$4</formula>
    </cfRule>
  </conditionalFormatting>
  <conditionalFormatting sqref="CA32">
    <cfRule type="cellIs" dxfId="2257" priority="4547" operator="lessThan">
      <formula>$C$4</formula>
    </cfRule>
  </conditionalFormatting>
  <conditionalFormatting sqref="CB32">
    <cfRule type="cellIs" dxfId="2258" priority="4587" operator="lessThan">
      <formula>$C$4</formula>
    </cfRule>
  </conditionalFormatting>
  <conditionalFormatting sqref="CC32">
    <cfRule type="cellIs" dxfId="2259" priority="4627" operator="lessThan">
      <formula>$C$4</formula>
    </cfRule>
  </conditionalFormatting>
  <conditionalFormatting sqref="CD32">
    <cfRule type="cellIs" dxfId="2260" priority="4667" operator="lessThan">
      <formula>$C$4</formula>
    </cfRule>
  </conditionalFormatting>
  <conditionalFormatting sqref="CE32">
    <cfRule type="cellIs" dxfId="2261" priority="4707" operator="lessThan">
      <formula>$C$4</formula>
    </cfRule>
  </conditionalFormatting>
  <conditionalFormatting sqref="CF32">
    <cfRule type="cellIs" dxfId="2262" priority="4747" operator="lessThan">
      <formula>$C$4</formula>
    </cfRule>
  </conditionalFormatting>
  <conditionalFormatting sqref="CG32">
    <cfRule type="cellIs" dxfId="2263" priority="4787" operator="lessThan">
      <formula>$C$4</formula>
    </cfRule>
  </conditionalFormatting>
  <conditionalFormatting sqref="CH32">
    <cfRule type="cellIs" dxfId="2264" priority="4827" operator="greaterThan">
      <formula>$BJ$2+15</formula>
    </cfRule>
  </conditionalFormatting>
  <conditionalFormatting sqref="CJ32">
    <cfRule type="cellIs" dxfId="2265" priority="5027" operator="lessThan">
      <formula>$C$4</formula>
    </cfRule>
  </conditionalFormatting>
  <conditionalFormatting sqref="P33">
    <cfRule type="cellIs" dxfId="2266" priority="1918" operator="lessThan">
      <formula>$C$4</formula>
    </cfRule>
    <cfRule type="cellIs" dxfId="2267" priority="1873" operator="lessThan">
      <formula>$C$4</formula>
    </cfRule>
    <cfRule type="cellIs" dxfId="2268" priority="1843" operator="lessThan">
      <formula>$C$4</formula>
    </cfRule>
    <cfRule type="cellIs" dxfId="2269" priority="1813" operator="lessThan">
      <formula>$C$4</formula>
    </cfRule>
    <cfRule type="cellIs" dxfId="2270" priority="1783" operator="lessThan">
      <formula>$C$4</formula>
    </cfRule>
  </conditionalFormatting>
  <conditionalFormatting sqref="Q33">
    <cfRule type="cellIs" dxfId="2271" priority="1948" operator="lessThan">
      <formula>$C$4</formula>
    </cfRule>
  </conditionalFormatting>
  <conditionalFormatting sqref="R33">
    <cfRule type="cellIs" dxfId="2272" priority="1978" operator="lessThan">
      <formula>$C$4</formula>
    </cfRule>
  </conditionalFormatting>
  <conditionalFormatting sqref="S33">
    <cfRule type="cellIs" dxfId="2273" priority="2068" operator="lessThan">
      <formula>$C$4</formula>
    </cfRule>
  </conditionalFormatting>
  <conditionalFormatting sqref="T33">
    <cfRule type="cellIs" dxfId="2274" priority="2098" operator="lessThan">
      <formula>$C$4</formula>
    </cfRule>
  </conditionalFormatting>
  <conditionalFormatting sqref="U33">
    <cfRule type="cellIs" dxfId="2275" priority="2008" operator="lessThan">
      <formula>$C$4</formula>
    </cfRule>
  </conditionalFormatting>
  <conditionalFormatting sqref="V33">
    <cfRule type="cellIs" dxfId="2276" priority="2128" operator="lessThan">
      <formula>$C$4</formula>
    </cfRule>
  </conditionalFormatting>
  <conditionalFormatting sqref="W33">
    <cfRule type="cellIs" dxfId="2277" priority="2158" operator="lessThan">
      <formula>$C$4</formula>
    </cfRule>
  </conditionalFormatting>
  <conditionalFormatting sqref="X33">
    <cfRule type="cellIs" dxfId="2278" priority="2038" operator="lessThan">
      <formula>$C$4</formula>
    </cfRule>
  </conditionalFormatting>
  <conditionalFormatting sqref="Y33">
    <cfRule type="cellIs" dxfId="2279" priority="2388" operator="lessThan">
      <formula>$C$4</formula>
    </cfRule>
  </conditionalFormatting>
  <conditionalFormatting sqref="Z33">
    <cfRule type="cellIs" dxfId="2280" priority="2428" operator="lessThan">
      <formula>$C$4</formula>
    </cfRule>
  </conditionalFormatting>
  <conditionalFormatting sqref="AA33">
    <cfRule type="cellIs" dxfId="2281" priority="2468" operator="lessThan">
      <formula>$C$4</formula>
    </cfRule>
  </conditionalFormatting>
  <conditionalFormatting sqref="AB33">
    <cfRule type="cellIs" dxfId="2282" priority="2508" operator="lessThan">
      <formula>$C$4</formula>
    </cfRule>
  </conditionalFormatting>
  <conditionalFormatting sqref="AC33">
    <cfRule type="cellIs" dxfId="2283" priority="2548" operator="lessThan">
      <formula>$C$4</formula>
    </cfRule>
  </conditionalFormatting>
  <conditionalFormatting sqref="AD33">
    <cfRule type="cellIs" dxfId="2284" priority="2588" operator="lessThan">
      <formula>$C$4</formula>
    </cfRule>
  </conditionalFormatting>
  <conditionalFormatting sqref="AE33">
    <cfRule type="cellIs" dxfId="2285" priority="2628" operator="lessThan">
      <formula>$C$4</formula>
    </cfRule>
  </conditionalFormatting>
  <conditionalFormatting sqref="AF33">
    <cfRule type="cellIs" dxfId="2286" priority="2668" operator="lessThan">
      <formula>$C$4</formula>
    </cfRule>
  </conditionalFormatting>
  <conditionalFormatting sqref="AG33">
    <cfRule type="cellIs" dxfId="2287" priority="2708" operator="lessThan">
      <formula>$C$4</formula>
    </cfRule>
  </conditionalFormatting>
  <conditionalFormatting sqref="AH33">
    <cfRule type="cellIs" dxfId="2288" priority="2748" operator="lessThan">
      <formula>$C$4</formula>
    </cfRule>
  </conditionalFormatting>
  <conditionalFormatting sqref="AI33">
    <cfRule type="cellIs" dxfId="2289" priority="2788" operator="lessThan">
      <formula>$C$4</formula>
    </cfRule>
  </conditionalFormatting>
  <conditionalFormatting sqref="AJ33">
    <cfRule type="cellIs" dxfId="2290" priority="2828" operator="lessThan">
      <formula>$C$4</formula>
    </cfRule>
  </conditionalFormatting>
  <conditionalFormatting sqref="AK33">
    <cfRule type="cellIs" dxfId="2291" priority="2868" operator="lessThan">
      <formula>$C$4</formula>
    </cfRule>
  </conditionalFormatting>
  <conditionalFormatting sqref="AL33">
    <cfRule type="cellIs" dxfId="2292" priority="2908" operator="lessThan">
      <formula>$C$4</formula>
    </cfRule>
  </conditionalFormatting>
  <conditionalFormatting sqref="AM33">
    <cfRule type="cellIs" dxfId="2293" priority="2948" operator="lessThan">
      <formula>$C$4</formula>
    </cfRule>
  </conditionalFormatting>
  <conditionalFormatting sqref="AN33">
    <cfRule type="cellIs" dxfId="2294" priority="2988" operator="lessThan">
      <formula>$C$4</formula>
    </cfRule>
  </conditionalFormatting>
  <conditionalFormatting sqref="AO33">
    <cfRule type="cellIs" dxfId="2295" priority="3028" operator="lessThan">
      <formula>$C$4</formula>
    </cfRule>
  </conditionalFormatting>
  <conditionalFormatting sqref="AP33">
    <cfRule type="cellIs" dxfId="2296" priority="3068" operator="lessThan">
      <formula>$C$4</formula>
    </cfRule>
  </conditionalFormatting>
  <conditionalFormatting sqref="AQ33">
    <cfRule type="cellIs" dxfId="2297" priority="3108" operator="lessThan">
      <formula>$C$4</formula>
    </cfRule>
  </conditionalFormatting>
  <conditionalFormatting sqref="AR33">
    <cfRule type="cellIs" dxfId="2298" priority="3148" operator="lessThan">
      <formula>$C$4</formula>
    </cfRule>
  </conditionalFormatting>
  <conditionalFormatting sqref="AS33">
    <cfRule type="cellIs" dxfId="2299" priority="3188" operator="lessThan">
      <formula>$C$4</formula>
    </cfRule>
  </conditionalFormatting>
  <conditionalFormatting sqref="AT33">
    <cfRule type="cellIs" dxfId="2300" priority="3228" operator="lessThan">
      <formula>$C$4</formula>
    </cfRule>
  </conditionalFormatting>
  <conditionalFormatting sqref="AU33">
    <cfRule type="cellIs" dxfId="2301" priority="1708" operator="lessThan">
      <formula>$C$4</formula>
    </cfRule>
    <cfRule type="cellIs" dxfId="2302" priority="1663" operator="lessThan">
      <formula>$C$4</formula>
    </cfRule>
    <cfRule type="cellIs" dxfId="2303" priority="1573" operator="lessThan">
      <formula>$C$4</formula>
    </cfRule>
    <cfRule type="cellIs" dxfId="2304" priority="1483" operator="lessThan">
      <formula>$C$4</formula>
    </cfRule>
  </conditionalFormatting>
  <conditionalFormatting sqref="AV33">
    <cfRule type="cellIs" dxfId="2305" priority="1738" operator="lessThan">
      <formula>$C$4</formula>
    </cfRule>
    <cfRule type="cellIs" dxfId="2306" priority="1633" operator="lessThan">
      <formula>$C$4</formula>
    </cfRule>
    <cfRule type="cellIs" dxfId="2307" priority="1543" operator="lessThan">
      <formula>$C$4</formula>
    </cfRule>
    <cfRule type="cellIs" dxfId="2308" priority="1453" operator="lessThan">
      <formula>$C$4</formula>
    </cfRule>
  </conditionalFormatting>
  <conditionalFormatting sqref="AW33">
    <cfRule type="cellIs" dxfId="2309" priority="1768" operator="lessThan">
      <formula>$C$4</formula>
    </cfRule>
    <cfRule type="cellIs" dxfId="2310" priority="1603" operator="lessThan">
      <formula>$C$4</formula>
    </cfRule>
    <cfRule type="cellIs" dxfId="2311" priority="1513" operator="lessThan">
      <formula>$C$4</formula>
    </cfRule>
    <cfRule type="cellIs" dxfId="2312" priority="1423" operator="lessThan">
      <formula>$C$4</formula>
    </cfRule>
  </conditionalFormatting>
  <conditionalFormatting sqref="AX33">
    <cfRule type="cellIs" dxfId="2313" priority="3388" operator="lessThan">
      <formula>$C$4</formula>
    </cfRule>
  </conditionalFormatting>
  <conditionalFormatting sqref="AY33">
    <cfRule type="cellIs" dxfId="2314" priority="3428" operator="lessThan">
      <formula>$C$4</formula>
    </cfRule>
  </conditionalFormatting>
  <conditionalFormatting sqref="AZ33">
    <cfRule type="cellIs" dxfId="2315" priority="3468" operator="lessThan">
      <formula>$C$4</formula>
    </cfRule>
  </conditionalFormatting>
  <conditionalFormatting sqref="BA33">
    <cfRule type="cellIs" dxfId="2316" priority="3508" operator="lessThan">
      <formula>$C$4</formula>
    </cfRule>
  </conditionalFormatting>
  <conditionalFormatting sqref="BB33">
    <cfRule type="cellIs" dxfId="2317" priority="3548" operator="lessThan">
      <formula>$C$4</formula>
    </cfRule>
  </conditionalFormatting>
  <conditionalFormatting sqref="BC33">
    <cfRule type="cellIs" dxfId="2318" priority="3588" operator="lessThan">
      <formula>$C$4</formula>
    </cfRule>
  </conditionalFormatting>
  <conditionalFormatting sqref="BD33">
    <cfRule type="cellIs" dxfId="2319" priority="3628" operator="lessThan">
      <formula>$C$4</formula>
    </cfRule>
  </conditionalFormatting>
  <conditionalFormatting sqref="BE33">
    <cfRule type="cellIs" dxfId="2320" priority="3668" operator="lessThan">
      <formula>$C$4</formula>
    </cfRule>
  </conditionalFormatting>
  <conditionalFormatting sqref="BF33">
    <cfRule type="cellIs" dxfId="2321" priority="3708" operator="lessThan">
      <formula>$C$4</formula>
    </cfRule>
  </conditionalFormatting>
  <conditionalFormatting sqref="BG33">
    <cfRule type="cellIs" dxfId="2322" priority="3748" operator="lessThan">
      <formula>$C$4</formula>
    </cfRule>
  </conditionalFormatting>
  <conditionalFormatting sqref="BH33">
    <cfRule type="cellIs" dxfId="2323" priority="3788" operator="lessThan">
      <formula>$C$4</formula>
    </cfRule>
  </conditionalFormatting>
  <conditionalFormatting sqref="BI33">
    <cfRule type="cellIs" dxfId="2324" priority="3828" operator="lessThan">
      <formula>$C$4</formula>
    </cfRule>
  </conditionalFormatting>
  <conditionalFormatting sqref="BJ33">
    <cfRule type="cellIs" dxfId="2325" priority="3868" operator="lessThan">
      <formula>$C$4</formula>
    </cfRule>
  </conditionalFormatting>
  <conditionalFormatting sqref="BK33">
    <cfRule type="cellIs" dxfId="2326" priority="1108" operator="lessThan">
      <formula>$C$4</formula>
    </cfRule>
    <cfRule type="cellIs" dxfId="2327" priority="1063" operator="lessThan">
      <formula>$C$4</formula>
    </cfRule>
    <cfRule type="cellIs" dxfId="2328" priority="1003" operator="lessThan">
      <formula>$C$4</formula>
    </cfRule>
    <cfRule type="cellIs" dxfId="2329" priority="943" operator="lessThan">
      <formula>$C$4</formula>
    </cfRule>
    <cfRule type="cellIs" dxfId="2330" priority="883" operator="lessThan">
      <formula>$C$4</formula>
    </cfRule>
  </conditionalFormatting>
  <conditionalFormatting sqref="BL33">
    <cfRule type="cellIs" dxfId="2331" priority="1138" operator="lessThan">
      <formula>$C$4</formula>
    </cfRule>
    <cfRule type="cellIs" dxfId="2332" priority="1033" operator="lessThan">
      <formula>$C$4</formula>
    </cfRule>
    <cfRule type="cellIs" dxfId="2333" priority="973" operator="lessThan">
      <formula>$C$4</formula>
    </cfRule>
    <cfRule type="cellIs" dxfId="2334" priority="913" operator="lessThan">
      <formula>$C$4</formula>
    </cfRule>
    <cfRule type="cellIs" dxfId="2335" priority="853" operator="lessThan">
      <formula>$C$4</formula>
    </cfRule>
  </conditionalFormatting>
  <conditionalFormatting sqref="BM33">
    <cfRule type="cellIs" dxfId="2336" priority="1168" operator="lessThan">
      <formula>$C$4</formula>
    </cfRule>
    <cfRule type="cellIs" dxfId="2337" priority="823" operator="lessThan">
      <formula>$C$4</formula>
    </cfRule>
    <cfRule type="cellIs" dxfId="2338" priority="793" operator="lessThan">
      <formula>$C$4</formula>
    </cfRule>
    <cfRule type="cellIs" dxfId="2339" priority="763" operator="lessThan">
      <formula>$C$4</formula>
    </cfRule>
    <cfRule type="cellIs" dxfId="2340" priority="733" operator="lessThan">
      <formula>$C$4</formula>
    </cfRule>
  </conditionalFormatting>
  <conditionalFormatting sqref="BN33">
    <cfRule type="cellIs" dxfId="2341" priority="4028" operator="lessThan">
      <formula>$C$4</formula>
    </cfRule>
  </conditionalFormatting>
  <conditionalFormatting sqref="BO33">
    <cfRule type="cellIs" dxfId="2342" priority="4068" operator="lessThan">
      <formula>$C$4</formula>
    </cfRule>
  </conditionalFormatting>
  <conditionalFormatting sqref="BP33">
    <cfRule type="cellIs" dxfId="2343" priority="4108" operator="lessThan">
      <formula>$C$4</formula>
    </cfRule>
  </conditionalFormatting>
  <conditionalFormatting sqref="BQ33">
    <cfRule type="cellIs" dxfId="2344" priority="4148" operator="lessThan">
      <formula>$C$4</formula>
    </cfRule>
  </conditionalFormatting>
  <conditionalFormatting sqref="BR33">
    <cfRule type="cellIs" dxfId="2345" priority="4188" operator="lessThan">
      <formula>$C$4</formula>
    </cfRule>
  </conditionalFormatting>
  <conditionalFormatting sqref="BS33">
    <cfRule type="cellIs" dxfId="2346" priority="4228" operator="lessThan">
      <formula>$C$4</formula>
    </cfRule>
  </conditionalFormatting>
  <conditionalFormatting sqref="BT33">
    <cfRule type="cellIs" dxfId="2347" priority="4268" operator="lessThan">
      <formula>$C$4</formula>
    </cfRule>
  </conditionalFormatting>
  <conditionalFormatting sqref="BU33">
    <cfRule type="cellIs" dxfId="2348" priority="4308" operator="lessThan">
      <formula>$C$4</formula>
    </cfRule>
  </conditionalFormatting>
  <conditionalFormatting sqref="BV33">
    <cfRule type="cellIs" dxfId="2349" priority="4348" operator="lessThan">
      <formula>$C$4</formula>
    </cfRule>
  </conditionalFormatting>
  <conditionalFormatting sqref="BW33">
    <cfRule type="cellIs" dxfId="2350" priority="1348" operator="lessThan">
      <formula>$C$4</formula>
    </cfRule>
  </conditionalFormatting>
  <conditionalFormatting sqref="BX33">
    <cfRule type="cellIs" dxfId="2351" priority="1378" operator="lessThan">
      <formula>$C$4</formula>
    </cfRule>
  </conditionalFormatting>
  <conditionalFormatting sqref="BY33">
    <cfRule type="cellIs" dxfId="2352" priority="1408" operator="lessThan">
      <formula>$C$4</formula>
    </cfRule>
    <cfRule type="cellIs" dxfId="2353" priority="1303" operator="lessThan">
      <formula>$C$4</formula>
    </cfRule>
    <cfRule type="cellIs" dxfId="2354" priority="1273" operator="lessThan">
      <formula>$C$4</formula>
    </cfRule>
    <cfRule type="cellIs" dxfId="2355" priority="1243" operator="lessThan">
      <formula>$C$4</formula>
    </cfRule>
    <cfRule type="cellIs" dxfId="2356" priority="1213" operator="lessThan">
      <formula>$C$4</formula>
    </cfRule>
    <cfRule type="cellIs" dxfId="2357" priority="1183" operator="lessThan">
      <formula>$C$4</formula>
    </cfRule>
  </conditionalFormatting>
  <conditionalFormatting sqref="BZ33">
    <cfRule type="cellIs" dxfId="2358" priority="4508" operator="lessThan">
      <formula>$C$4</formula>
    </cfRule>
  </conditionalFormatting>
  <conditionalFormatting sqref="CA33">
    <cfRule type="cellIs" dxfId="2359" priority="4548" operator="lessThan">
      <formula>$C$4</formula>
    </cfRule>
  </conditionalFormatting>
  <conditionalFormatting sqref="CB33">
    <cfRule type="cellIs" dxfId="2360" priority="4588" operator="lessThan">
      <formula>$C$4</formula>
    </cfRule>
  </conditionalFormatting>
  <conditionalFormatting sqref="CC33">
    <cfRule type="cellIs" dxfId="2361" priority="4628" operator="lessThan">
      <formula>$C$4</formula>
    </cfRule>
  </conditionalFormatting>
  <conditionalFormatting sqref="CD33">
    <cfRule type="cellIs" dxfId="2362" priority="4668" operator="lessThan">
      <formula>$C$4</formula>
    </cfRule>
  </conditionalFormatting>
  <conditionalFormatting sqref="CE33">
    <cfRule type="cellIs" dxfId="2363" priority="4708" operator="lessThan">
      <formula>$C$4</formula>
    </cfRule>
  </conditionalFormatting>
  <conditionalFormatting sqref="CF33">
    <cfRule type="cellIs" dxfId="2364" priority="4748" operator="lessThan">
      <formula>$C$4</formula>
    </cfRule>
  </conditionalFormatting>
  <conditionalFormatting sqref="CG33">
    <cfRule type="cellIs" dxfId="2365" priority="4788" operator="lessThan">
      <formula>$C$4</formula>
    </cfRule>
  </conditionalFormatting>
  <conditionalFormatting sqref="CH33">
    <cfRule type="cellIs" dxfId="2366" priority="4828" operator="greaterThan">
      <formula>$BJ$2+15</formula>
    </cfRule>
  </conditionalFormatting>
  <conditionalFormatting sqref="CJ33">
    <cfRule type="cellIs" dxfId="2367" priority="5028" operator="lessThan">
      <formula>$C$4</formula>
    </cfRule>
  </conditionalFormatting>
  <conditionalFormatting sqref="P34">
    <cfRule type="cellIs" dxfId="2368" priority="1919" operator="lessThan">
      <formula>$C$4</formula>
    </cfRule>
    <cfRule type="cellIs" dxfId="2369" priority="1872" operator="lessThan">
      <formula>$C$4</formula>
    </cfRule>
    <cfRule type="cellIs" dxfId="2370" priority="1842" operator="lessThan">
      <formula>$C$4</formula>
    </cfRule>
    <cfRule type="cellIs" dxfId="2371" priority="1812" operator="lessThan">
      <formula>$C$4</formula>
    </cfRule>
    <cfRule type="cellIs" dxfId="2372" priority="1782" operator="lessThan">
      <formula>$C$4</formula>
    </cfRule>
  </conditionalFormatting>
  <conditionalFormatting sqref="Q34">
    <cfRule type="cellIs" dxfId="2373" priority="1949" operator="lessThan">
      <formula>$C$4</formula>
    </cfRule>
  </conditionalFormatting>
  <conditionalFormatting sqref="R34">
    <cfRule type="cellIs" dxfId="2374" priority="1979" operator="lessThan">
      <formula>$C$4</formula>
    </cfRule>
  </conditionalFormatting>
  <conditionalFormatting sqref="S34">
    <cfRule type="cellIs" dxfId="2375" priority="2069" operator="lessThan">
      <formula>$C$4</formula>
    </cfRule>
  </conditionalFormatting>
  <conditionalFormatting sqref="T34">
    <cfRule type="cellIs" dxfId="2376" priority="2099" operator="lessThan">
      <formula>$C$4</formula>
    </cfRule>
  </conditionalFormatting>
  <conditionalFormatting sqref="U34">
    <cfRule type="cellIs" dxfId="2377" priority="2009" operator="lessThan">
      <formula>$C$4</formula>
    </cfRule>
  </conditionalFormatting>
  <conditionalFormatting sqref="V34">
    <cfRule type="cellIs" dxfId="2378" priority="2129" operator="lessThan">
      <formula>$C$4</formula>
    </cfRule>
  </conditionalFormatting>
  <conditionalFormatting sqref="W34">
    <cfRule type="cellIs" dxfId="2379" priority="2159" operator="lessThan">
      <formula>$C$4</formula>
    </cfRule>
  </conditionalFormatting>
  <conditionalFormatting sqref="X34">
    <cfRule type="cellIs" dxfId="2380" priority="2039" operator="lessThan">
      <formula>$C$4</formula>
    </cfRule>
  </conditionalFormatting>
  <conditionalFormatting sqref="Y34">
    <cfRule type="cellIs" dxfId="2381" priority="2389" operator="lessThan">
      <formula>$C$4</formula>
    </cfRule>
  </conditionalFormatting>
  <conditionalFormatting sqref="Z34">
    <cfRule type="cellIs" dxfId="2382" priority="2429" operator="lessThan">
      <formula>$C$4</formula>
    </cfRule>
  </conditionalFormatting>
  <conditionalFormatting sqref="AA34">
    <cfRule type="cellIs" dxfId="2383" priority="2469" operator="lessThan">
      <formula>$C$4</formula>
    </cfRule>
  </conditionalFormatting>
  <conditionalFormatting sqref="AB34">
    <cfRule type="cellIs" dxfId="2384" priority="2509" operator="lessThan">
      <formula>$C$4</formula>
    </cfRule>
  </conditionalFormatting>
  <conditionalFormatting sqref="AC34">
    <cfRule type="cellIs" dxfId="2385" priority="2549" operator="lessThan">
      <formula>$C$4</formula>
    </cfRule>
  </conditionalFormatting>
  <conditionalFormatting sqref="AD34">
    <cfRule type="cellIs" dxfId="2386" priority="2589" operator="lessThan">
      <formula>$C$4</formula>
    </cfRule>
  </conditionalFormatting>
  <conditionalFormatting sqref="AE34">
    <cfRule type="cellIs" dxfId="2387" priority="2629" operator="lessThan">
      <formula>$C$4</formula>
    </cfRule>
  </conditionalFormatting>
  <conditionalFormatting sqref="AF34">
    <cfRule type="cellIs" dxfId="2388" priority="2669" operator="lessThan">
      <formula>$C$4</formula>
    </cfRule>
  </conditionalFormatting>
  <conditionalFormatting sqref="AG34">
    <cfRule type="cellIs" dxfId="2389" priority="2709" operator="lessThan">
      <formula>$C$4</formula>
    </cfRule>
  </conditionalFormatting>
  <conditionalFormatting sqref="AH34">
    <cfRule type="cellIs" dxfId="2390" priority="2749" operator="lessThan">
      <formula>$C$4</formula>
    </cfRule>
  </conditionalFormatting>
  <conditionalFormatting sqref="AI34">
    <cfRule type="cellIs" dxfId="2391" priority="2789" operator="lessThan">
      <formula>$C$4</formula>
    </cfRule>
  </conditionalFormatting>
  <conditionalFormatting sqref="AJ34">
    <cfRule type="cellIs" dxfId="2392" priority="2829" operator="lessThan">
      <formula>$C$4</formula>
    </cfRule>
  </conditionalFormatting>
  <conditionalFormatting sqref="AK34">
    <cfRule type="cellIs" dxfId="2393" priority="2869" operator="lessThan">
      <formula>$C$4</formula>
    </cfRule>
  </conditionalFormatting>
  <conditionalFormatting sqref="AL34">
    <cfRule type="cellIs" dxfId="2394" priority="2909" operator="lessThan">
      <formula>$C$4</formula>
    </cfRule>
  </conditionalFormatting>
  <conditionalFormatting sqref="AM34">
    <cfRule type="cellIs" dxfId="2395" priority="2949" operator="lessThan">
      <formula>$C$4</formula>
    </cfRule>
  </conditionalFormatting>
  <conditionalFormatting sqref="AN34">
    <cfRule type="cellIs" dxfId="2396" priority="2989" operator="lessThan">
      <formula>$C$4</formula>
    </cfRule>
  </conditionalFormatting>
  <conditionalFormatting sqref="AO34">
    <cfRule type="cellIs" dxfId="2397" priority="3029" operator="lessThan">
      <formula>$C$4</formula>
    </cfRule>
  </conditionalFormatting>
  <conditionalFormatting sqref="AP34">
    <cfRule type="cellIs" dxfId="2398" priority="3069" operator="lessThan">
      <formula>$C$4</formula>
    </cfRule>
  </conditionalFormatting>
  <conditionalFormatting sqref="AQ34">
    <cfRule type="cellIs" dxfId="2399" priority="3109" operator="lessThan">
      <formula>$C$4</formula>
    </cfRule>
  </conditionalFormatting>
  <conditionalFormatting sqref="AR34">
    <cfRule type="cellIs" dxfId="2400" priority="3149" operator="lessThan">
      <formula>$C$4</formula>
    </cfRule>
  </conditionalFormatting>
  <conditionalFormatting sqref="AS34">
    <cfRule type="cellIs" dxfId="2401" priority="3189" operator="lessThan">
      <formula>$C$4</formula>
    </cfRule>
  </conditionalFormatting>
  <conditionalFormatting sqref="AT34">
    <cfRule type="cellIs" dxfId="2402" priority="3229" operator="lessThan">
      <formula>$C$4</formula>
    </cfRule>
  </conditionalFormatting>
  <conditionalFormatting sqref="AU34">
    <cfRule type="cellIs" dxfId="2403" priority="1709" operator="lessThan">
      <formula>$C$4</formula>
    </cfRule>
    <cfRule type="cellIs" dxfId="2404" priority="1662" operator="lessThan">
      <formula>$C$4</formula>
    </cfRule>
    <cfRule type="cellIs" dxfId="2405" priority="1572" operator="lessThan">
      <formula>$C$4</formula>
    </cfRule>
    <cfRule type="cellIs" dxfId="2406" priority="1482" operator="lessThan">
      <formula>$C$4</formula>
    </cfRule>
  </conditionalFormatting>
  <conditionalFormatting sqref="AV34">
    <cfRule type="cellIs" dxfId="2407" priority="1739" operator="lessThan">
      <formula>$C$4</formula>
    </cfRule>
    <cfRule type="cellIs" dxfId="2408" priority="1632" operator="lessThan">
      <formula>$C$4</formula>
    </cfRule>
    <cfRule type="cellIs" dxfId="2409" priority="1542" operator="lessThan">
      <formula>$C$4</formula>
    </cfRule>
    <cfRule type="cellIs" dxfId="2410" priority="1452" operator="lessThan">
      <formula>$C$4</formula>
    </cfRule>
  </conditionalFormatting>
  <conditionalFormatting sqref="AW34">
    <cfRule type="cellIs" dxfId="2411" priority="1769" operator="lessThan">
      <formula>$C$4</formula>
    </cfRule>
    <cfRule type="cellIs" dxfId="2412" priority="1602" operator="lessThan">
      <formula>$C$4</formula>
    </cfRule>
    <cfRule type="cellIs" dxfId="2413" priority="1512" operator="lessThan">
      <formula>$C$4</formula>
    </cfRule>
    <cfRule type="cellIs" dxfId="2414" priority="1422" operator="lessThan">
      <formula>$C$4</formula>
    </cfRule>
  </conditionalFormatting>
  <conditionalFormatting sqref="AX34">
    <cfRule type="cellIs" dxfId="2415" priority="3389" operator="lessThan">
      <formula>$C$4</formula>
    </cfRule>
  </conditionalFormatting>
  <conditionalFormatting sqref="AY34">
    <cfRule type="cellIs" dxfId="2416" priority="3429" operator="lessThan">
      <formula>$C$4</formula>
    </cfRule>
  </conditionalFormatting>
  <conditionalFormatting sqref="AZ34">
    <cfRule type="cellIs" dxfId="2417" priority="3469" operator="lessThan">
      <formula>$C$4</formula>
    </cfRule>
  </conditionalFormatting>
  <conditionalFormatting sqref="BA34">
    <cfRule type="cellIs" dxfId="2418" priority="3509" operator="lessThan">
      <formula>$C$4</formula>
    </cfRule>
  </conditionalFormatting>
  <conditionalFormatting sqref="BB34">
    <cfRule type="cellIs" dxfId="2419" priority="3549" operator="lessThan">
      <formula>$C$4</formula>
    </cfRule>
  </conditionalFormatting>
  <conditionalFormatting sqref="BC34">
    <cfRule type="cellIs" dxfId="2420" priority="3589" operator="lessThan">
      <formula>$C$4</formula>
    </cfRule>
  </conditionalFormatting>
  <conditionalFormatting sqref="BD34">
    <cfRule type="cellIs" dxfId="2421" priority="3629" operator="lessThan">
      <formula>$C$4</formula>
    </cfRule>
  </conditionalFormatting>
  <conditionalFormatting sqref="BE34">
    <cfRule type="cellIs" dxfId="2422" priority="3669" operator="lessThan">
      <formula>$C$4</formula>
    </cfRule>
  </conditionalFormatting>
  <conditionalFormatting sqref="BF34">
    <cfRule type="cellIs" dxfId="2423" priority="3709" operator="lessThan">
      <formula>$C$4</formula>
    </cfRule>
  </conditionalFormatting>
  <conditionalFormatting sqref="BG34">
    <cfRule type="cellIs" dxfId="2424" priority="3749" operator="lessThan">
      <formula>$C$4</formula>
    </cfRule>
  </conditionalFormatting>
  <conditionalFormatting sqref="BH34">
    <cfRule type="cellIs" dxfId="2425" priority="3789" operator="lessThan">
      <formula>$C$4</formula>
    </cfRule>
  </conditionalFormatting>
  <conditionalFormatting sqref="BI34">
    <cfRule type="cellIs" dxfId="2426" priority="3829" operator="lessThan">
      <formula>$C$4</formula>
    </cfRule>
  </conditionalFormatting>
  <conditionalFormatting sqref="BJ34">
    <cfRule type="cellIs" dxfId="2427" priority="3869" operator="lessThan">
      <formula>$C$4</formula>
    </cfRule>
  </conditionalFormatting>
  <conditionalFormatting sqref="BK34">
    <cfRule type="cellIs" dxfId="2428" priority="1109" operator="lessThan">
      <formula>$C$4</formula>
    </cfRule>
    <cfRule type="cellIs" dxfId="2429" priority="1062" operator="lessThan">
      <formula>$C$4</formula>
    </cfRule>
    <cfRule type="cellIs" dxfId="2430" priority="1002" operator="lessThan">
      <formula>$C$4</formula>
    </cfRule>
    <cfRule type="cellIs" dxfId="2431" priority="942" operator="lessThan">
      <formula>$C$4</formula>
    </cfRule>
    <cfRule type="cellIs" dxfId="2432" priority="882" operator="lessThan">
      <formula>$C$4</formula>
    </cfRule>
  </conditionalFormatting>
  <conditionalFormatting sqref="BL34">
    <cfRule type="cellIs" dxfId="2433" priority="1139" operator="lessThan">
      <formula>$C$4</formula>
    </cfRule>
    <cfRule type="cellIs" dxfId="2434" priority="1032" operator="lessThan">
      <formula>$C$4</formula>
    </cfRule>
    <cfRule type="cellIs" dxfId="2435" priority="972" operator="lessThan">
      <formula>$C$4</formula>
    </cfRule>
    <cfRule type="cellIs" dxfId="2436" priority="912" operator="lessThan">
      <formula>$C$4</formula>
    </cfRule>
    <cfRule type="cellIs" dxfId="2437" priority="852" operator="lessThan">
      <formula>$C$4</formula>
    </cfRule>
  </conditionalFormatting>
  <conditionalFormatting sqref="BM34">
    <cfRule type="cellIs" dxfId="2438" priority="1169" operator="lessThan">
      <formula>$C$4</formula>
    </cfRule>
    <cfRule type="cellIs" dxfId="2439" priority="822" operator="lessThan">
      <formula>$C$4</formula>
    </cfRule>
    <cfRule type="cellIs" dxfId="2440" priority="792" operator="lessThan">
      <formula>$C$4</formula>
    </cfRule>
    <cfRule type="cellIs" dxfId="2441" priority="762" operator="lessThan">
      <formula>$C$4</formula>
    </cfRule>
    <cfRule type="cellIs" dxfId="2442" priority="732" operator="lessThan">
      <formula>$C$4</formula>
    </cfRule>
  </conditionalFormatting>
  <conditionalFormatting sqref="BN34">
    <cfRule type="cellIs" dxfId="2443" priority="4029" operator="lessThan">
      <formula>$C$4</formula>
    </cfRule>
  </conditionalFormatting>
  <conditionalFormatting sqref="BO34">
    <cfRule type="cellIs" dxfId="2444" priority="4069" operator="lessThan">
      <formula>$C$4</formula>
    </cfRule>
  </conditionalFormatting>
  <conditionalFormatting sqref="BP34">
    <cfRule type="cellIs" dxfId="2445" priority="4109" operator="lessThan">
      <formula>$C$4</formula>
    </cfRule>
  </conditionalFormatting>
  <conditionalFormatting sqref="BQ34">
    <cfRule type="cellIs" dxfId="2446" priority="4149" operator="lessThan">
      <formula>$C$4</formula>
    </cfRule>
  </conditionalFormatting>
  <conditionalFormatting sqref="BR34">
    <cfRule type="cellIs" dxfId="2447" priority="4189" operator="lessThan">
      <formula>$C$4</formula>
    </cfRule>
  </conditionalFormatting>
  <conditionalFormatting sqref="BS34">
    <cfRule type="cellIs" dxfId="2448" priority="4229" operator="lessThan">
      <formula>$C$4</formula>
    </cfRule>
  </conditionalFormatting>
  <conditionalFormatting sqref="BT34">
    <cfRule type="cellIs" dxfId="2449" priority="4269" operator="lessThan">
      <formula>$C$4</formula>
    </cfRule>
  </conditionalFormatting>
  <conditionalFormatting sqref="BU34">
    <cfRule type="cellIs" dxfId="2450" priority="4309" operator="lessThan">
      <formula>$C$4</formula>
    </cfRule>
  </conditionalFormatting>
  <conditionalFormatting sqref="BV34">
    <cfRule type="cellIs" dxfId="2451" priority="4349" operator="lessThan">
      <formula>$C$4</formula>
    </cfRule>
  </conditionalFormatting>
  <conditionalFormatting sqref="BW34">
    <cfRule type="cellIs" dxfId="2452" priority="1349" operator="lessThan">
      <formula>$C$4</formula>
    </cfRule>
  </conditionalFormatting>
  <conditionalFormatting sqref="BX34">
    <cfRule type="cellIs" dxfId="2453" priority="1379" operator="lessThan">
      <formula>$C$4</formula>
    </cfRule>
  </conditionalFormatting>
  <conditionalFormatting sqref="BY34">
    <cfRule type="cellIs" dxfId="2454" priority="1409" operator="lessThan">
      <formula>$C$4</formula>
    </cfRule>
    <cfRule type="cellIs" dxfId="2455" priority="1302" operator="lessThan">
      <formula>$C$4</formula>
    </cfRule>
    <cfRule type="cellIs" dxfId="2456" priority="1272" operator="lessThan">
      <formula>$C$4</formula>
    </cfRule>
    <cfRule type="cellIs" dxfId="2457" priority="1242" operator="lessThan">
      <formula>$C$4</formula>
    </cfRule>
    <cfRule type="cellIs" dxfId="2458" priority="1212" operator="lessThan">
      <formula>$C$4</formula>
    </cfRule>
    <cfRule type="cellIs" dxfId="2459" priority="1182" operator="lessThan">
      <formula>$C$4</formula>
    </cfRule>
  </conditionalFormatting>
  <conditionalFormatting sqref="BZ34">
    <cfRule type="cellIs" dxfId="2460" priority="4509" operator="lessThan">
      <formula>$C$4</formula>
    </cfRule>
  </conditionalFormatting>
  <conditionalFormatting sqref="CA34">
    <cfRule type="cellIs" dxfId="2461" priority="4549" operator="lessThan">
      <formula>$C$4</formula>
    </cfRule>
  </conditionalFormatting>
  <conditionalFormatting sqref="CB34">
    <cfRule type="cellIs" dxfId="2462" priority="4589" operator="lessThan">
      <formula>$C$4</formula>
    </cfRule>
  </conditionalFormatting>
  <conditionalFormatting sqref="CC34">
    <cfRule type="cellIs" dxfId="2463" priority="4629" operator="lessThan">
      <formula>$C$4</formula>
    </cfRule>
  </conditionalFormatting>
  <conditionalFormatting sqref="CD34">
    <cfRule type="cellIs" dxfId="2464" priority="4669" operator="lessThan">
      <formula>$C$4</formula>
    </cfRule>
  </conditionalFormatting>
  <conditionalFormatting sqref="CE34">
    <cfRule type="cellIs" dxfId="2465" priority="4709" operator="lessThan">
      <formula>$C$4</formula>
    </cfRule>
  </conditionalFormatting>
  <conditionalFormatting sqref="CF34">
    <cfRule type="cellIs" dxfId="2466" priority="4749" operator="lessThan">
      <formula>$C$4</formula>
    </cfRule>
  </conditionalFormatting>
  <conditionalFormatting sqref="CG34">
    <cfRule type="cellIs" dxfId="2467" priority="4789" operator="lessThan">
      <formula>$C$4</formula>
    </cfRule>
  </conditionalFormatting>
  <conditionalFormatting sqref="CH34">
    <cfRule type="cellIs" dxfId="2468" priority="4829" operator="greaterThan">
      <formula>$BJ$2+15</formula>
    </cfRule>
  </conditionalFormatting>
  <conditionalFormatting sqref="CJ34">
    <cfRule type="cellIs" dxfId="2469" priority="5029" operator="lessThan">
      <formula>$C$4</formula>
    </cfRule>
  </conditionalFormatting>
  <conditionalFormatting sqref="P35">
    <cfRule type="cellIs" dxfId="2470" priority="1920" operator="lessThan">
      <formula>$C$4</formula>
    </cfRule>
    <cfRule type="cellIs" dxfId="2471" priority="1871" operator="lessThan">
      <formula>$C$4</formula>
    </cfRule>
    <cfRule type="cellIs" dxfId="2472" priority="1841" operator="lessThan">
      <formula>$C$4</formula>
    </cfRule>
    <cfRule type="cellIs" dxfId="2473" priority="1811" operator="lessThan">
      <formula>$C$4</formula>
    </cfRule>
    <cfRule type="cellIs" dxfId="2474" priority="1781" operator="lessThan">
      <formula>$C$4</formula>
    </cfRule>
  </conditionalFormatting>
  <conditionalFormatting sqref="Q35">
    <cfRule type="cellIs" dxfId="2475" priority="1950" operator="lessThan">
      <formula>$C$4</formula>
    </cfRule>
  </conditionalFormatting>
  <conditionalFormatting sqref="R35">
    <cfRule type="cellIs" dxfId="2476" priority="1980" operator="lessThan">
      <formula>$C$4</formula>
    </cfRule>
  </conditionalFormatting>
  <conditionalFormatting sqref="S35">
    <cfRule type="cellIs" dxfId="2477" priority="2070" operator="lessThan">
      <formula>$C$4</formula>
    </cfRule>
  </conditionalFormatting>
  <conditionalFormatting sqref="T35">
    <cfRule type="cellIs" dxfId="2478" priority="2100" operator="lessThan">
      <formula>$C$4</formula>
    </cfRule>
  </conditionalFormatting>
  <conditionalFormatting sqref="U35">
    <cfRule type="cellIs" dxfId="2479" priority="2010" operator="lessThan">
      <formula>$C$4</formula>
    </cfRule>
  </conditionalFormatting>
  <conditionalFormatting sqref="V35">
    <cfRule type="cellIs" dxfId="2480" priority="2130" operator="lessThan">
      <formula>$C$4</formula>
    </cfRule>
  </conditionalFormatting>
  <conditionalFormatting sqref="W35">
    <cfRule type="cellIs" dxfId="2481" priority="2160" operator="lessThan">
      <formula>$C$4</formula>
    </cfRule>
  </conditionalFormatting>
  <conditionalFormatting sqref="X35">
    <cfRule type="cellIs" dxfId="2482" priority="2040" operator="lessThan">
      <formula>$C$4</formula>
    </cfRule>
  </conditionalFormatting>
  <conditionalFormatting sqref="Y35">
    <cfRule type="cellIs" dxfId="2483" priority="2390" operator="lessThan">
      <formula>$C$4</formula>
    </cfRule>
  </conditionalFormatting>
  <conditionalFormatting sqref="Z35">
    <cfRule type="cellIs" dxfId="2484" priority="2430" operator="lessThan">
      <formula>$C$4</formula>
    </cfRule>
  </conditionalFormatting>
  <conditionalFormatting sqref="AA35">
    <cfRule type="cellIs" dxfId="2485" priority="2470" operator="lessThan">
      <formula>$C$4</formula>
    </cfRule>
  </conditionalFormatting>
  <conditionalFormatting sqref="AB35">
    <cfRule type="cellIs" dxfId="2486" priority="2510" operator="lessThan">
      <formula>$C$4</formula>
    </cfRule>
  </conditionalFormatting>
  <conditionalFormatting sqref="AC35">
    <cfRule type="cellIs" dxfId="2487" priority="2550" operator="lessThan">
      <formula>$C$4</formula>
    </cfRule>
  </conditionalFormatting>
  <conditionalFormatting sqref="AD35">
    <cfRule type="cellIs" dxfId="2488" priority="2590" operator="lessThan">
      <formula>$C$4</formula>
    </cfRule>
  </conditionalFormatting>
  <conditionalFormatting sqref="AE35">
    <cfRule type="cellIs" dxfId="2489" priority="2630" operator="lessThan">
      <formula>$C$4</formula>
    </cfRule>
  </conditionalFormatting>
  <conditionalFormatting sqref="AF35">
    <cfRule type="cellIs" dxfId="2490" priority="2670" operator="lessThan">
      <formula>$C$4</formula>
    </cfRule>
  </conditionalFormatting>
  <conditionalFormatting sqref="AG35">
    <cfRule type="cellIs" dxfId="2491" priority="2710" operator="lessThan">
      <formula>$C$4</formula>
    </cfRule>
  </conditionalFormatting>
  <conditionalFormatting sqref="AH35">
    <cfRule type="cellIs" dxfId="2492" priority="2750" operator="lessThan">
      <formula>$C$4</formula>
    </cfRule>
  </conditionalFormatting>
  <conditionalFormatting sqref="AI35">
    <cfRule type="cellIs" dxfId="2493" priority="2790" operator="lessThan">
      <formula>$C$4</formula>
    </cfRule>
  </conditionalFormatting>
  <conditionalFormatting sqref="AJ35">
    <cfRule type="cellIs" dxfId="2494" priority="2830" operator="lessThan">
      <formula>$C$4</formula>
    </cfRule>
  </conditionalFormatting>
  <conditionalFormatting sqref="AK35">
    <cfRule type="cellIs" dxfId="2495" priority="2870" operator="lessThan">
      <formula>$C$4</formula>
    </cfRule>
  </conditionalFormatting>
  <conditionalFormatting sqref="AL35">
    <cfRule type="cellIs" dxfId="2496" priority="2910" operator="lessThan">
      <formula>$C$4</formula>
    </cfRule>
  </conditionalFormatting>
  <conditionalFormatting sqref="AM35">
    <cfRule type="cellIs" dxfId="2497" priority="2950" operator="lessThan">
      <formula>$C$4</formula>
    </cfRule>
  </conditionalFormatting>
  <conditionalFormatting sqref="AN35">
    <cfRule type="cellIs" dxfId="2498" priority="2990" operator="lessThan">
      <formula>$C$4</formula>
    </cfRule>
  </conditionalFormatting>
  <conditionalFormatting sqref="AO35">
    <cfRule type="cellIs" dxfId="2499" priority="3030" operator="lessThan">
      <formula>$C$4</formula>
    </cfRule>
  </conditionalFormatting>
  <conditionalFormatting sqref="AP35">
    <cfRule type="cellIs" dxfId="2500" priority="3070" operator="lessThan">
      <formula>$C$4</formula>
    </cfRule>
  </conditionalFormatting>
  <conditionalFormatting sqref="AQ35">
    <cfRule type="cellIs" dxfId="2501" priority="3110" operator="lessThan">
      <formula>$C$4</formula>
    </cfRule>
  </conditionalFormatting>
  <conditionalFormatting sqref="AR35">
    <cfRule type="cellIs" dxfId="2502" priority="3150" operator="lessThan">
      <formula>$C$4</formula>
    </cfRule>
  </conditionalFormatting>
  <conditionalFormatting sqref="AS35">
    <cfRule type="cellIs" dxfId="2503" priority="3190" operator="lessThan">
      <formula>$C$4</formula>
    </cfRule>
  </conditionalFormatting>
  <conditionalFormatting sqref="AT35">
    <cfRule type="cellIs" dxfId="2504" priority="3230" operator="lessThan">
      <formula>$C$4</formula>
    </cfRule>
  </conditionalFormatting>
  <conditionalFormatting sqref="AU35">
    <cfRule type="cellIs" dxfId="2505" priority="1710" operator="lessThan">
      <formula>$C$4</formula>
    </cfRule>
    <cfRule type="cellIs" dxfId="2506" priority="1661" operator="lessThan">
      <formula>$C$4</formula>
    </cfRule>
    <cfRule type="cellIs" dxfId="2507" priority="1571" operator="lessThan">
      <formula>$C$4</formula>
    </cfRule>
    <cfRule type="cellIs" dxfId="2508" priority="1481" operator="lessThan">
      <formula>$C$4</formula>
    </cfRule>
  </conditionalFormatting>
  <conditionalFormatting sqref="AV35">
    <cfRule type="cellIs" dxfId="2509" priority="1740" operator="lessThan">
      <formula>$C$4</formula>
    </cfRule>
    <cfRule type="cellIs" dxfId="2510" priority="1631" operator="lessThan">
      <formula>$C$4</formula>
    </cfRule>
    <cfRule type="cellIs" dxfId="2511" priority="1541" operator="lessThan">
      <formula>$C$4</formula>
    </cfRule>
    <cfRule type="cellIs" dxfId="2512" priority="1451" operator="lessThan">
      <formula>$C$4</formula>
    </cfRule>
  </conditionalFormatting>
  <conditionalFormatting sqref="AW35">
    <cfRule type="cellIs" dxfId="2513" priority="1770" operator="lessThan">
      <formula>$C$4</formula>
    </cfRule>
    <cfRule type="cellIs" dxfId="2514" priority="1601" operator="lessThan">
      <formula>$C$4</formula>
    </cfRule>
    <cfRule type="cellIs" dxfId="2515" priority="1511" operator="lessThan">
      <formula>$C$4</formula>
    </cfRule>
    <cfRule type="cellIs" dxfId="2516" priority="1421" operator="lessThan">
      <formula>$C$4</formula>
    </cfRule>
  </conditionalFormatting>
  <conditionalFormatting sqref="AX35">
    <cfRule type="cellIs" dxfId="2517" priority="3390" operator="lessThan">
      <formula>$C$4</formula>
    </cfRule>
  </conditionalFormatting>
  <conditionalFormatting sqref="AY35">
    <cfRule type="cellIs" dxfId="2518" priority="3430" operator="lessThan">
      <formula>$C$4</formula>
    </cfRule>
  </conditionalFormatting>
  <conditionalFormatting sqref="AZ35">
    <cfRule type="cellIs" dxfId="2519" priority="3470" operator="lessThan">
      <formula>$C$4</formula>
    </cfRule>
  </conditionalFormatting>
  <conditionalFormatting sqref="BA35">
    <cfRule type="cellIs" dxfId="2520" priority="3510" operator="lessThan">
      <formula>$C$4</formula>
    </cfRule>
  </conditionalFormatting>
  <conditionalFormatting sqref="BB35">
    <cfRule type="cellIs" dxfId="2521" priority="3550" operator="lessThan">
      <formula>$C$4</formula>
    </cfRule>
  </conditionalFormatting>
  <conditionalFormatting sqref="BC35">
    <cfRule type="cellIs" dxfId="2522" priority="3590" operator="lessThan">
      <formula>$C$4</formula>
    </cfRule>
  </conditionalFormatting>
  <conditionalFormatting sqref="BD35">
    <cfRule type="cellIs" dxfId="2523" priority="3630" operator="lessThan">
      <formula>$C$4</formula>
    </cfRule>
  </conditionalFormatting>
  <conditionalFormatting sqref="BE35">
    <cfRule type="cellIs" dxfId="2524" priority="3670" operator="lessThan">
      <formula>$C$4</formula>
    </cfRule>
  </conditionalFormatting>
  <conditionalFormatting sqref="BF35">
    <cfRule type="cellIs" dxfId="2525" priority="3710" operator="lessThan">
      <formula>$C$4</formula>
    </cfRule>
  </conditionalFormatting>
  <conditionalFormatting sqref="BG35">
    <cfRule type="cellIs" dxfId="2526" priority="3750" operator="lessThan">
      <formula>$C$4</formula>
    </cfRule>
  </conditionalFormatting>
  <conditionalFormatting sqref="BH35">
    <cfRule type="cellIs" dxfId="2527" priority="3790" operator="lessThan">
      <formula>$C$4</formula>
    </cfRule>
  </conditionalFormatting>
  <conditionalFormatting sqref="BI35">
    <cfRule type="cellIs" dxfId="2528" priority="3830" operator="lessThan">
      <formula>$C$4</formula>
    </cfRule>
  </conditionalFormatting>
  <conditionalFormatting sqref="BJ35">
    <cfRule type="cellIs" dxfId="2529" priority="3870" operator="lessThan">
      <formula>$C$4</formula>
    </cfRule>
  </conditionalFormatting>
  <conditionalFormatting sqref="BK35">
    <cfRule type="cellIs" dxfId="2530" priority="1110" operator="lessThan">
      <formula>$C$4</formula>
    </cfRule>
    <cfRule type="cellIs" dxfId="2531" priority="1061" operator="lessThan">
      <formula>$C$4</formula>
    </cfRule>
    <cfRule type="cellIs" dxfId="2532" priority="1001" operator="lessThan">
      <formula>$C$4</formula>
    </cfRule>
    <cfRule type="cellIs" dxfId="2533" priority="941" operator="lessThan">
      <formula>$C$4</formula>
    </cfRule>
    <cfRule type="cellIs" dxfId="2534" priority="881" operator="lessThan">
      <formula>$C$4</formula>
    </cfRule>
  </conditionalFormatting>
  <conditionalFormatting sqref="BL35">
    <cfRule type="cellIs" dxfId="2535" priority="1140" operator="lessThan">
      <formula>$C$4</formula>
    </cfRule>
    <cfRule type="cellIs" dxfId="2536" priority="1031" operator="lessThan">
      <formula>$C$4</formula>
    </cfRule>
    <cfRule type="cellIs" dxfId="2537" priority="971" operator="lessThan">
      <formula>$C$4</formula>
    </cfRule>
    <cfRule type="cellIs" dxfId="2538" priority="911" operator="lessThan">
      <formula>$C$4</formula>
    </cfRule>
    <cfRule type="cellIs" dxfId="2539" priority="851" operator="lessThan">
      <formula>$C$4</formula>
    </cfRule>
  </conditionalFormatting>
  <conditionalFormatting sqref="BM35">
    <cfRule type="cellIs" dxfId="2540" priority="1170" operator="lessThan">
      <formula>$C$4</formula>
    </cfRule>
    <cfRule type="cellIs" dxfId="2541" priority="821" operator="lessThan">
      <formula>$C$4</formula>
    </cfRule>
    <cfRule type="cellIs" dxfId="2542" priority="791" operator="lessThan">
      <formula>$C$4</formula>
    </cfRule>
    <cfRule type="cellIs" dxfId="2543" priority="761" operator="lessThan">
      <formula>$C$4</formula>
    </cfRule>
    <cfRule type="cellIs" dxfId="2544" priority="731" operator="lessThan">
      <formula>$C$4</formula>
    </cfRule>
  </conditionalFormatting>
  <conditionalFormatting sqref="BN35">
    <cfRule type="cellIs" dxfId="2545" priority="4030" operator="lessThan">
      <formula>$C$4</formula>
    </cfRule>
  </conditionalFormatting>
  <conditionalFormatting sqref="BO35">
    <cfRule type="cellIs" dxfId="2546" priority="4070" operator="lessThan">
      <formula>$C$4</formula>
    </cfRule>
  </conditionalFormatting>
  <conditionalFormatting sqref="BP35">
    <cfRule type="cellIs" dxfId="2547" priority="4110" operator="lessThan">
      <formula>$C$4</formula>
    </cfRule>
  </conditionalFormatting>
  <conditionalFormatting sqref="BQ35">
    <cfRule type="cellIs" dxfId="2548" priority="4150" operator="lessThan">
      <formula>$C$4</formula>
    </cfRule>
  </conditionalFormatting>
  <conditionalFormatting sqref="BR35">
    <cfRule type="cellIs" dxfId="2549" priority="4190" operator="lessThan">
      <formula>$C$4</formula>
    </cfRule>
  </conditionalFormatting>
  <conditionalFormatting sqref="BS35">
    <cfRule type="cellIs" dxfId="2550" priority="4230" operator="lessThan">
      <formula>$C$4</formula>
    </cfRule>
  </conditionalFormatting>
  <conditionalFormatting sqref="BT35">
    <cfRule type="cellIs" dxfId="2551" priority="4270" operator="lessThan">
      <formula>$C$4</formula>
    </cfRule>
  </conditionalFormatting>
  <conditionalFormatting sqref="BU35">
    <cfRule type="cellIs" dxfId="2552" priority="4310" operator="lessThan">
      <formula>$C$4</formula>
    </cfRule>
  </conditionalFormatting>
  <conditionalFormatting sqref="BV35">
    <cfRule type="cellIs" dxfId="2553" priority="4350" operator="lessThan">
      <formula>$C$4</formula>
    </cfRule>
  </conditionalFormatting>
  <conditionalFormatting sqref="BW35">
    <cfRule type="cellIs" dxfId="2554" priority="1350" operator="lessThan">
      <formula>$C$4</formula>
    </cfRule>
  </conditionalFormatting>
  <conditionalFormatting sqref="BX35">
    <cfRule type="cellIs" dxfId="2555" priority="1380" operator="lessThan">
      <formula>$C$4</formula>
    </cfRule>
  </conditionalFormatting>
  <conditionalFormatting sqref="BY35">
    <cfRule type="cellIs" dxfId="2556" priority="1410" operator="lessThan">
      <formula>$C$4</formula>
    </cfRule>
    <cfRule type="cellIs" dxfId="2557" priority="1301" operator="lessThan">
      <formula>$C$4</formula>
    </cfRule>
    <cfRule type="cellIs" dxfId="2558" priority="1271" operator="lessThan">
      <formula>$C$4</formula>
    </cfRule>
    <cfRule type="cellIs" dxfId="2559" priority="1241" operator="lessThan">
      <formula>$C$4</formula>
    </cfRule>
    <cfRule type="cellIs" dxfId="2560" priority="1211" operator="lessThan">
      <formula>$C$4</formula>
    </cfRule>
    <cfRule type="cellIs" dxfId="2561" priority="1181" operator="lessThan">
      <formula>$C$4</formula>
    </cfRule>
  </conditionalFormatting>
  <conditionalFormatting sqref="BZ35">
    <cfRule type="cellIs" dxfId="2562" priority="4510" operator="lessThan">
      <formula>$C$4</formula>
    </cfRule>
  </conditionalFormatting>
  <conditionalFormatting sqref="CA35">
    <cfRule type="cellIs" dxfId="2563" priority="4550" operator="lessThan">
      <formula>$C$4</formula>
    </cfRule>
  </conditionalFormatting>
  <conditionalFormatting sqref="CB35">
    <cfRule type="cellIs" dxfId="2564" priority="4590" operator="lessThan">
      <formula>$C$4</formula>
    </cfRule>
  </conditionalFormatting>
  <conditionalFormatting sqref="CC35">
    <cfRule type="cellIs" dxfId="2565" priority="4630" operator="lessThan">
      <formula>$C$4</formula>
    </cfRule>
  </conditionalFormatting>
  <conditionalFormatting sqref="CD35">
    <cfRule type="cellIs" dxfId="2566" priority="4670" operator="lessThan">
      <formula>$C$4</formula>
    </cfRule>
  </conditionalFormatting>
  <conditionalFormatting sqref="CE35">
    <cfRule type="cellIs" dxfId="2567" priority="4710" operator="lessThan">
      <formula>$C$4</formula>
    </cfRule>
  </conditionalFormatting>
  <conditionalFormatting sqref="CF35">
    <cfRule type="cellIs" dxfId="2568" priority="4750" operator="lessThan">
      <formula>$C$4</formula>
    </cfRule>
  </conditionalFormatting>
  <conditionalFormatting sqref="CG35">
    <cfRule type="cellIs" dxfId="2569" priority="4790" operator="lessThan">
      <formula>$C$4</formula>
    </cfRule>
  </conditionalFormatting>
  <conditionalFormatting sqref="CH35">
    <cfRule type="cellIs" dxfId="2570" priority="4830" operator="greaterThan">
      <formula>$BJ$2+15</formula>
    </cfRule>
  </conditionalFormatting>
  <conditionalFormatting sqref="CJ35">
    <cfRule type="cellIs" dxfId="2571" priority="5030" operator="lessThan">
      <formula>$C$4</formula>
    </cfRule>
  </conditionalFormatting>
  <conditionalFormatting sqref="P36">
    <cfRule type="cellIs" dxfId="2572" priority="1921" operator="lessThan">
      <formula>$C$4</formula>
    </cfRule>
    <cfRule type="cellIs" dxfId="2573" priority="1870" operator="lessThan">
      <formula>$C$4</formula>
    </cfRule>
    <cfRule type="cellIs" dxfId="2574" priority="1840" operator="lessThan">
      <formula>$C$4</formula>
    </cfRule>
    <cfRule type="cellIs" dxfId="2575" priority="1810" operator="lessThan">
      <formula>$C$4</formula>
    </cfRule>
    <cfRule type="cellIs" dxfId="2576" priority="1780" operator="lessThan">
      <formula>$C$4</formula>
    </cfRule>
  </conditionalFormatting>
  <conditionalFormatting sqref="Q36">
    <cfRule type="cellIs" dxfId="2577" priority="1951" operator="lessThan">
      <formula>$C$4</formula>
    </cfRule>
  </conditionalFormatting>
  <conditionalFormatting sqref="R36">
    <cfRule type="cellIs" dxfId="2578" priority="1981" operator="lessThan">
      <formula>$C$4</formula>
    </cfRule>
  </conditionalFormatting>
  <conditionalFormatting sqref="S36">
    <cfRule type="cellIs" dxfId="2579" priority="2071" operator="lessThan">
      <formula>$C$4</formula>
    </cfRule>
  </conditionalFormatting>
  <conditionalFormatting sqref="T36">
    <cfRule type="cellIs" dxfId="2580" priority="2101" operator="lessThan">
      <formula>$C$4</formula>
    </cfRule>
  </conditionalFormatting>
  <conditionalFormatting sqref="U36">
    <cfRule type="cellIs" dxfId="2581" priority="2011" operator="lessThan">
      <formula>$C$4</formula>
    </cfRule>
  </conditionalFormatting>
  <conditionalFormatting sqref="V36">
    <cfRule type="cellIs" dxfId="2582" priority="2131" operator="lessThan">
      <formula>$C$4</formula>
    </cfRule>
  </conditionalFormatting>
  <conditionalFormatting sqref="W36">
    <cfRule type="cellIs" dxfId="2583" priority="2161" operator="lessThan">
      <formula>$C$4</formula>
    </cfRule>
  </conditionalFormatting>
  <conditionalFormatting sqref="X36">
    <cfRule type="cellIs" dxfId="2584" priority="2041" operator="lessThan">
      <formula>$C$4</formula>
    </cfRule>
  </conditionalFormatting>
  <conditionalFormatting sqref="Y36">
    <cfRule type="cellIs" dxfId="2585" priority="2391" operator="lessThan">
      <formula>$C$4</formula>
    </cfRule>
  </conditionalFormatting>
  <conditionalFormatting sqref="Z36">
    <cfRule type="cellIs" dxfId="2586" priority="2431" operator="lessThan">
      <formula>$C$4</formula>
    </cfRule>
  </conditionalFormatting>
  <conditionalFormatting sqref="AA36">
    <cfRule type="cellIs" dxfId="2587" priority="2471" operator="lessThan">
      <formula>$C$4</formula>
    </cfRule>
  </conditionalFormatting>
  <conditionalFormatting sqref="AB36">
    <cfRule type="cellIs" dxfId="2588" priority="2511" operator="lessThan">
      <formula>$C$4</formula>
    </cfRule>
  </conditionalFormatting>
  <conditionalFormatting sqref="AC36">
    <cfRule type="cellIs" dxfId="2589" priority="2551" operator="lessThan">
      <formula>$C$4</formula>
    </cfRule>
  </conditionalFormatting>
  <conditionalFormatting sqref="AD36">
    <cfRule type="cellIs" dxfId="2590" priority="2591" operator="lessThan">
      <formula>$C$4</formula>
    </cfRule>
  </conditionalFormatting>
  <conditionalFormatting sqref="AE36">
    <cfRule type="cellIs" dxfId="2591" priority="2631" operator="lessThan">
      <formula>$C$4</formula>
    </cfRule>
  </conditionalFormatting>
  <conditionalFormatting sqref="AF36">
    <cfRule type="cellIs" dxfId="2592" priority="2671" operator="lessThan">
      <formula>$C$4</formula>
    </cfRule>
  </conditionalFormatting>
  <conditionalFormatting sqref="AG36">
    <cfRule type="cellIs" dxfId="2593" priority="2711" operator="lessThan">
      <formula>$C$4</formula>
    </cfRule>
  </conditionalFormatting>
  <conditionalFormatting sqref="AH36">
    <cfRule type="cellIs" dxfId="2594" priority="2751" operator="lessThan">
      <formula>$C$4</formula>
    </cfRule>
  </conditionalFormatting>
  <conditionalFormatting sqref="AI36">
    <cfRule type="cellIs" dxfId="2595" priority="2791" operator="lessThan">
      <formula>$C$4</formula>
    </cfRule>
  </conditionalFormatting>
  <conditionalFormatting sqref="AJ36">
    <cfRule type="cellIs" dxfId="2596" priority="2831" operator="lessThan">
      <formula>$C$4</formula>
    </cfRule>
  </conditionalFormatting>
  <conditionalFormatting sqref="AK36">
    <cfRule type="cellIs" dxfId="2597" priority="2871" operator="lessThan">
      <formula>$C$4</formula>
    </cfRule>
  </conditionalFormatting>
  <conditionalFormatting sqref="AL36">
    <cfRule type="cellIs" dxfId="2598" priority="2911" operator="lessThan">
      <formula>$C$4</formula>
    </cfRule>
  </conditionalFormatting>
  <conditionalFormatting sqref="AM36">
    <cfRule type="cellIs" dxfId="2599" priority="2951" operator="lessThan">
      <formula>$C$4</formula>
    </cfRule>
  </conditionalFormatting>
  <conditionalFormatting sqref="AN36">
    <cfRule type="cellIs" dxfId="2600" priority="2991" operator="lessThan">
      <formula>$C$4</formula>
    </cfRule>
  </conditionalFormatting>
  <conditionalFormatting sqref="AO36">
    <cfRule type="cellIs" dxfId="2601" priority="3031" operator="lessThan">
      <formula>$C$4</formula>
    </cfRule>
  </conditionalFormatting>
  <conditionalFormatting sqref="AP36">
    <cfRule type="cellIs" dxfId="2602" priority="3071" operator="lessThan">
      <formula>$C$4</formula>
    </cfRule>
  </conditionalFormatting>
  <conditionalFormatting sqref="AQ36">
    <cfRule type="cellIs" dxfId="2603" priority="3111" operator="lessThan">
      <formula>$C$4</formula>
    </cfRule>
  </conditionalFormatting>
  <conditionalFormatting sqref="AR36">
    <cfRule type="cellIs" dxfId="2604" priority="3151" operator="lessThan">
      <formula>$C$4</formula>
    </cfRule>
  </conditionalFormatting>
  <conditionalFormatting sqref="AS36">
    <cfRule type="cellIs" dxfId="2605" priority="3191" operator="lessThan">
      <formula>$C$4</formula>
    </cfRule>
  </conditionalFormatting>
  <conditionalFormatting sqref="AT36">
    <cfRule type="cellIs" dxfId="2606" priority="3231" operator="lessThan">
      <formula>$C$4</formula>
    </cfRule>
  </conditionalFormatting>
  <conditionalFormatting sqref="AU36">
    <cfRule type="cellIs" dxfId="2607" priority="1711" operator="lessThan">
      <formula>$C$4</formula>
    </cfRule>
    <cfRule type="cellIs" dxfId="2608" priority="1660" operator="lessThan">
      <formula>$C$4</formula>
    </cfRule>
    <cfRule type="cellIs" dxfId="2609" priority="1570" operator="lessThan">
      <formula>$C$4</formula>
    </cfRule>
    <cfRule type="cellIs" dxfId="2610" priority="1480" operator="lessThan">
      <formula>$C$4</formula>
    </cfRule>
  </conditionalFormatting>
  <conditionalFormatting sqref="AV36">
    <cfRule type="cellIs" dxfId="2611" priority="1741" operator="lessThan">
      <formula>$C$4</formula>
    </cfRule>
    <cfRule type="cellIs" dxfId="2612" priority="1630" operator="lessThan">
      <formula>$C$4</formula>
    </cfRule>
    <cfRule type="cellIs" dxfId="2613" priority="1540" operator="lessThan">
      <formula>$C$4</formula>
    </cfRule>
    <cfRule type="cellIs" dxfId="2614" priority="1450" operator="lessThan">
      <formula>$C$4</formula>
    </cfRule>
  </conditionalFormatting>
  <conditionalFormatting sqref="AW36">
    <cfRule type="cellIs" dxfId="2615" priority="1771" operator="lessThan">
      <formula>$C$4</formula>
    </cfRule>
    <cfRule type="cellIs" dxfId="2616" priority="1600" operator="lessThan">
      <formula>$C$4</formula>
    </cfRule>
    <cfRule type="cellIs" dxfId="2617" priority="1510" operator="lessThan">
      <formula>$C$4</formula>
    </cfRule>
    <cfRule type="cellIs" dxfId="2618" priority="1420" operator="lessThan">
      <formula>$C$4</formula>
    </cfRule>
  </conditionalFormatting>
  <conditionalFormatting sqref="AX36">
    <cfRule type="cellIs" dxfId="2619" priority="3391" operator="lessThan">
      <formula>$C$4</formula>
    </cfRule>
  </conditionalFormatting>
  <conditionalFormatting sqref="AY36">
    <cfRule type="cellIs" dxfId="2620" priority="3431" operator="lessThan">
      <formula>$C$4</formula>
    </cfRule>
  </conditionalFormatting>
  <conditionalFormatting sqref="AZ36">
    <cfRule type="cellIs" dxfId="2621" priority="3471" operator="lessThan">
      <formula>$C$4</formula>
    </cfRule>
  </conditionalFormatting>
  <conditionalFormatting sqref="BA36">
    <cfRule type="cellIs" dxfId="2622" priority="3511" operator="lessThan">
      <formula>$C$4</formula>
    </cfRule>
  </conditionalFormatting>
  <conditionalFormatting sqref="BB36">
    <cfRule type="cellIs" dxfId="2623" priority="3551" operator="lessThan">
      <formula>$C$4</formula>
    </cfRule>
  </conditionalFormatting>
  <conditionalFormatting sqref="BC36">
    <cfRule type="cellIs" dxfId="2624" priority="3591" operator="lessThan">
      <formula>$C$4</formula>
    </cfRule>
  </conditionalFormatting>
  <conditionalFormatting sqref="BD36">
    <cfRule type="cellIs" dxfId="2625" priority="3631" operator="lessThan">
      <formula>$C$4</formula>
    </cfRule>
  </conditionalFormatting>
  <conditionalFormatting sqref="BE36">
    <cfRule type="cellIs" dxfId="2626" priority="3671" operator="lessThan">
      <formula>$C$4</formula>
    </cfRule>
  </conditionalFormatting>
  <conditionalFormatting sqref="BF36">
    <cfRule type="cellIs" dxfId="2627" priority="3711" operator="lessThan">
      <formula>$C$4</formula>
    </cfRule>
  </conditionalFormatting>
  <conditionalFormatting sqref="BG36">
    <cfRule type="cellIs" dxfId="2628" priority="3751" operator="lessThan">
      <formula>$C$4</formula>
    </cfRule>
  </conditionalFormatting>
  <conditionalFormatting sqref="BH36">
    <cfRule type="cellIs" dxfId="2629" priority="3791" operator="lessThan">
      <formula>$C$4</formula>
    </cfRule>
  </conditionalFormatting>
  <conditionalFormatting sqref="BI36">
    <cfRule type="cellIs" dxfId="2630" priority="3831" operator="lessThan">
      <formula>$C$4</formula>
    </cfRule>
  </conditionalFormatting>
  <conditionalFormatting sqref="BJ36">
    <cfRule type="cellIs" dxfId="2631" priority="3871" operator="lessThan">
      <formula>$C$4</formula>
    </cfRule>
  </conditionalFormatting>
  <conditionalFormatting sqref="BK36">
    <cfRule type="cellIs" dxfId="2632" priority="1111" operator="lessThan">
      <formula>$C$4</formula>
    </cfRule>
    <cfRule type="cellIs" dxfId="2633" priority="1060" operator="lessThan">
      <formula>$C$4</formula>
    </cfRule>
    <cfRule type="cellIs" dxfId="2634" priority="1000" operator="lessThan">
      <formula>$C$4</formula>
    </cfRule>
    <cfRule type="cellIs" dxfId="2635" priority="940" operator="lessThan">
      <formula>$C$4</formula>
    </cfRule>
    <cfRule type="cellIs" dxfId="2636" priority="880" operator="lessThan">
      <formula>$C$4</formula>
    </cfRule>
  </conditionalFormatting>
  <conditionalFormatting sqref="BL36">
    <cfRule type="cellIs" dxfId="2637" priority="1141" operator="lessThan">
      <formula>$C$4</formula>
    </cfRule>
    <cfRule type="cellIs" dxfId="2638" priority="1030" operator="lessThan">
      <formula>$C$4</formula>
    </cfRule>
    <cfRule type="cellIs" dxfId="2639" priority="970" operator="lessThan">
      <formula>$C$4</formula>
    </cfRule>
    <cfRule type="cellIs" dxfId="2640" priority="910" operator="lessThan">
      <formula>$C$4</formula>
    </cfRule>
    <cfRule type="cellIs" dxfId="2641" priority="850" operator="lessThan">
      <formula>$C$4</formula>
    </cfRule>
  </conditionalFormatting>
  <conditionalFormatting sqref="BM36">
    <cfRule type="cellIs" dxfId="2642" priority="1171" operator="lessThan">
      <formula>$C$4</formula>
    </cfRule>
    <cfRule type="cellIs" dxfId="2643" priority="820" operator="lessThan">
      <formula>$C$4</formula>
    </cfRule>
    <cfRule type="cellIs" dxfId="2644" priority="790" operator="lessThan">
      <formula>$C$4</formula>
    </cfRule>
    <cfRule type="cellIs" dxfId="2645" priority="760" operator="lessThan">
      <formula>$C$4</formula>
    </cfRule>
    <cfRule type="cellIs" dxfId="2646" priority="730" operator="lessThan">
      <formula>$C$4</formula>
    </cfRule>
  </conditionalFormatting>
  <conditionalFormatting sqref="BN36">
    <cfRule type="cellIs" dxfId="2647" priority="4031" operator="lessThan">
      <formula>$C$4</formula>
    </cfRule>
  </conditionalFormatting>
  <conditionalFormatting sqref="BO36">
    <cfRule type="cellIs" dxfId="2648" priority="4071" operator="lessThan">
      <formula>$C$4</formula>
    </cfRule>
  </conditionalFormatting>
  <conditionalFormatting sqref="BP36">
    <cfRule type="cellIs" dxfId="2649" priority="4111" operator="lessThan">
      <formula>$C$4</formula>
    </cfRule>
  </conditionalFormatting>
  <conditionalFormatting sqref="BQ36">
    <cfRule type="cellIs" dxfId="2650" priority="4151" operator="lessThan">
      <formula>$C$4</formula>
    </cfRule>
  </conditionalFormatting>
  <conditionalFormatting sqref="BR36">
    <cfRule type="cellIs" dxfId="2651" priority="4191" operator="lessThan">
      <formula>$C$4</formula>
    </cfRule>
  </conditionalFormatting>
  <conditionalFormatting sqref="BS36">
    <cfRule type="cellIs" dxfId="2652" priority="4231" operator="lessThan">
      <formula>$C$4</formula>
    </cfRule>
  </conditionalFormatting>
  <conditionalFormatting sqref="BT36">
    <cfRule type="cellIs" dxfId="2653" priority="4271" operator="lessThan">
      <formula>$C$4</formula>
    </cfRule>
  </conditionalFormatting>
  <conditionalFormatting sqref="BU36">
    <cfRule type="cellIs" dxfId="2654" priority="4311" operator="lessThan">
      <formula>$C$4</formula>
    </cfRule>
  </conditionalFormatting>
  <conditionalFormatting sqref="BV36">
    <cfRule type="cellIs" dxfId="2655" priority="4351" operator="lessThan">
      <formula>$C$4</formula>
    </cfRule>
  </conditionalFormatting>
  <conditionalFormatting sqref="BW36">
    <cfRule type="cellIs" dxfId="2656" priority="1351" operator="lessThan">
      <formula>$C$4</formula>
    </cfRule>
  </conditionalFormatting>
  <conditionalFormatting sqref="BX36">
    <cfRule type="cellIs" dxfId="2657" priority="1381" operator="lessThan">
      <formula>$C$4</formula>
    </cfRule>
  </conditionalFormatting>
  <conditionalFormatting sqref="BY36">
    <cfRule type="cellIs" dxfId="2658" priority="1411" operator="lessThan">
      <formula>$C$4</formula>
    </cfRule>
    <cfRule type="cellIs" dxfId="2659" priority="1300" operator="lessThan">
      <formula>$C$4</formula>
    </cfRule>
    <cfRule type="cellIs" dxfId="2660" priority="1270" operator="lessThan">
      <formula>$C$4</formula>
    </cfRule>
    <cfRule type="cellIs" dxfId="2661" priority="1240" operator="lessThan">
      <formula>$C$4</formula>
    </cfRule>
    <cfRule type="cellIs" dxfId="2662" priority="1210" operator="lessThan">
      <formula>$C$4</formula>
    </cfRule>
    <cfRule type="cellIs" dxfId="2663" priority="1180" operator="lessThan">
      <formula>$C$4</formula>
    </cfRule>
  </conditionalFormatting>
  <conditionalFormatting sqref="BZ36">
    <cfRule type="cellIs" dxfId="2664" priority="4511" operator="lessThan">
      <formula>$C$4</formula>
    </cfRule>
  </conditionalFormatting>
  <conditionalFormatting sqref="CA36">
    <cfRule type="cellIs" dxfId="2665" priority="4551" operator="lessThan">
      <formula>$C$4</formula>
    </cfRule>
  </conditionalFormatting>
  <conditionalFormatting sqref="CB36">
    <cfRule type="cellIs" dxfId="2666" priority="4591" operator="lessThan">
      <formula>$C$4</formula>
    </cfRule>
  </conditionalFormatting>
  <conditionalFormatting sqref="CC36">
    <cfRule type="cellIs" dxfId="2667" priority="4631" operator="lessThan">
      <formula>$C$4</formula>
    </cfRule>
  </conditionalFormatting>
  <conditionalFormatting sqref="CD36">
    <cfRule type="cellIs" dxfId="2668" priority="4671" operator="lessThan">
      <formula>$C$4</formula>
    </cfRule>
  </conditionalFormatting>
  <conditionalFormatting sqref="CE36">
    <cfRule type="cellIs" dxfId="2669" priority="4711" operator="lessThan">
      <formula>$C$4</formula>
    </cfRule>
  </conditionalFormatting>
  <conditionalFormatting sqref="CF36">
    <cfRule type="cellIs" dxfId="2670" priority="4751" operator="lessThan">
      <formula>$C$4</formula>
    </cfRule>
  </conditionalFormatting>
  <conditionalFormatting sqref="CG36">
    <cfRule type="cellIs" dxfId="2671" priority="4791" operator="lessThan">
      <formula>$C$4</formula>
    </cfRule>
  </conditionalFormatting>
  <conditionalFormatting sqref="CH36">
    <cfRule type="cellIs" dxfId="2672" priority="4831" operator="greaterThan">
      <formula>$BJ$2+15</formula>
    </cfRule>
  </conditionalFormatting>
  <conditionalFormatting sqref="CJ36">
    <cfRule type="cellIs" dxfId="2673" priority="5031" operator="lessThan">
      <formula>$C$4</formula>
    </cfRule>
  </conditionalFormatting>
  <conditionalFormatting sqref="P37">
    <cfRule type="cellIs" dxfId="2674" priority="1922" operator="lessThan">
      <formula>$C$4</formula>
    </cfRule>
    <cfRule type="cellIs" dxfId="2675" priority="1869" operator="lessThan">
      <formula>$C$4</formula>
    </cfRule>
    <cfRule type="cellIs" dxfId="2676" priority="1839" operator="lessThan">
      <formula>$C$4</formula>
    </cfRule>
    <cfRule type="cellIs" dxfId="2677" priority="1809" operator="lessThan">
      <formula>$C$4</formula>
    </cfRule>
    <cfRule type="cellIs" dxfId="2678" priority="1779" operator="lessThan">
      <formula>$C$4</formula>
    </cfRule>
  </conditionalFormatting>
  <conditionalFormatting sqref="Q37">
    <cfRule type="cellIs" dxfId="2679" priority="1952" operator="lessThan">
      <formula>$C$4</formula>
    </cfRule>
  </conditionalFormatting>
  <conditionalFormatting sqref="R37">
    <cfRule type="cellIs" dxfId="2680" priority="1982" operator="lessThan">
      <formula>$C$4</formula>
    </cfRule>
  </conditionalFormatting>
  <conditionalFormatting sqref="S37">
    <cfRule type="cellIs" dxfId="2681" priority="2072" operator="lessThan">
      <formula>$C$4</formula>
    </cfRule>
  </conditionalFormatting>
  <conditionalFormatting sqref="T37">
    <cfRule type="cellIs" dxfId="2682" priority="2102" operator="lessThan">
      <formula>$C$4</formula>
    </cfRule>
  </conditionalFormatting>
  <conditionalFormatting sqref="U37">
    <cfRule type="cellIs" dxfId="2683" priority="2012" operator="lessThan">
      <formula>$C$4</formula>
    </cfRule>
  </conditionalFormatting>
  <conditionalFormatting sqref="V37">
    <cfRule type="cellIs" dxfId="2684" priority="2132" operator="lessThan">
      <formula>$C$4</formula>
    </cfRule>
  </conditionalFormatting>
  <conditionalFormatting sqref="W37">
    <cfRule type="cellIs" dxfId="2685" priority="2162" operator="lessThan">
      <formula>$C$4</formula>
    </cfRule>
  </conditionalFormatting>
  <conditionalFormatting sqref="X37">
    <cfRule type="cellIs" dxfId="2686" priority="2042" operator="lessThan">
      <formula>$C$4</formula>
    </cfRule>
  </conditionalFormatting>
  <conditionalFormatting sqref="Y37">
    <cfRule type="cellIs" dxfId="2687" priority="2392" operator="lessThan">
      <formula>$C$4</formula>
    </cfRule>
  </conditionalFormatting>
  <conditionalFormatting sqref="Z37">
    <cfRule type="cellIs" dxfId="2688" priority="2432" operator="lessThan">
      <formula>$C$4</formula>
    </cfRule>
  </conditionalFormatting>
  <conditionalFormatting sqref="AA37">
    <cfRule type="cellIs" dxfId="2689" priority="2472" operator="lessThan">
      <formula>$C$4</formula>
    </cfRule>
  </conditionalFormatting>
  <conditionalFormatting sqref="AB37">
    <cfRule type="cellIs" dxfId="2690" priority="2512" operator="lessThan">
      <formula>$C$4</formula>
    </cfRule>
  </conditionalFormatting>
  <conditionalFormatting sqref="AC37">
    <cfRule type="cellIs" dxfId="2691" priority="2552" operator="lessThan">
      <formula>$C$4</formula>
    </cfRule>
  </conditionalFormatting>
  <conditionalFormatting sqref="AD37">
    <cfRule type="cellIs" dxfId="2692" priority="2592" operator="lessThan">
      <formula>$C$4</formula>
    </cfRule>
  </conditionalFormatting>
  <conditionalFormatting sqref="AE37">
    <cfRule type="cellIs" dxfId="2693" priority="2632" operator="lessThan">
      <formula>$C$4</formula>
    </cfRule>
  </conditionalFormatting>
  <conditionalFormatting sqref="AF37">
    <cfRule type="cellIs" dxfId="2694" priority="2672" operator="lessThan">
      <formula>$C$4</formula>
    </cfRule>
  </conditionalFormatting>
  <conditionalFormatting sqref="AG37">
    <cfRule type="cellIs" dxfId="2695" priority="2712" operator="lessThan">
      <formula>$C$4</formula>
    </cfRule>
  </conditionalFormatting>
  <conditionalFormatting sqref="AH37">
    <cfRule type="cellIs" dxfId="2696" priority="2752" operator="lessThan">
      <formula>$C$4</formula>
    </cfRule>
  </conditionalFormatting>
  <conditionalFormatting sqref="AI37">
    <cfRule type="cellIs" dxfId="2697" priority="2792" operator="lessThan">
      <formula>$C$4</formula>
    </cfRule>
  </conditionalFormatting>
  <conditionalFormatting sqref="AJ37">
    <cfRule type="cellIs" dxfId="2698" priority="2832" operator="lessThan">
      <formula>$C$4</formula>
    </cfRule>
  </conditionalFormatting>
  <conditionalFormatting sqref="AK37">
    <cfRule type="cellIs" dxfId="2699" priority="2872" operator="lessThan">
      <formula>$C$4</formula>
    </cfRule>
  </conditionalFormatting>
  <conditionalFormatting sqref="AL37">
    <cfRule type="cellIs" dxfId="2700" priority="2912" operator="lessThan">
      <formula>$C$4</formula>
    </cfRule>
  </conditionalFormatting>
  <conditionalFormatting sqref="AM37">
    <cfRule type="cellIs" dxfId="2701" priority="2952" operator="lessThan">
      <formula>$C$4</formula>
    </cfRule>
  </conditionalFormatting>
  <conditionalFormatting sqref="AN37">
    <cfRule type="cellIs" dxfId="2702" priority="2992" operator="lessThan">
      <formula>$C$4</formula>
    </cfRule>
  </conditionalFormatting>
  <conditionalFormatting sqref="AO37">
    <cfRule type="cellIs" dxfId="2703" priority="3032" operator="lessThan">
      <formula>$C$4</formula>
    </cfRule>
  </conditionalFormatting>
  <conditionalFormatting sqref="AP37">
    <cfRule type="cellIs" dxfId="2704" priority="3072" operator="lessThan">
      <formula>$C$4</formula>
    </cfRule>
  </conditionalFormatting>
  <conditionalFormatting sqref="AQ37">
    <cfRule type="cellIs" dxfId="2705" priority="3112" operator="lessThan">
      <formula>$C$4</formula>
    </cfRule>
  </conditionalFormatting>
  <conditionalFormatting sqref="AR37">
    <cfRule type="cellIs" dxfId="2706" priority="3152" operator="lessThan">
      <formula>$C$4</formula>
    </cfRule>
  </conditionalFormatting>
  <conditionalFormatting sqref="AS37">
    <cfRule type="cellIs" dxfId="2707" priority="3192" operator="lessThan">
      <formula>$C$4</formula>
    </cfRule>
  </conditionalFormatting>
  <conditionalFormatting sqref="AT37">
    <cfRule type="cellIs" dxfId="2708" priority="3232" operator="lessThan">
      <formula>$C$4</formula>
    </cfRule>
  </conditionalFormatting>
  <conditionalFormatting sqref="AU37">
    <cfRule type="cellIs" dxfId="2709" priority="1712" operator="lessThan">
      <formula>$C$4</formula>
    </cfRule>
    <cfRule type="cellIs" dxfId="2710" priority="1659" operator="lessThan">
      <formula>$C$4</formula>
    </cfRule>
    <cfRule type="cellIs" dxfId="2711" priority="1569" operator="lessThan">
      <formula>$C$4</formula>
    </cfRule>
    <cfRule type="cellIs" dxfId="2712" priority="1479" operator="lessThan">
      <formula>$C$4</formula>
    </cfRule>
  </conditionalFormatting>
  <conditionalFormatting sqref="AV37">
    <cfRule type="cellIs" dxfId="2713" priority="1742" operator="lessThan">
      <formula>$C$4</formula>
    </cfRule>
    <cfRule type="cellIs" dxfId="2714" priority="1629" operator="lessThan">
      <formula>$C$4</formula>
    </cfRule>
    <cfRule type="cellIs" dxfId="2715" priority="1539" operator="lessThan">
      <formula>$C$4</formula>
    </cfRule>
    <cfRule type="cellIs" dxfId="2716" priority="1449" operator="lessThan">
      <formula>$C$4</formula>
    </cfRule>
  </conditionalFormatting>
  <conditionalFormatting sqref="AW37">
    <cfRule type="cellIs" dxfId="2717" priority="1772" operator="lessThan">
      <formula>$C$4</formula>
    </cfRule>
    <cfRule type="cellIs" dxfId="2718" priority="1599" operator="lessThan">
      <formula>$C$4</formula>
    </cfRule>
    <cfRule type="cellIs" dxfId="2719" priority="1509" operator="lessThan">
      <formula>$C$4</formula>
    </cfRule>
    <cfRule type="cellIs" dxfId="2720" priority="1419" operator="lessThan">
      <formula>$C$4</formula>
    </cfRule>
  </conditionalFormatting>
  <conditionalFormatting sqref="AX37">
    <cfRule type="cellIs" dxfId="2721" priority="3392" operator="lessThan">
      <formula>$C$4</formula>
    </cfRule>
  </conditionalFormatting>
  <conditionalFormatting sqref="AY37">
    <cfRule type="cellIs" dxfId="2722" priority="3432" operator="lessThan">
      <formula>$C$4</formula>
    </cfRule>
  </conditionalFormatting>
  <conditionalFormatting sqref="AZ37">
    <cfRule type="cellIs" dxfId="2723" priority="3472" operator="lessThan">
      <formula>$C$4</formula>
    </cfRule>
  </conditionalFormatting>
  <conditionalFormatting sqref="BA37">
    <cfRule type="cellIs" dxfId="2724" priority="3512" operator="lessThan">
      <formula>$C$4</formula>
    </cfRule>
  </conditionalFormatting>
  <conditionalFormatting sqref="BB37">
    <cfRule type="cellIs" dxfId="2725" priority="3552" operator="lessThan">
      <formula>$C$4</formula>
    </cfRule>
  </conditionalFormatting>
  <conditionalFormatting sqref="BC37">
    <cfRule type="cellIs" dxfId="2726" priority="3592" operator="lessThan">
      <formula>$C$4</formula>
    </cfRule>
  </conditionalFormatting>
  <conditionalFormatting sqref="BD37">
    <cfRule type="cellIs" dxfId="2727" priority="3632" operator="lessThan">
      <formula>$C$4</formula>
    </cfRule>
  </conditionalFormatting>
  <conditionalFormatting sqref="BE37">
    <cfRule type="cellIs" dxfId="2728" priority="3672" operator="lessThan">
      <formula>$C$4</formula>
    </cfRule>
  </conditionalFormatting>
  <conditionalFormatting sqref="BF37">
    <cfRule type="cellIs" dxfId="2729" priority="3712" operator="lessThan">
      <formula>$C$4</formula>
    </cfRule>
  </conditionalFormatting>
  <conditionalFormatting sqref="BG37">
    <cfRule type="cellIs" dxfId="2730" priority="3752" operator="lessThan">
      <formula>$C$4</formula>
    </cfRule>
  </conditionalFormatting>
  <conditionalFormatting sqref="BH37">
    <cfRule type="cellIs" dxfId="2731" priority="3792" operator="lessThan">
      <formula>$C$4</formula>
    </cfRule>
  </conditionalFormatting>
  <conditionalFormatting sqref="BI37">
    <cfRule type="cellIs" dxfId="2732" priority="3832" operator="lessThan">
      <formula>$C$4</formula>
    </cfRule>
  </conditionalFormatting>
  <conditionalFormatting sqref="BJ37">
    <cfRule type="cellIs" dxfId="2733" priority="3872" operator="lessThan">
      <formula>$C$4</formula>
    </cfRule>
  </conditionalFormatting>
  <conditionalFormatting sqref="BK37">
    <cfRule type="cellIs" dxfId="2734" priority="1112" operator="lessThan">
      <formula>$C$4</formula>
    </cfRule>
    <cfRule type="cellIs" dxfId="2735" priority="1059" operator="lessThan">
      <formula>$C$4</formula>
    </cfRule>
    <cfRule type="cellIs" dxfId="2736" priority="999" operator="lessThan">
      <formula>$C$4</formula>
    </cfRule>
    <cfRule type="cellIs" dxfId="2737" priority="939" operator="lessThan">
      <formula>$C$4</formula>
    </cfRule>
    <cfRule type="cellIs" dxfId="2738" priority="879" operator="lessThan">
      <formula>$C$4</formula>
    </cfRule>
  </conditionalFormatting>
  <conditionalFormatting sqref="BL37">
    <cfRule type="cellIs" dxfId="2739" priority="1142" operator="lessThan">
      <formula>$C$4</formula>
    </cfRule>
    <cfRule type="cellIs" dxfId="2740" priority="1029" operator="lessThan">
      <formula>$C$4</formula>
    </cfRule>
    <cfRule type="cellIs" dxfId="2741" priority="969" operator="lessThan">
      <formula>$C$4</formula>
    </cfRule>
    <cfRule type="cellIs" dxfId="2742" priority="909" operator="lessThan">
      <formula>$C$4</formula>
    </cfRule>
    <cfRule type="cellIs" dxfId="2743" priority="849" operator="lessThan">
      <formula>$C$4</formula>
    </cfRule>
  </conditionalFormatting>
  <conditionalFormatting sqref="BM37">
    <cfRule type="cellIs" dxfId="2744" priority="1172" operator="lessThan">
      <formula>$C$4</formula>
    </cfRule>
    <cfRule type="cellIs" dxfId="2745" priority="819" operator="lessThan">
      <formula>$C$4</formula>
    </cfRule>
    <cfRule type="cellIs" dxfId="2746" priority="789" operator="lessThan">
      <formula>$C$4</formula>
    </cfRule>
    <cfRule type="cellIs" dxfId="2747" priority="759" operator="lessThan">
      <formula>$C$4</formula>
    </cfRule>
    <cfRule type="cellIs" dxfId="2748" priority="729" operator="lessThan">
      <formula>$C$4</formula>
    </cfRule>
  </conditionalFormatting>
  <conditionalFormatting sqref="BN37">
    <cfRule type="cellIs" dxfId="2749" priority="4032" operator="lessThan">
      <formula>$C$4</formula>
    </cfRule>
  </conditionalFormatting>
  <conditionalFormatting sqref="BO37">
    <cfRule type="cellIs" dxfId="2750" priority="4072" operator="lessThan">
      <formula>$C$4</formula>
    </cfRule>
  </conditionalFormatting>
  <conditionalFormatting sqref="BP37">
    <cfRule type="cellIs" dxfId="2751" priority="4112" operator="lessThan">
      <formula>$C$4</formula>
    </cfRule>
  </conditionalFormatting>
  <conditionalFormatting sqref="BQ37">
    <cfRule type="cellIs" dxfId="2752" priority="4152" operator="lessThan">
      <formula>$C$4</formula>
    </cfRule>
  </conditionalFormatting>
  <conditionalFormatting sqref="BR37">
    <cfRule type="cellIs" dxfId="2753" priority="4192" operator="lessThan">
      <formula>$C$4</formula>
    </cfRule>
  </conditionalFormatting>
  <conditionalFormatting sqref="BS37">
    <cfRule type="cellIs" dxfId="2754" priority="4232" operator="lessThan">
      <formula>$C$4</formula>
    </cfRule>
  </conditionalFormatting>
  <conditionalFormatting sqref="BT37">
    <cfRule type="cellIs" dxfId="2755" priority="4272" operator="lessThan">
      <formula>$C$4</formula>
    </cfRule>
  </conditionalFormatting>
  <conditionalFormatting sqref="BU37">
    <cfRule type="cellIs" dxfId="2756" priority="4312" operator="lessThan">
      <formula>$C$4</formula>
    </cfRule>
  </conditionalFormatting>
  <conditionalFormatting sqref="BV37">
    <cfRule type="cellIs" dxfId="2757" priority="4352" operator="lessThan">
      <formula>$C$4</formula>
    </cfRule>
  </conditionalFormatting>
  <conditionalFormatting sqref="BW37">
    <cfRule type="cellIs" dxfId="2758" priority="1352" operator="lessThan">
      <formula>$C$4</formula>
    </cfRule>
  </conditionalFormatting>
  <conditionalFormatting sqref="BX37">
    <cfRule type="cellIs" dxfId="2759" priority="1382" operator="lessThan">
      <formula>$C$4</formula>
    </cfRule>
  </conditionalFormatting>
  <conditionalFormatting sqref="BY37">
    <cfRule type="cellIs" dxfId="2760" priority="1412" operator="lessThan">
      <formula>$C$4</formula>
    </cfRule>
    <cfRule type="cellIs" dxfId="2761" priority="1299" operator="lessThan">
      <formula>$C$4</formula>
    </cfRule>
    <cfRule type="cellIs" dxfId="2762" priority="1269" operator="lessThan">
      <formula>$C$4</formula>
    </cfRule>
    <cfRule type="cellIs" dxfId="2763" priority="1239" operator="lessThan">
      <formula>$C$4</formula>
    </cfRule>
    <cfRule type="cellIs" dxfId="2764" priority="1209" operator="lessThan">
      <formula>$C$4</formula>
    </cfRule>
    <cfRule type="cellIs" dxfId="2765" priority="1179" operator="lessThan">
      <formula>$C$4</formula>
    </cfRule>
  </conditionalFormatting>
  <conditionalFormatting sqref="BZ37">
    <cfRule type="cellIs" dxfId="2766" priority="4512" operator="lessThan">
      <formula>$C$4</formula>
    </cfRule>
  </conditionalFormatting>
  <conditionalFormatting sqref="CA37">
    <cfRule type="cellIs" dxfId="2767" priority="4552" operator="lessThan">
      <formula>$C$4</formula>
    </cfRule>
  </conditionalFormatting>
  <conditionalFormatting sqref="CB37">
    <cfRule type="cellIs" dxfId="2768" priority="4592" operator="lessThan">
      <formula>$C$4</formula>
    </cfRule>
  </conditionalFormatting>
  <conditionalFormatting sqref="CC37">
    <cfRule type="cellIs" dxfId="2769" priority="4632" operator="lessThan">
      <formula>$C$4</formula>
    </cfRule>
  </conditionalFormatting>
  <conditionalFormatting sqref="CD37">
    <cfRule type="cellIs" dxfId="2770" priority="4672" operator="lessThan">
      <formula>$C$4</formula>
    </cfRule>
  </conditionalFormatting>
  <conditionalFormatting sqref="CE37">
    <cfRule type="cellIs" dxfId="2771" priority="4712" operator="lessThan">
      <formula>$C$4</formula>
    </cfRule>
  </conditionalFormatting>
  <conditionalFormatting sqref="CF37">
    <cfRule type="cellIs" dxfId="2772" priority="4752" operator="lessThan">
      <formula>$C$4</formula>
    </cfRule>
  </conditionalFormatting>
  <conditionalFormatting sqref="CG37">
    <cfRule type="cellIs" dxfId="2773" priority="4792" operator="lessThan">
      <formula>$C$4</formula>
    </cfRule>
  </conditionalFormatting>
  <conditionalFormatting sqref="CH37">
    <cfRule type="cellIs" dxfId="2774" priority="4832" operator="greaterThan">
      <formula>$BJ$2+15</formula>
    </cfRule>
  </conditionalFormatting>
  <conditionalFormatting sqref="CJ37">
    <cfRule type="cellIs" dxfId="2775" priority="5032" operator="lessThan">
      <formula>$C$4</formula>
    </cfRule>
  </conditionalFormatting>
  <conditionalFormatting sqref="P38">
    <cfRule type="cellIs" dxfId="2776" priority="1923" operator="lessThan">
      <formula>$C$4</formula>
    </cfRule>
    <cfRule type="cellIs" dxfId="2777" priority="1868" operator="lessThan">
      <formula>$C$4</formula>
    </cfRule>
    <cfRule type="cellIs" dxfId="2778" priority="1838" operator="lessThan">
      <formula>$C$4</formula>
    </cfRule>
    <cfRule type="cellIs" dxfId="2779" priority="1808" operator="lessThan">
      <formula>$C$4</formula>
    </cfRule>
    <cfRule type="cellIs" dxfId="2780" priority="1778" operator="lessThan">
      <formula>$C$4</formula>
    </cfRule>
  </conditionalFormatting>
  <conditionalFormatting sqref="Q38">
    <cfRule type="cellIs" dxfId="2781" priority="1953" operator="lessThan">
      <formula>$C$4</formula>
    </cfRule>
  </conditionalFormatting>
  <conditionalFormatting sqref="R38">
    <cfRule type="cellIs" dxfId="2782" priority="1983" operator="lessThan">
      <formula>$C$4</formula>
    </cfRule>
  </conditionalFormatting>
  <conditionalFormatting sqref="S38">
    <cfRule type="cellIs" dxfId="2783" priority="2073" operator="lessThan">
      <formula>$C$4</formula>
    </cfRule>
  </conditionalFormatting>
  <conditionalFormatting sqref="T38">
    <cfRule type="cellIs" dxfId="2784" priority="2103" operator="lessThan">
      <formula>$C$4</formula>
    </cfRule>
  </conditionalFormatting>
  <conditionalFormatting sqref="U38">
    <cfRule type="cellIs" dxfId="2785" priority="2013" operator="lessThan">
      <formula>$C$4</formula>
    </cfRule>
  </conditionalFormatting>
  <conditionalFormatting sqref="V38">
    <cfRule type="cellIs" dxfId="2786" priority="2133" operator="lessThan">
      <formula>$C$4</formula>
    </cfRule>
  </conditionalFormatting>
  <conditionalFormatting sqref="W38">
    <cfRule type="cellIs" dxfId="2787" priority="2163" operator="lessThan">
      <formula>$C$4</formula>
    </cfRule>
  </conditionalFormatting>
  <conditionalFormatting sqref="X38">
    <cfRule type="cellIs" dxfId="2788" priority="2043" operator="lessThan">
      <formula>$C$4</formula>
    </cfRule>
  </conditionalFormatting>
  <conditionalFormatting sqref="Y38">
    <cfRule type="cellIs" dxfId="2789" priority="2393" operator="lessThan">
      <formula>$C$4</formula>
    </cfRule>
  </conditionalFormatting>
  <conditionalFormatting sqref="Z38">
    <cfRule type="cellIs" dxfId="2790" priority="2433" operator="lessThan">
      <formula>$C$4</formula>
    </cfRule>
  </conditionalFormatting>
  <conditionalFormatting sqref="AA38">
    <cfRule type="cellIs" dxfId="2791" priority="2473" operator="lessThan">
      <formula>$C$4</formula>
    </cfRule>
  </conditionalFormatting>
  <conditionalFormatting sqref="AB38">
    <cfRule type="cellIs" dxfId="2792" priority="2513" operator="lessThan">
      <formula>$C$4</formula>
    </cfRule>
  </conditionalFormatting>
  <conditionalFormatting sqref="AC38">
    <cfRule type="cellIs" dxfId="2793" priority="2553" operator="lessThan">
      <formula>$C$4</formula>
    </cfRule>
  </conditionalFormatting>
  <conditionalFormatting sqref="AD38">
    <cfRule type="cellIs" dxfId="2794" priority="2593" operator="lessThan">
      <formula>$C$4</formula>
    </cfRule>
  </conditionalFormatting>
  <conditionalFormatting sqref="AE38">
    <cfRule type="cellIs" dxfId="2795" priority="2633" operator="lessThan">
      <formula>$C$4</formula>
    </cfRule>
  </conditionalFormatting>
  <conditionalFormatting sqref="AF38">
    <cfRule type="cellIs" dxfId="2796" priority="2673" operator="lessThan">
      <formula>$C$4</formula>
    </cfRule>
  </conditionalFormatting>
  <conditionalFormatting sqref="AG38">
    <cfRule type="cellIs" dxfId="2797" priority="2713" operator="lessThan">
      <formula>$C$4</formula>
    </cfRule>
  </conditionalFormatting>
  <conditionalFormatting sqref="AH38">
    <cfRule type="cellIs" dxfId="2798" priority="2753" operator="lessThan">
      <formula>$C$4</formula>
    </cfRule>
  </conditionalFormatting>
  <conditionalFormatting sqref="AI38">
    <cfRule type="cellIs" dxfId="2799" priority="2793" operator="lessThan">
      <formula>$C$4</formula>
    </cfRule>
  </conditionalFormatting>
  <conditionalFormatting sqref="AJ38">
    <cfRule type="cellIs" dxfId="2800" priority="2833" operator="lessThan">
      <formula>$C$4</formula>
    </cfRule>
  </conditionalFormatting>
  <conditionalFormatting sqref="AK38">
    <cfRule type="cellIs" dxfId="2801" priority="2873" operator="lessThan">
      <formula>$C$4</formula>
    </cfRule>
  </conditionalFormatting>
  <conditionalFormatting sqref="AL38">
    <cfRule type="cellIs" dxfId="2802" priority="2913" operator="lessThan">
      <formula>$C$4</formula>
    </cfRule>
  </conditionalFormatting>
  <conditionalFormatting sqref="AM38">
    <cfRule type="cellIs" dxfId="2803" priority="2953" operator="lessThan">
      <formula>$C$4</formula>
    </cfRule>
  </conditionalFormatting>
  <conditionalFormatting sqref="AN38">
    <cfRule type="cellIs" dxfId="2804" priority="2993" operator="lessThan">
      <formula>$C$4</formula>
    </cfRule>
  </conditionalFormatting>
  <conditionalFormatting sqref="AO38">
    <cfRule type="cellIs" dxfId="2805" priority="3033" operator="lessThan">
      <formula>$C$4</formula>
    </cfRule>
  </conditionalFormatting>
  <conditionalFormatting sqref="AP38">
    <cfRule type="cellIs" dxfId="2806" priority="3073" operator="lessThan">
      <formula>$C$4</formula>
    </cfRule>
  </conditionalFormatting>
  <conditionalFormatting sqref="AQ38">
    <cfRule type="cellIs" dxfId="2807" priority="3113" operator="lessThan">
      <formula>$C$4</formula>
    </cfRule>
  </conditionalFormatting>
  <conditionalFormatting sqref="AR38">
    <cfRule type="cellIs" dxfId="2808" priority="3153" operator="lessThan">
      <formula>$C$4</formula>
    </cfRule>
  </conditionalFormatting>
  <conditionalFormatting sqref="AS38">
    <cfRule type="cellIs" dxfId="2809" priority="3193" operator="lessThan">
      <formula>$C$4</formula>
    </cfRule>
  </conditionalFormatting>
  <conditionalFormatting sqref="AT38">
    <cfRule type="cellIs" dxfId="2810" priority="3233" operator="lessThan">
      <formula>$C$4</formula>
    </cfRule>
  </conditionalFormatting>
  <conditionalFormatting sqref="AU38">
    <cfRule type="cellIs" dxfId="2811" priority="1713" operator="lessThan">
      <formula>$C$4</formula>
    </cfRule>
    <cfRule type="cellIs" dxfId="2812" priority="1658" operator="lessThan">
      <formula>$C$4</formula>
    </cfRule>
    <cfRule type="cellIs" dxfId="2813" priority="1568" operator="lessThan">
      <formula>$C$4</formula>
    </cfRule>
    <cfRule type="cellIs" dxfId="2814" priority="1478" operator="lessThan">
      <formula>$C$4</formula>
    </cfRule>
  </conditionalFormatting>
  <conditionalFormatting sqref="AV38">
    <cfRule type="cellIs" dxfId="2815" priority="1743" operator="lessThan">
      <formula>$C$4</formula>
    </cfRule>
    <cfRule type="cellIs" dxfId="2816" priority="1628" operator="lessThan">
      <formula>$C$4</formula>
    </cfRule>
    <cfRule type="cellIs" dxfId="2817" priority="1538" operator="lessThan">
      <formula>$C$4</formula>
    </cfRule>
    <cfRule type="cellIs" dxfId="2818" priority="1448" operator="lessThan">
      <formula>$C$4</formula>
    </cfRule>
  </conditionalFormatting>
  <conditionalFormatting sqref="AW38">
    <cfRule type="cellIs" dxfId="2819" priority="1773" operator="lessThan">
      <formula>$C$4</formula>
    </cfRule>
    <cfRule type="cellIs" dxfId="2820" priority="1598" operator="lessThan">
      <formula>$C$4</formula>
    </cfRule>
    <cfRule type="cellIs" dxfId="2821" priority="1508" operator="lessThan">
      <formula>$C$4</formula>
    </cfRule>
    <cfRule type="cellIs" dxfId="2822" priority="1418" operator="lessThan">
      <formula>$C$4</formula>
    </cfRule>
  </conditionalFormatting>
  <conditionalFormatting sqref="AX38">
    <cfRule type="cellIs" dxfId="2823" priority="3393" operator="lessThan">
      <formula>$C$4</formula>
    </cfRule>
  </conditionalFormatting>
  <conditionalFormatting sqref="AY38">
    <cfRule type="cellIs" dxfId="2824" priority="3433" operator="lessThan">
      <formula>$C$4</formula>
    </cfRule>
  </conditionalFormatting>
  <conditionalFormatting sqref="AZ38">
    <cfRule type="cellIs" dxfId="2825" priority="3473" operator="lessThan">
      <formula>$C$4</formula>
    </cfRule>
  </conditionalFormatting>
  <conditionalFormatting sqref="BA38">
    <cfRule type="cellIs" dxfId="2826" priority="3513" operator="lessThan">
      <formula>$C$4</formula>
    </cfRule>
  </conditionalFormatting>
  <conditionalFormatting sqref="BB38">
    <cfRule type="cellIs" dxfId="2827" priority="3553" operator="lessThan">
      <formula>$C$4</formula>
    </cfRule>
  </conditionalFormatting>
  <conditionalFormatting sqref="BC38">
    <cfRule type="cellIs" dxfId="2828" priority="3593" operator="lessThan">
      <formula>$C$4</formula>
    </cfRule>
  </conditionalFormatting>
  <conditionalFormatting sqref="BD38">
    <cfRule type="cellIs" dxfId="2829" priority="3633" operator="lessThan">
      <formula>$C$4</formula>
    </cfRule>
  </conditionalFormatting>
  <conditionalFormatting sqref="BE38">
    <cfRule type="cellIs" dxfId="2830" priority="3673" operator="lessThan">
      <formula>$C$4</formula>
    </cfRule>
  </conditionalFormatting>
  <conditionalFormatting sqref="BF38">
    <cfRule type="cellIs" dxfId="2831" priority="3713" operator="lessThan">
      <formula>$C$4</formula>
    </cfRule>
  </conditionalFormatting>
  <conditionalFormatting sqref="BG38">
    <cfRule type="cellIs" dxfId="2832" priority="3753" operator="lessThan">
      <formula>$C$4</formula>
    </cfRule>
  </conditionalFormatting>
  <conditionalFormatting sqref="BH38">
    <cfRule type="cellIs" dxfId="2833" priority="3793" operator="lessThan">
      <formula>$C$4</formula>
    </cfRule>
  </conditionalFormatting>
  <conditionalFormatting sqref="BI38">
    <cfRule type="cellIs" dxfId="2834" priority="3833" operator="lessThan">
      <formula>$C$4</formula>
    </cfRule>
  </conditionalFormatting>
  <conditionalFormatting sqref="BJ38">
    <cfRule type="cellIs" dxfId="2835" priority="3873" operator="lessThan">
      <formula>$C$4</formula>
    </cfRule>
  </conditionalFormatting>
  <conditionalFormatting sqref="BK38">
    <cfRule type="cellIs" dxfId="2836" priority="1113" operator="lessThan">
      <formula>$C$4</formula>
    </cfRule>
    <cfRule type="cellIs" dxfId="2837" priority="1058" operator="lessThan">
      <formula>$C$4</formula>
    </cfRule>
    <cfRule type="cellIs" dxfId="2838" priority="998" operator="lessThan">
      <formula>$C$4</formula>
    </cfRule>
    <cfRule type="cellIs" dxfId="2839" priority="938" operator="lessThan">
      <formula>$C$4</formula>
    </cfRule>
    <cfRule type="cellIs" dxfId="2840" priority="878" operator="lessThan">
      <formula>$C$4</formula>
    </cfRule>
  </conditionalFormatting>
  <conditionalFormatting sqref="BL38">
    <cfRule type="cellIs" dxfId="2841" priority="1143" operator="lessThan">
      <formula>$C$4</formula>
    </cfRule>
    <cfRule type="cellIs" dxfId="2842" priority="1028" operator="lessThan">
      <formula>$C$4</formula>
    </cfRule>
    <cfRule type="cellIs" dxfId="2843" priority="968" operator="lessThan">
      <formula>$C$4</formula>
    </cfRule>
    <cfRule type="cellIs" dxfId="2844" priority="908" operator="lessThan">
      <formula>$C$4</formula>
    </cfRule>
    <cfRule type="cellIs" dxfId="2845" priority="848" operator="lessThan">
      <formula>$C$4</formula>
    </cfRule>
  </conditionalFormatting>
  <conditionalFormatting sqref="BM38">
    <cfRule type="cellIs" dxfId="2846" priority="1173" operator="lessThan">
      <formula>$C$4</formula>
    </cfRule>
    <cfRule type="cellIs" dxfId="2847" priority="818" operator="lessThan">
      <formula>$C$4</formula>
    </cfRule>
    <cfRule type="cellIs" dxfId="2848" priority="788" operator="lessThan">
      <formula>$C$4</formula>
    </cfRule>
    <cfRule type="cellIs" dxfId="2849" priority="758" operator="lessThan">
      <formula>$C$4</formula>
    </cfRule>
    <cfRule type="cellIs" dxfId="2850" priority="728" operator="lessThan">
      <formula>$C$4</formula>
    </cfRule>
  </conditionalFormatting>
  <conditionalFormatting sqref="BN38">
    <cfRule type="cellIs" dxfId="2851" priority="4033" operator="lessThan">
      <formula>$C$4</formula>
    </cfRule>
  </conditionalFormatting>
  <conditionalFormatting sqref="BO38">
    <cfRule type="cellIs" dxfId="2852" priority="4073" operator="lessThan">
      <formula>$C$4</formula>
    </cfRule>
  </conditionalFormatting>
  <conditionalFormatting sqref="BP38">
    <cfRule type="cellIs" dxfId="2853" priority="4113" operator="lessThan">
      <formula>$C$4</formula>
    </cfRule>
  </conditionalFormatting>
  <conditionalFormatting sqref="BQ38">
    <cfRule type="cellIs" dxfId="2854" priority="4153" operator="lessThan">
      <formula>$C$4</formula>
    </cfRule>
  </conditionalFormatting>
  <conditionalFormatting sqref="BR38">
    <cfRule type="cellIs" dxfId="2855" priority="4193" operator="lessThan">
      <formula>$C$4</formula>
    </cfRule>
  </conditionalFormatting>
  <conditionalFormatting sqref="BS38">
    <cfRule type="cellIs" dxfId="2856" priority="4233" operator="lessThan">
      <formula>$C$4</formula>
    </cfRule>
  </conditionalFormatting>
  <conditionalFormatting sqref="BT38">
    <cfRule type="cellIs" dxfId="2857" priority="4273" operator="lessThan">
      <formula>$C$4</formula>
    </cfRule>
  </conditionalFormatting>
  <conditionalFormatting sqref="BU38">
    <cfRule type="cellIs" dxfId="2858" priority="4313" operator="lessThan">
      <formula>$C$4</formula>
    </cfRule>
  </conditionalFormatting>
  <conditionalFormatting sqref="BV38">
    <cfRule type="cellIs" dxfId="2859" priority="4353" operator="lessThan">
      <formula>$C$4</formula>
    </cfRule>
  </conditionalFormatting>
  <conditionalFormatting sqref="BW38">
    <cfRule type="cellIs" dxfId="2860" priority="1353" operator="lessThan">
      <formula>$C$4</formula>
    </cfRule>
  </conditionalFormatting>
  <conditionalFormatting sqref="BX38">
    <cfRule type="cellIs" dxfId="2861" priority="1383" operator="lessThan">
      <formula>$C$4</formula>
    </cfRule>
  </conditionalFormatting>
  <conditionalFormatting sqref="BY38">
    <cfRule type="cellIs" dxfId="2862" priority="1413" operator="lessThan">
      <formula>$C$4</formula>
    </cfRule>
    <cfRule type="cellIs" dxfId="2863" priority="1298" operator="lessThan">
      <formula>$C$4</formula>
    </cfRule>
    <cfRule type="cellIs" dxfId="2864" priority="1268" operator="lessThan">
      <formula>$C$4</formula>
    </cfRule>
    <cfRule type="cellIs" dxfId="2865" priority="1238" operator="lessThan">
      <formula>$C$4</formula>
    </cfRule>
    <cfRule type="cellIs" dxfId="2866" priority="1208" operator="lessThan">
      <formula>$C$4</formula>
    </cfRule>
    <cfRule type="cellIs" dxfId="2867" priority="1178" operator="lessThan">
      <formula>$C$4</formula>
    </cfRule>
  </conditionalFormatting>
  <conditionalFormatting sqref="BZ38">
    <cfRule type="cellIs" dxfId="2868" priority="4513" operator="lessThan">
      <formula>$C$4</formula>
    </cfRule>
  </conditionalFormatting>
  <conditionalFormatting sqref="CA38">
    <cfRule type="cellIs" dxfId="2869" priority="4553" operator="lessThan">
      <formula>$C$4</formula>
    </cfRule>
  </conditionalFormatting>
  <conditionalFormatting sqref="CB38">
    <cfRule type="cellIs" dxfId="2870" priority="4593" operator="lessThan">
      <formula>$C$4</formula>
    </cfRule>
  </conditionalFormatting>
  <conditionalFormatting sqref="CC38">
    <cfRule type="cellIs" dxfId="2871" priority="4633" operator="lessThan">
      <formula>$C$4</formula>
    </cfRule>
  </conditionalFormatting>
  <conditionalFormatting sqref="CD38">
    <cfRule type="cellIs" dxfId="2872" priority="4673" operator="lessThan">
      <formula>$C$4</formula>
    </cfRule>
  </conditionalFormatting>
  <conditionalFormatting sqref="CE38">
    <cfRule type="cellIs" dxfId="2873" priority="4713" operator="lessThan">
      <formula>$C$4</formula>
    </cfRule>
  </conditionalFormatting>
  <conditionalFormatting sqref="CF38">
    <cfRule type="cellIs" dxfId="2874" priority="4753" operator="lessThan">
      <formula>$C$4</formula>
    </cfRule>
  </conditionalFormatting>
  <conditionalFormatting sqref="CG38">
    <cfRule type="cellIs" dxfId="2875" priority="4793" operator="lessThan">
      <formula>$C$4</formula>
    </cfRule>
  </conditionalFormatting>
  <conditionalFormatting sqref="CH38">
    <cfRule type="cellIs" dxfId="2876" priority="4833" operator="greaterThan">
      <formula>$BJ$2+15</formula>
    </cfRule>
  </conditionalFormatting>
  <conditionalFormatting sqref="CJ38">
    <cfRule type="cellIs" dxfId="2877" priority="5033" operator="lessThan">
      <formula>$C$4</formula>
    </cfRule>
  </conditionalFormatting>
  <conditionalFormatting sqref="P39">
    <cfRule type="cellIs" dxfId="2878" priority="1924" operator="lessThan">
      <formula>$C$4</formula>
    </cfRule>
    <cfRule type="cellIs" dxfId="2879" priority="1867" operator="lessThan">
      <formula>$C$4</formula>
    </cfRule>
    <cfRule type="cellIs" dxfId="2880" priority="1837" operator="lessThan">
      <formula>$C$4</formula>
    </cfRule>
    <cfRule type="cellIs" dxfId="2881" priority="1807" operator="lessThan">
      <formula>$C$4</formula>
    </cfRule>
    <cfRule type="cellIs" dxfId="2882" priority="1777" operator="lessThan">
      <formula>$C$4</formula>
    </cfRule>
  </conditionalFormatting>
  <conditionalFormatting sqref="Q39">
    <cfRule type="cellIs" dxfId="2883" priority="1954" operator="lessThan">
      <formula>$C$4</formula>
    </cfRule>
  </conditionalFormatting>
  <conditionalFormatting sqref="R39">
    <cfRule type="cellIs" dxfId="2884" priority="1984" operator="lessThan">
      <formula>$C$4</formula>
    </cfRule>
  </conditionalFormatting>
  <conditionalFormatting sqref="S39">
    <cfRule type="cellIs" dxfId="2885" priority="2074" operator="lessThan">
      <formula>$C$4</formula>
    </cfRule>
  </conditionalFormatting>
  <conditionalFormatting sqref="T39">
    <cfRule type="cellIs" dxfId="2886" priority="2104" operator="lessThan">
      <formula>$C$4</formula>
    </cfRule>
  </conditionalFormatting>
  <conditionalFormatting sqref="U39">
    <cfRule type="cellIs" dxfId="2887" priority="2014" operator="lessThan">
      <formula>$C$4</formula>
    </cfRule>
  </conditionalFormatting>
  <conditionalFormatting sqref="V39">
    <cfRule type="cellIs" dxfId="2888" priority="2134" operator="lessThan">
      <formula>$C$4</formula>
    </cfRule>
  </conditionalFormatting>
  <conditionalFormatting sqref="W39">
    <cfRule type="cellIs" dxfId="2889" priority="2164" operator="lessThan">
      <formula>$C$4</formula>
    </cfRule>
  </conditionalFormatting>
  <conditionalFormatting sqref="X39">
    <cfRule type="cellIs" dxfId="2890" priority="2044" operator="lessThan">
      <formula>$C$4</formula>
    </cfRule>
  </conditionalFormatting>
  <conditionalFormatting sqref="Y39">
    <cfRule type="cellIs" dxfId="2891" priority="2394" operator="lessThan">
      <formula>$C$4</formula>
    </cfRule>
  </conditionalFormatting>
  <conditionalFormatting sqref="Z39">
    <cfRule type="cellIs" dxfId="2892" priority="2434" operator="lessThan">
      <formula>$C$4</formula>
    </cfRule>
  </conditionalFormatting>
  <conditionalFormatting sqref="AA39">
    <cfRule type="cellIs" dxfId="2893" priority="2474" operator="lessThan">
      <formula>$C$4</formula>
    </cfRule>
  </conditionalFormatting>
  <conditionalFormatting sqref="AB39">
    <cfRule type="cellIs" dxfId="2894" priority="2514" operator="lessThan">
      <formula>$C$4</formula>
    </cfRule>
  </conditionalFormatting>
  <conditionalFormatting sqref="AC39">
    <cfRule type="cellIs" dxfId="2895" priority="2554" operator="lessThan">
      <formula>$C$4</formula>
    </cfRule>
  </conditionalFormatting>
  <conditionalFormatting sqref="AD39">
    <cfRule type="cellIs" dxfId="2896" priority="2594" operator="lessThan">
      <formula>$C$4</formula>
    </cfRule>
  </conditionalFormatting>
  <conditionalFormatting sqref="AE39">
    <cfRule type="cellIs" dxfId="2897" priority="2634" operator="lessThan">
      <formula>$C$4</formula>
    </cfRule>
  </conditionalFormatting>
  <conditionalFormatting sqref="AF39">
    <cfRule type="cellIs" dxfId="2898" priority="2674" operator="lessThan">
      <formula>$C$4</formula>
    </cfRule>
  </conditionalFormatting>
  <conditionalFormatting sqref="AG39">
    <cfRule type="cellIs" dxfId="2899" priority="2714" operator="lessThan">
      <formula>$C$4</formula>
    </cfRule>
  </conditionalFormatting>
  <conditionalFormatting sqref="AH39">
    <cfRule type="cellIs" dxfId="2900" priority="2754" operator="lessThan">
      <formula>$C$4</formula>
    </cfRule>
  </conditionalFormatting>
  <conditionalFormatting sqref="AI39">
    <cfRule type="cellIs" dxfId="2901" priority="2794" operator="lessThan">
      <formula>$C$4</formula>
    </cfRule>
  </conditionalFormatting>
  <conditionalFormatting sqref="AJ39">
    <cfRule type="cellIs" dxfId="2902" priority="2834" operator="lessThan">
      <formula>$C$4</formula>
    </cfRule>
  </conditionalFormatting>
  <conditionalFormatting sqref="AK39">
    <cfRule type="cellIs" dxfId="2903" priority="2874" operator="lessThan">
      <formula>$C$4</formula>
    </cfRule>
  </conditionalFormatting>
  <conditionalFormatting sqref="AL39">
    <cfRule type="cellIs" dxfId="2904" priority="2914" operator="lessThan">
      <formula>$C$4</formula>
    </cfRule>
  </conditionalFormatting>
  <conditionalFormatting sqref="AM39">
    <cfRule type="cellIs" dxfId="2905" priority="2954" operator="lessThan">
      <formula>$C$4</formula>
    </cfRule>
  </conditionalFormatting>
  <conditionalFormatting sqref="AN39">
    <cfRule type="cellIs" dxfId="2906" priority="2994" operator="lessThan">
      <formula>$C$4</formula>
    </cfRule>
  </conditionalFormatting>
  <conditionalFormatting sqref="AO39">
    <cfRule type="cellIs" dxfId="2907" priority="3034" operator="lessThan">
      <formula>$C$4</formula>
    </cfRule>
  </conditionalFormatting>
  <conditionalFormatting sqref="AP39">
    <cfRule type="cellIs" dxfId="2908" priority="3074" operator="lessThan">
      <formula>$C$4</formula>
    </cfRule>
  </conditionalFormatting>
  <conditionalFormatting sqref="AQ39">
    <cfRule type="cellIs" dxfId="2909" priority="3114" operator="lessThan">
      <formula>$C$4</formula>
    </cfRule>
  </conditionalFormatting>
  <conditionalFormatting sqref="AR39">
    <cfRule type="cellIs" dxfId="2910" priority="3154" operator="lessThan">
      <formula>$C$4</formula>
    </cfRule>
  </conditionalFormatting>
  <conditionalFormatting sqref="AS39">
    <cfRule type="cellIs" dxfId="2911" priority="3194" operator="lessThan">
      <formula>$C$4</formula>
    </cfRule>
  </conditionalFormatting>
  <conditionalFormatting sqref="AT39">
    <cfRule type="cellIs" dxfId="2912" priority="3234" operator="lessThan">
      <formula>$C$4</formula>
    </cfRule>
  </conditionalFormatting>
  <conditionalFormatting sqref="AU39">
    <cfRule type="cellIs" dxfId="2913" priority="1714" operator="lessThan">
      <formula>$C$4</formula>
    </cfRule>
    <cfRule type="cellIs" dxfId="2914" priority="1657" operator="lessThan">
      <formula>$C$4</formula>
    </cfRule>
    <cfRule type="cellIs" dxfId="2915" priority="1567" operator="lessThan">
      <formula>$C$4</formula>
    </cfRule>
    <cfRule type="cellIs" dxfId="2916" priority="1477" operator="lessThan">
      <formula>$C$4</formula>
    </cfRule>
  </conditionalFormatting>
  <conditionalFormatting sqref="AV39">
    <cfRule type="cellIs" dxfId="2917" priority="1744" operator="lessThan">
      <formula>$C$4</formula>
    </cfRule>
    <cfRule type="cellIs" dxfId="2918" priority="1627" operator="lessThan">
      <formula>$C$4</formula>
    </cfRule>
    <cfRule type="cellIs" dxfId="2919" priority="1537" operator="lessThan">
      <formula>$C$4</formula>
    </cfRule>
    <cfRule type="cellIs" dxfId="2920" priority="1447" operator="lessThan">
      <formula>$C$4</formula>
    </cfRule>
  </conditionalFormatting>
  <conditionalFormatting sqref="AW39">
    <cfRule type="cellIs" dxfId="2921" priority="1774" operator="lessThan">
      <formula>$C$4</formula>
    </cfRule>
    <cfRule type="cellIs" dxfId="2922" priority="1597" operator="lessThan">
      <formula>$C$4</formula>
    </cfRule>
    <cfRule type="cellIs" dxfId="2923" priority="1507" operator="lessThan">
      <formula>$C$4</formula>
    </cfRule>
    <cfRule type="cellIs" dxfId="2924" priority="1417" operator="lessThan">
      <formula>$C$4</formula>
    </cfRule>
  </conditionalFormatting>
  <conditionalFormatting sqref="AX39">
    <cfRule type="cellIs" dxfId="2925" priority="3394" operator="lessThan">
      <formula>$C$4</formula>
    </cfRule>
  </conditionalFormatting>
  <conditionalFormatting sqref="AY39">
    <cfRule type="cellIs" dxfId="2926" priority="3434" operator="lessThan">
      <formula>$C$4</formula>
    </cfRule>
  </conditionalFormatting>
  <conditionalFormatting sqref="AZ39">
    <cfRule type="cellIs" dxfId="2927" priority="3474" operator="lessThan">
      <formula>$C$4</formula>
    </cfRule>
  </conditionalFormatting>
  <conditionalFormatting sqref="BA39">
    <cfRule type="cellIs" dxfId="2928" priority="3514" operator="lessThan">
      <formula>$C$4</formula>
    </cfRule>
  </conditionalFormatting>
  <conditionalFormatting sqref="BB39">
    <cfRule type="cellIs" dxfId="2929" priority="3554" operator="lessThan">
      <formula>$C$4</formula>
    </cfRule>
  </conditionalFormatting>
  <conditionalFormatting sqref="BC39">
    <cfRule type="cellIs" dxfId="2930" priority="3594" operator="lessThan">
      <formula>$C$4</formula>
    </cfRule>
  </conditionalFormatting>
  <conditionalFormatting sqref="BD39">
    <cfRule type="cellIs" dxfId="2931" priority="3634" operator="lessThan">
      <formula>$C$4</formula>
    </cfRule>
  </conditionalFormatting>
  <conditionalFormatting sqref="BE39">
    <cfRule type="cellIs" dxfId="2932" priority="3674" operator="lessThan">
      <formula>$C$4</formula>
    </cfRule>
  </conditionalFormatting>
  <conditionalFormatting sqref="BF39">
    <cfRule type="cellIs" dxfId="2933" priority="3714" operator="lessThan">
      <formula>$C$4</formula>
    </cfRule>
  </conditionalFormatting>
  <conditionalFormatting sqref="BG39">
    <cfRule type="cellIs" dxfId="2934" priority="3754" operator="lessThan">
      <formula>$C$4</formula>
    </cfRule>
  </conditionalFormatting>
  <conditionalFormatting sqref="BH39">
    <cfRule type="cellIs" dxfId="2935" priority="3794" operator="lessThan">
      <formula>$C$4</formula>
    </cfRule>
  </conditionalFormatting>
  <conditionalFormatting sqref="BI39">
    <cfRule type="cellIs" dxfId="2936" priority="3834" operator="lessThan">
      <formula>$C$4</formula>
    </cfRule>
  </conditionalFormatting>
  <conditionalFormatting sqref="BJ39">
    <cfRule type="cellIs" dxfId="2937" priority="3874" operator="lessThan">
      <formula>$C$4</formula>
    </cfRule>
  </conditionalFormatting>
  <conditionalFormatting sqref="BK39">
    <cfRule type="cellIs" dxfId="2938" priority="1114" operator="lessThan">
      <formula>$C$4</formula>
    </cfRule>
    <cfRule type="cellIs" dxfId="2939" priority="1057" operator="lessThan">
      <formula>$C$4</formula>
    </cfRule>
    <cfRule type="cellIs" dxfId="2940" priority="997" operator="lessThan">
      <formula>$C$4</formula>
    </cfRule>
    <cfRule type="cellIs" dxfId="2941" priority="937" operator="lessThan">
      <formula>$C$4</formula>
    </cfRule>
    <cfRule type="cellIs" dxfId="2942" priority="877" operator="lessThan">
      <formula>$C$4</formula>
    </cfRule>
  </conditionalFormatting>
  <conditionalFormatting sqref="BL39">
    <cfRule type="cellIs" dxfId="2943" priority="1144" operator="lessThan">
      <formula>$C$4</formula>
    </cfRule>
    <cfRule type="cellIs" dxfId="2944" priority="1027" operator="lessThan">
      <formula>$C$4</formula>
    </cfRule>
    <cfRule type="cellIs" dxfId="2945" priority="967" operator="lessThan">
      <formula>$C$4</formula>
    </cfRule>
    <cfRule type="cellIs" dxfId="2946" priority="907" operator="lessThan">
      <formula>$C$4</formula>
    </cfRule>
    <cfRule type="cellIs" dxfId="2947" priority="847" operator="lessThan">
      <formula>$C$4</formula>
    </cfRule>
  </conditionalFormatting>
  <conditionalFormatting sqref="BM39">
    <cfRule type="cellIs" dxfId="2948" priority="1174" operator="lessThan">
      <formula>$C$4</formula>
    </cfRule>
    <cfRule type="cellIs" dxfId="2949" priority="817" operator="lessThan">
      <formula>$C$4</formula>
    </cfRule>
    <cfRule type="cellIs" dxfId="2950" priority="787" operator="lessThan">
      <formula>$C$4</formula>
    </cfRule>
    <cfRule type="cellIs" dxfId="2951" priority="757" operator="lessThan">
      <formula>$C$4</formula>
    </cfRule>
    <cfRule type="cellIs" dxfId="2952" priority="727" operator="lessThan">
      <formula>$C$4</formula>
    </cfRule>
  </conditionalFormatting>
  <conditionalFormatting sqref="BN39">
    <cfRule type="cellIs" dxfId="2953" priority="4034" operator="lessThan">
      <formula>$C$4</formula>
    </cfRule>
  </conditionalFormatting>
  <conditionalFormatting sqref="BO39">
    <cfRule type="cellIs" dxfId="2954" priority="4074" operator="lessThan">
      <formula>$C$4</formula>
    </cfRule>
  </conditionalFormatting>
  <conditionalFormatting sqref="BP39">
    <cfRule type="cellIs" dxfId="2955" priority="4114" operator="lessThan">
      <formula>$C$4</formula>
    </cfRule>
  </conditionalFormatting>
  <conditionalFormatting sqref="BQ39">
    <cfRule type="cellIs" dxfId="2956" priority="4154" operator="lessThan">
      <formula>$C$4</formula>
    </cfRule>
  </conditionalFormatting>
  <conditionalFormatting sqref="BR39">
    <cfRule type="cellIs" dxfId="2957" priority="4194" operator="lessThan">
      <formula>$C$4</formula>
    </cfRule>
  </conditionalFormatting>
  <conditionalFormatting sqref="BS39">
    <cfRule type="cellIs" dxfId="2958" priority="4234" operator="lessThan">
      <formula>$C$4</formula>
    </cfRule>
  </conditionalFormatting>
  <conditionalFormatting sqref="BT39">
    <cfRule type="cellIs" dxfId="2959" priority="4274" operator="lessThan">
      <formula>$C$4</formula>
    </cfRule>
  </conditionalFormatting>
  <conditionalFormatting sqref="BU39">
    <cfRule type="cellIs" dxfId="2960" priority="4314" operator="lessThan">
      <formula>$C$4</formula>
    </cfRule>
  </conditionalFormatting>
  <conditionalFormatting sqref="BV39">
    <cfRule type="cellIs" dxfId="2961" priority="4354" operator="lessThan">
      <formula>$C$4</formula>
    </cfRule>
  </conditionalFormatting>
  <conditionalFormatting sqref="BW39">
    <cfRule type="cellIs" dxfId="2962" priority="1354" operator="lessThan">
      <formula>$C$4</formula>
    </cfRule>
  </conditionalFormatting>
  <conditionalFormatting sqref="BX39">
    <cfRule type="cellIs" dxfId="2963" priority="1384" operator="lessThan">
      <formula>$C$4</formula>
    </cfRule>
  </conditionalFormatting>
  <conditionalFormatting sqref="BY39">
    <cfRule type="cellIs" dxfId="2964" priority="1414" operator="lessThan">
      <formula>$C$4</formula>
    </cfRule>
    <cfRule type="cellIs" dxfId="2965" priority="1297" operator="lessThan">
      <formula>$C$4</formula>
    </cfRule>
    <cfRule type="cellIs" dxfId="2966" priority="1267" operator="lessThan">
      <formula>$C$4</formula>
    </cfRule>
    <cfRule type="cellIs" dxfId="2967" priority="1237" operator="lessThan">
      <formula>$C$4</formula>
    </cfRule>
    <cfRule type="cellIs" dxfId="2968" priority="1207" operator="lessThan">
      <formula>$C$4</formula>
    </cfRule>
    <cfRule type="cellIs" dxfId="2969" priority="1177" operator="lessThan">
      <formula>$C$4</formula>
    </cfRule>
  </conditionalFormatting>
  <conditionalFormatting sqref="BZ39">
    <cfRule type="cellIs" dxfId="2970" priority="4514" operator="lessThan">
      <formula>$C$4</formula>
    </cfRule>
  </conditionalFormatting>
  <conditionalFormatting sqref="CA39">
    <cfRule type="cellIs" dxfId="2971" priority="4554" operator="lessThan">
      <formula>$C$4</formula>
    </cfRule>
  </conditionalFormatting>
  <conditionalFormatting sqref="CB39">
    <cfRule type="cellIs" dxfId="2972" priority="4594" operator="lessThan">
      <formula>$C$4</formula>
    </cfRule>
  </conditionalFormatting>
  <conditionalFormatting sqref="CC39">
    <cfRule type="cellIs" dxfId="2973" priority="4634" operator="lessThan">
      <formula>$C$4</formula>
    </cfRule>
  </conditionalFormatting>
  <conditionalFormatting sqref="CD39">
    <cfRule type="cellIs" dxfId="2974" priority="4674" operator="lessThan">
      <formula>$C$4</formula>
    </cfRule>
  </conditionalFormatting>
  <conditionalFormatting sqref="CE39">
    <cfRule type="cellIs" dxfId="2975" priority="4714" operator="lessThan">
      <formula>$C$4</formula>
    </cfRule>
  </conditionalFormatting>
  <conditionalFormatting sqref="CF39">
    <cfRule type="cellIs" dxfId="2976" priority="4754" operator="lessThan">
      <formula>$C$4</formula>
    </cfRule>
  </conditionalFormatting>
  <conditionalFormatting sqref="CG39">
    <cfRule type="cellIs" dxfId="2977" priority="4794" operator="lessThan">
      <formula>$C$4</formula>
    </cfRule>
  </conditionalFormatting>
  <conditionalFormatting sqref="CH39">
    <cfRule type="cellIs" dxfId="2978" priority="4834" operator="greaterThan">
      <formula>$BJ$2+15</formula>
    </cfRule>
  </conditionalFormatting>
  <conditionalFormatting sqref="CJ39">
    <cfRule type="cellIs" dxfId="2979" priority="5034" operator="lessThan">
      <formula>$C$4</formula>
    </cfRule>
  </conditionalFormatting>
  <conditionalFormatting sqref="P40">
    <cfRule type="cellIs" dxfId="2980" priority="1925" operator="lessThan">
      <formula>$C$4</formula>
    </cfRule>
    <cfRule type="cellIs" dxfId="2981" priority="1866" operator="lessThan">
      <formula>$C$4</formula>
    </cfRule>
    <cfRule type="cellIs" dxfId="2982" priority="1836" operator="lessThan">
      <formula>$C$4</formula>
    </cfRule>
    <cfRule type="cellIs" dxfId="2983" priority="1806" operator="lessThan">
      <formula>$C$4</formula>
    </cfRule>
    <cfRule type="cellIs" dxfId="2984" priority="1776" operator="lessThan">
      <formula>$C$4</formula>
    </cfRule>
  </conditionalFormatting>
  <conditionalFormatting sqref="Q40">
    <cfRule type="cellIs" dxfId="2985" priority="1955" operator="lessThan">
      <formula>$C$4</formula>
    </cfRule>
  </conditionalFormatting>
  <conditionalFormatting sqref="R40">
    <cfRule type="cellIs" dxfId="2986" priority="1985" operator="lessThan">
      <formula>$C$4</formula>
    </cfRule>
  </conditionalFormatting>
  <conditionalFormatting sqref="S40">
    <cfRule type="cellIs" dxfId="2987" priority="2075" operator="lessThan">
      <formula>$C$4</formula>
    </cfRule>
  </conditionalFormatting>
  <conditionalFormatting sqref="T40">
    <cfRule type="cellIs" dxfId="2988" priority="2105" operator="lessThan">
      <formula>$C$4</formula>
    </cfRule>
  </conditionalFormatting>
  <conditionalFormatting sqref="U40">
    <cfRule type="cellIs" dxfId="2989" priority="2015" operator="lessThan">
      <formula>$C$4</formula>
    </cfRule>
  </conditionalFormatting>
  <conditionalFormatting sqref="V40">
    <cfRule type="cellIs" dxfId="2990" priority="2135" operator="lessThan">
      <formula>$C$4</formula>
    </cfRule>
  </conditionalFormatting>
  <conditionalFormatting sqref="W40">
    <cfRule type="cellIs" dxfId="2991" priority="2165" operator="lessThan">
      <formula>$C$4</formula>
    </cfRule>
  </conditionalFormatting>
  <conditionalFormatting sqref="X40">
    <cfRule type="cellIs" dxfId="2992" priority="2045" operator="lessThan">
      <formula>$C$4</formula>
    </cfRule>
  </conditionalFormatting>
  <conditionalFormatting sqref="Y40">
    <cfRule type="cellIs" dxfId="2993" priority="2395" operator="lessThan">
      <formula>$C$4</formula>
    </cfRule>
  </conditionalFormatting>
  <conditionalFormatting sqref="Z40">
    <cfRule type="cellIs" dxfId="2994" priority="2435" operator="lessThan">
      <formula>$C$4</formula>
    </cfRule>
  </conditionalFormatting>
  <conditionalFormatting sqref="AA40">
    <cfRule type="cellIs" dxfId="2995" priority="2475" operator="lessThan">
      <formula>$C$4</formula>
    </cfRule>
  </conditionalFormatting>
  <conditionalFormatting sqref="AB40">
    <cfRule type="cellIs" dxfId="2996" priority="2515" operator="lessThan">
      <formula>$C$4</formula>
    </cfRule>
  </conditionalFormatting>
  <conditionalFormatting sqref="AC40">
    <cfRule type="cellIs" dxfId="2997" priority="2555" operator="lessThan">
      <formula>$C$4</formula>
    </cfRule>
  </conditionalFormatting>
  <conditionalFormatting sqref="AD40">
    <cfRule type="cellIs" dxfId="2998" priority="2595" operator="lessThan">
      <formula>$C$4</formula>
    </cfRule>
  </conditionalFormatting>
  <conditionalFormatting sqref="AE40">
    <cfRule type="cellIs" dxfId="2999" priority="2635" operator="lessThan">
      <formula>$C$4</formula>
    </cfRule>
  </conditionalFormatting>
  <conditionalFormatting sqref="AF40">
    <cfRule type="cellIs" dxfId="3000" priority="2675" operator="lessThan">
      <formula>$C$4</formula>
    </cfRule>
  </conditionalFormatting>
  <conditionalFormatting sqref="AG40">
    <cfRule type="cellIs" dxfId="3001" priority="2715" operator="lessThan">
      <formula>$C$4</formula>
    </cfRule>
  </conditionalFormatting>
  <conditionalFormatting sqref="AH40">
    <cfRule type="cellIs" dxfId="3002" priority="2755" operator="lessThan">
      <formula>$C$4</formula>
    </cfRule>
  </conditionalFormatting>
  <conditionalFormatting sqref="AI40">
    <cfRule type="cellIs" dxfId="3003" priority="2795" operator="lessThan">
      <formula>$C$4</formula>
    </cfRule>
  </conditionalFormatting>
  <conditionalFormatting sqref="AJ40">
    <cfRule type="cellIs" dxfId="3004" priority="2835" operator="lessThan">
      <formula>$C$4</formula>
    </cfRule>
  </conditionalFormatting>
  <conditionalFormatting sqref="AK40">
    <cfRule type="cellIs" dxfId="3005" priority="2875" operator="lessThan">
      <formula>$C$4</formula>
    </cfRule>
  </conditionalFormatting>
  <conditionalFormatting sqref="AL40">
    <cfRule type="cellIs" dxfId="3006" priority="2915" operator="lessThan">
      <formula>$C$4</formula>
    </cfRule>
  </conditionalFormatting>
  <conditionalFormatting sqref="AM40">
    <cfRule type="cellIs" dxfId="3007" priority="2955" operator="lessThan">
      <formula>$C$4</formula>
    </cfRule>
  </conditionalFormatting>
  <conditionalFormatting sqref="AN40">
    <cfRule type="cellIs" dxfId="3008" priority="2995" operator="lessThan">
      <formula>$C$4</formula>
    </cfRule>
  </conditionalFormatting>
  <conditionalFormatting sqref="AO40">
    <cfRule type="cellIs" dxfId="3009" priority="3035" operator="lessThan">
      <formula>$C$4</formula>
    </cfRule>
  </conditionalFormatting>
  <conditionalFormatting sqref="AP40">
    <cfRule type="cellIs" dxfId="3010" priority="3075" operator="lessThan">
      <formula>$C$4</formula>
    </cfRule>
  </conditionalFormatting>
  <conditionalFormatting sqref="AQ40">
    <cfRule type="cellIs" dxfId="3011" priority="3115" operator="lessThan">
      <formula>$C$4</formula>
    </cfRule>
  </conditionalFormatting>
  <conditionalFormatting sqref="AR40">
    <cfRule type="cellIs" dxfId="3012" priority="3155" operator="lessThan">
      <formula>$C$4</formula>
    </cfRule>
  </conditionalFormatting>
  <conditionalFormatting sqref="AS40">
    <cfRule type="cellIs" dxfId="3013" priority="3195" operator="lessThan">
      <formula>$C$4</formula>
    </cfRule>
  </conditionalFormatting>
  <conditionalFormatting sqref="AT40">
    <cfRule type="cellIs" dxfId="3014" priority="3235" operator="lessThan">
      <formula>$C$4</formula>
    </cfRule>
  </conditionalFormatting>
  <conditionalFormatting sqref="AU40">
    <cfRule type="cellIs" dxfId="3015" priority="1715" operator="lessThan">
      <formula>$C$4</formula>
    </cfRule>
    <cfRule type="cellIs" dxfId="3016" priority="1656" operator="lessThan">
      <formula>$C$4</formula>
    </cfRule>
    <cfRule type="cellIs" dxfId="3017" priority="1566" operator="lessThan">
      <formula>$C$4</formula>
    </cfRule>
    <cfRule type="cellIs" dxfId="3018" priority="1476" operator="lessThan">
      <formula>$C$4</formula>
    </cfRule>
  </conditionalFormatting>
  <conditionalFormatting sqref="AV40">
    <cfRule type="cellIs" dxfId="3019" priority="1745" operator="lessThan">
      <formula>$C$4</formula>
    </cfRule>
    <cfRule type="cellIs" dxfId="3020" priority="1626" operator="lessThan">
      <formula>$C$4</formula>
    </cfRule>
    <cfRule type="cellIs" dxfId="3021" priority="1536" operator="lessThan">
      <formula>$C$4</formula>
    </cfRule>
    <cfRule type="cellIs" dxfId="3022" priority="1446" operator="lessThan">
      <formula>$C$4</formula>
    </cfRule>
  </conditionalFormatting>
  <conditionalFormatting sqref="AW40">
    <cfRule type="cellIs" dxfId="3023" priority="1775" operator="lessThan">
      <formula>$C$4</formula>
    </cfRule>
    <cfRule type="cellIs" dxfId="3024" priority="1596" operator="lessThan">
      <formula>$C$4</formula>
    </cfRule>
    <cfRule type="cellIs" dxfId="3025" priority="1506" operator="lessThan">
      <formula>$C$4</formula>
    </cfRule>
    <cfRule type="cellIs" dxfId="3026" priority="1416" operator="lessThan">
      <formula>$C$4</formula>
    </cfRule>
  </conditionalFormatting>
  <conditionalFormatting sqref="AX40">
    <cfRule type="cellIs" dxfId="3027" priority="3395" operator="lessThan">
      <formula>$C$4</formula>
    </cfRule>
  </conditionalFormatting>
  <conditionalFormatting sqref="AY40">
    <cfRule type="cellIs" dxfId="3028" priority="3435" operator="lessThan">
      <formula>$C$4</formula>
    </cfRule>
  </conditionalFormatting>
  <conditionalFormatting sqref="AZ40">
    <cfRule type="cellIs" dxfId="3029" priority="3475" operator="lessThan">
      <formula>$C$4</formula>
    </cfRule>
  </conditionalFormatting>
  <conditionalFormatting sqref="BA40">
    <cfRule type="cellIs" dxfId="3030" priority="3515" operator="lessThan">
      <formula>$C$4</formula>
    </cfRule>
  </conditionalFormatting>
  <conditionalFormatting sqref="BB40">
    <cfRule type="cellIs" dxfId="3031" priority="3555" operator="lessThan">
      <formula>$C$4</formula>
    </cfRule>
  </conditionalFormatting>
  <conditionalFormatting sqref="BC40">
    <cfRule type="cellIs" dxfId="3032" priority="3595" operator="lessThan">
      <formula>$C$4</formula>
    </cfRule>
  </conditionalFormatting>
  <conditionalFormatting sqref="BD40">
    <cfRule type="cellIs" dxfId="3033" priority="3635" operator="lessThan">
      <formula>$C$4</formula>
    </cfRule>
  </conditionalFormatting>
  <conditionalFormatting sqref="BE40">
    <cfRule type="cellIs" dxfId="3034" priority="3675" operator="lessThan">
      <formula>$C$4</formula>
    </cfRule>
  </conditionalFormatting>
  <conditionalFormatting sqref="BF40">
    <cfRule type="cellIs" dxfId="3035" priority="3715" operator="lessThan">
      <formula>$C$4</formula>
    </cfRule>
  </conditionalFormatting>
  <conditionalFormatting sqref="BG40">
    <cfRule type="cellIs" dxfId="3036" priority="3755" operator="lessThan">
      <formula>$C$4</formula>
    </cfRule>
  </conditionalFormatting>
  <conditionalFormatting sqref="BH40">
    <cfRule type="cellIs" dxfId="3037" priority="3795" operator="lessThan">
      <formula>$C$4</formula>
    </cfRule>
  </conditionalFormatting>
  <conditionalFormatting sqref="BI40">
    <cfRule type="cellIs" dxfId="3038" priority="3835" operator="lessThan">
      <formula>$C$4</formula>
    </cfRule>
  </conditionalFormatting>
  <conditionalFormatting sqref="BJ40">
    <cfRule type="cellIs" dxfId="3039" priority="3875" operator="lessThan">
      <formula>$C$4</formula>
    </cfRule>
  </conditionalFormatting>
  <conditionalFormatting sqref="BK40">
    <cfRule type="cellIs" dxfId="3040" priority="1115" operator="lessThan">
      <formula>$C$4</formula>
    </cfRule>
    <cfRule type="cellIs" dxfId="3041" priority="1056" operator="lessThan">
      <formula>$C$4</formula>
    </cfRule>
    <cfRule type="cellIs" dxfId="3042" priority="996" operator="lessThan">
      <formula>$C$4</formula>
    </cfRule>
    <cfRule type="cellIs" dxfId="3043" priority="936" operator="lessThan">
      <formula>$C$4</formula>
    </cfRule>
    <cfRule type="cellIs" dxfId="3044" priority="876" operator="lessThan">
      <formula>$C$4</formula>
    </cfRule>
  </conditionalFormatting>
  <conditionalFormatting sqref="BL40">
    <cfRule type="cellIs" dxfId="3045" priority="1145" operator="lessThan">
      <formula>$C$4</formula>
    </cfRule>
    <cfRule type="cellIs" dxfId="3046" priority="1026" operator="lessThan">
      <formula>$C$4</formula>
    </cfRule>
    <cfRule type="cellIs" dxfId="3047" priority="966" operator="lessThan">
      <formula>$C$4</formula>
    </cfRule>
    <cfRule type="cellIs" dxfId="3048" priority="906" operator="lessThan">
      <formula>$C$4</formula>
    </cfRule>
    <cfRule type="cellIs" dxfId="3049" priority="846" operator="lessThan">
      <formula>$C$4</formula>
    </cfRule>
  </conditionalFormatting>
  <conditionalFormatting sqref="BM40">
    <cfRule type="cellIs" dxfId="3050" priority="1175" operator="lessThan">
      <formula>$C$4</formula>
    </cfRule>
    <cfRule type="cellIs" dxfId="3051" priority="816" operator="lessThan">
      <formula>$C$4</formula>
    </cfRule>
    <cfRule type="cellIs" dxfId="3052" priority="786" operator="lessThan">
      <formula>$C$4</formula>
    </cfRule>
    <cfRule type="cellIs" dxfId="3053" priority="756" operator="lessThan">
      <formula>$C$4</formula>
    </cfRule>
    <cfRule type="cellIs" dxfId="3054" priority="726" operator="lessThan">
      <formula>$C$4</formula>
    </cfRule>
  </conditionalFormatting>
  <conditionalFormatting sqref="BN40">
    <cfRule type="cellIs" dxfId="3055" priority="4035" operator="lessThan">
      <formula>$C$4</formula>
    </cfRule>
  </conditionalFormatting>
  <conditionalFormatting sqref="BO40">
    <cfRule type="cellIs" dxfId="3056" priority="4075" operator="lessThan">
      <formula>$C$4</formula>
    </cfRule>
  </conditionalFormatting>
  <conditionalFormatting sqref="BP40">
    <cfRule type="cellIs" dxfId="3057" priority="4115" operator="lessThan">
      <formula>$C$4</formula>
    </cfRule>
  </conditionalFormatting>
  <conditionalFormatting sqref="BQ40">
    <cfRule type="cellIs" dxfId="3058" priority="4155" operator="lessThan">
      <formula>$C$4</formula>
    </cfRule>
  </conditionalFormatting>
  <conditionalFormatting sqref="BR40">
    <cfRule type="cellIs" dxfId="3059" priority="4195" operator="lessThan">
      <formula>$C$4</formula>
    </cfRule>
  </conditionalFormatting>
  <conditionalFormatting sqref="BS40">
    <cfRule type="cellIs" dxfId="3060" priority="4235" operator="lessThan">
      <formula>$C$4</formula>
    </cfRule>
  </conditionalFormatting>
  <conditionalFormatting sqref="BT40">
    <cfRule type="cellIs" dxfId="3061" priority="4275" operator="lessThan">
      <formula>$C$4</formula>
    </cfRule>
  </conditionalFormatting>
  <conditionalFormatting sqref="BU40">
    <cfRule type="cellIs" dxfId="3062" priority="4315" operator="lessThan">
      <formula>$C$4</formula>
    </cfRule>
  </conditionalFormatting>
  <conditionalFormatting sqref="BV40">
    <cfRule type="cellIs" dxfId="3063" priority="4355" operator="lessThan">
      <formula>$C$4</formula>
    </cfRule>
  </conditionalFormatting>
  <conditionalFormatting sqref="BW40">
    <cfRule type="cellIs" dxfId="3064" priority="1355" operator="lessThan">
      <formula>$C$4</formula>
    </cfRule>
  </conditionalFormatting>
  <conditionalFormatting sqref="BX40">
    <cfRule type="cellIs" dxfId="3065" priority="1385" operator="lessThan">
      <formula>$C$4</formula>
    </cfRule>
  </conditionalFormatting>
  <conditionalFormatting sqref="BY40">
    <cfRule type="cellIs" dxfId="3066" priority="1415" operator="lessThan">
      <formula>$C$4</formula>
    </cfRule>
    <cfRule type="cellIs" dxfId="3067" priority="1296" operator="lessThan">
      <formula>$C$4</formula>
    </cfRule>
    <cfRule type="cellIs" dxfId="3068" priority="1266" operator="lessThan">
      <formula>$C$4</formula>
    </cfRule>
    <cfRule type="cellIs" dxfId="3069" priority="1236" operator="lessThan">
      <formula>$C$4</formula>
    </cfRule>
    <cfRule type="cellIs" dxfId="3070" priority="1206" operator="lessThan">
      <formula>$C$4</formula>
    </cfRule>
    <cfRule type="cellIs" dxfId="3071" priority="1176" operator="lessThan">
      <formula>$C$4</formula>
    </cfRule>
  </conditionalFormatting>
  <conditionalFormatting sqref="BZ40">
    <cfRule type="cellIs" dxfId="3072" priority="4515" operator="lessThan">
      <formula>$C$4</formula>
    </cfRule>
  </conditionalFormatting>
  <conditionalFormatting sqref="CA40">
    <cfRule type="cellIs" dxfId="3073" priority="4555" operator="lessThan">
      <formula>$C$4</formula>
    </cfRule>
  </conditionalFormatting>
  <conditionalFormatting sqref="CB40">
    <cfRule type="cellIs" dxfId="3074" priority="4595" operator="lessThan">
      <formula>$C$4</formula>
    </cfRule>
  </conditionalFormatting>
  <conditionalFormatting sqref="CC40">
    <cfRule type="cellIs" dxfId="3075" priority="4635" operator="lessThan">
      <formula>$C$4</formula>
    </cfRule>
  </conditionalFormatting>
  <conditionalFormatting sqref="CD40">
    <cfRule type="cellIs" dxfId="3076" priority="4675" operator="lessThan">
      <formula>$C$4</formula>
    </cfRule>
  </conditionalFormatting>
  <conditionalFormatting sqref="CE40">
    <cfRule type="cellIs" dxfId="3077" priority="4715" operator="lessThan">
      <formula>$C$4</formula>
    </cfRule>
  </conditionalFormatting>
  <conditionalFormatting sqref="CF40">
    <cfRule type="cellIs" dxfId="3078" priority="4755" operator="lessThan">
      <formula>$C$4</formula>
    </cfRule>
  </conditionalFormatting>
  <conditionalFormatting sqref="CG40">
    <cfRule type="cellIs" dxfId="3079" priority="4795" operator="lessThan">
      <formula>$C$4</formula>
    </cfRule>
  </conditionalFormatting>
  <conditionalFormatting sqref="CH40">
    <cfRule type="cellIs" dxfId="3080" priority="4835" operator="greaterThan">
      <formula>$BJ$2+15</formula>
    </cfRule>
  </conditionalFormatting>
  <conditionalFormatting sqref="CJ40">
    <cfRule type="cellIs" dxfId="3081" priority="5035" operator="lessThan">
      <formula>$C$4</formula>
    </cfRule>
  </conditionalFormatting>
  <conditionalFormatting sqref="P41">
    <cfRule type="cellIs" dxfId="3082" priority="2196" operator="lessThan">
      <formula>$C$4</formula>
    </cfRule>
  </conditionalFormatting>
  <conditionalFormatting sqref="Q41">
    <cfRule type="cellIs" dxfId="3083" priority="2236" operator="lessThan">
      <formula>$C$4</formula>
    </cfRule>
  </conditionalFormatting>
  <conditionalFormatting sqref="R41">
    <cfRule type="cellIs" dxfId="3084" priority="2276" operator="lessThan">
      <formula>$C$4</formula>
    </cfRule>
  </conditionalFormatting>
  <conditionalFormatting sqref="S41">
    <cfRule type="cellIs" dxfId="3085" priority="4876" operator="lessThan">
      <formula>$C$4</formula>
    </cfRule>
  </conditionalFormatting>
  <conditionalFormatting sqref="T41">
    <cfRule type="cellIs" dxfId="3086" priority="4916" operator="lessThan">
      <formula>$C$4</formula>
    </cfRule>
  </conditionalFormatting>
  <conditionalFormatting sqref="U41">
    <cfRule type="cellIs" dxfId="3087" priority="2316" operator="lessThan">
      <formula>$C$4</formula>
    </cfRule>
  </conditionalFormatting>
  <conditionalFormatting sqref="V41">
    <cfRule type="cellIs" dxfId="3088" priority="4956" operator="lessThan">
      <formula>$C$4</formula>
    </cfRule>
  </conditionalFormatting>
  <conditionalFormatting sqref="W41">
    <cfRule type="cellIs" dxfId="3089" priority="4996" operator="lessThan">
      <formula>$C$4</formula>
    </cfRule>
  </conditionalFormatting>
  <conditionalFormatting sqref="X41">
    <cfRule type="cellIs" dxfId="3090" priority="2356" operator="lessThan">
      <formula>$C$4</formula>
    </cfRule>
  </conditionalFormatting>
  <conditionalFormatting sqref="Y41">
    <cfRule type="cellIs" dxfId="3091" priority="2396" operator="lessThan">
      <formula>$C$4</formula>
    </cfRule>
  </conditionalFormatting>
  <conditionalFormatting sqref="Z41">
    <cfRule type="cellIs" dxfId="3092" priority="2436" operator="lessThan">
      <formula>$C$4</formula>
    </cfRule>
  </conditionalFormatting>
  <conditionalFormatting sqref="AA41">
    <cfRule type="cellIs" dxfId="3093" priority="2476" operator="lessThan">
      <formula>$C$4</formula>
    </cfRule>
  </conditionalFormatting>
  <conditionalFormatting sqref="AB41">
    <cfRule type="cellIs" dxfId="3094" priority="2516" operator="lessThan">
      <formula>$C$4</formula>
    </cfRule>
  </conditionalFormatting>
  <conditionalFormatting sqref="AC41">
    <cfRule type="cellIs" dxfId="3095" priority="2556" operator="lessThan">
      <formula>$C$4</formula>
    </cfRule>
  </conditionalFormatting>
  <conditionalFormatting sqref="AD41">
    <cfRule type="cellIs" dxfId="3096" priority="2596" operator="lessThan">
      <formula>$C$4</formula>
    </cfRule>
  </conditionalFormatting>
  <conditionalFormatting sqref="AE41">
    <cfRule type="cellIs" dxfId="3097" priority="2636" operator="lessThan">
      <formula>$C$4</formula>
    </cfRule>
  </conditionalFormatting>
  <conditionalFormatting sqref="AF41">
    <cfRule type="cellIs" dxfId="3098" priority="2676" operator="lessThan">
      <formula>$C$4</formula>
    </cfRule>
  </conditionalFormatting>
  <conditionalFormatting sqref="AG41">
    <cfRule type="cellIs" dxfId="3099" priority="2716" operator="lessThan">
      <formula>$C$4</formula>
    </cfRule>
  </conditionalFormatting>
  <conditionalFormatting sqref="AH41">
    <cfRule type="cellIs" dxfId="3100" priority="2756" operator="lessThan">
      <formula>$C$4</formula>
    </cfRule>
  </conditionalFormatting>
  <conditionalFormatting sqref="AI41">
    <cfRule type="cellIs" dxfId="3101" priority="2796" operator="lessThan">
      <formula>$C$4</formula>
    </cfRule>
  </conditionalFormatting>
  <conditionalFormatting sqref="AJ41">
    <cfRule type="cellIs" dxfId="3102" priority="2836" operator="lessThan">
      <formula>$C$4</formula>
    </cfRule>
  </conditionalFormatting>
  <conditionalFormatting sqref="AK41">
    <cfRule type="cellIs" dxfId="3103" priority="2876" operator="lessThan">
      <formula>$C$4</formula>
    </cfRule>
  </conditionalFormatting>
  <conditionalFormatting sqref="AL41">
    <cfRule type="cellIs" dxfId="3104" priority="2916" operator="lessThan">
      <formula>$C$4</formula>
    </cfRule>
  </conditionalFormatting>
  <conditionalFormatting sqref="AM41">
    <cfRule type="cellIs" dxfId="3105" priority="2956" operator="lessThan">
      <formula>$C$4</formula>
    </cfRule>
  </conditionalFormatting>
  <conditionalFormatting sqref="AN41">
    <cfRule type="cellIs" dxfId="3106" priority="2996" operator="lessThan">
      <formula>$C$4</formula>
    </cfRule>
  </conditionalFormatting>
  <conditionalFormatting sqref="AO41">
    <cfRule type="cellIs" dxfId="3107" priority="3036" operator="lessThan">
      <formula>$C$4</formula>
    </cfRule>
  </conditionalFormatting>
  <conditionalFormatting sqref="AP41">
    <cfRule type="cellIs" dxfId="3108" priority="3076" operator="lessThan">
      <formula>$C$4</formula>
    </cfRule>
  </conditionalFormatting>
  <conditionalFormatting sqref="AQ41">
    <cfRule type="cellIs" dxfId="3109" priority="3116" operator="lessThan">
      <formula>$C$4</formula>
    </cfRule>
  </conditionalFormatting>
  <conditionalFormatting sqref="AR41">
    <cfRule type="cellIs" dxfId="3110" priority="3156" operator="lessThan">
      <formula>$C$4</formula>
    </cfRule>
  </conditionalFormatting>
  <conditionalFormatting sqref="AS41">
    <cfRule type="cellIs" dxfId="3111" priority="3196" operator="lessThan">
      <formula>$C$4</formula>
    </cfRule>
  </conditionalFormatting>
  <conditionalFormatting sqref="AT41">
    <cfRule type="cellIs" dxfId="3112" priority="3236" operator="lessThan">
      <formula>$C$4</formula>
    </cfRule>
  </conditionalFormatting>
  <conditionalFormatting sqref="AU41">
    <cfRule type="cellIs" dxfId="3113" priority="3276" operator="lessThan">
      <formula>$C$4</formula>
    </cfRule>
  </conditionalFormatting>
  <conditionalFormatting sqref="AV41">
    <cfRule type="cellIs" dxfId="3114" priority="3316" operator="lessThan">
      <formula>$C$4</formula>
    </cfRule>
  </conditionalFormatting>
  <conditionalFormatting sqref="AW41">
    <cfRule type="cellIs" dxfId="3115" priority="3356" operator="lessThan">
      <formula>$C$4</formula>
    </cfRule>
  </conditionalFormatting>
  <conditionalFormatting sqref="AX41">
    <cfRule type="cellIs" dxfId="3116" priority="3396" operator="lessThan">
      <formula>$C$4</formula>
    </cfRule>
  </conditionalFormatting>
  <conditionalFormatting sqref="AY41">
    <cfRule type="cellIs" dxfId="3117" priority="3436" operator="lessThan">
      <formula>$C$4</formula>
    </cfRule>
  </conditionalFormatting>
  <conditionalFormatting sqref="AZ41">
    <cfRule type="cellIs" dxfId="3118" priority="3476" operator="lessThan">
      <formula>$C$4</formula>
    </cfRule>
  </conditionalFormatting>
  <conditionalFormatting sqref="BA41">
    <cfRule type="cellIs" dxfId="3119" priority="3516" operator="lessThan">
      <formula>$C$4</formula>
    </cfRule>
  </conditionalFormatting>
  <conditionalFormatting sqref="BB41">
    <cfRule type="cellIs" dxfId="3120" priority="3556" operator="lessThan">
      <formula>$C$4</formula>
    </cfRule>
  </conditionalFormatting>
  <conditionalFormatting sqref="BC41">
    <cfRule type="cellIs" dxfId="3121" priority="3596" operator="lessThan">
      <formula>$C$4</formula>
    </cfRule>
  </conditionalFormatting>
  <conditionalFormatting sqref="BD41">
    <cfRule type="cellIs" dxfId="3122" priority="3636" operator="lessThan">
      <formula>$C$4</formula>
    </cfRule>
  </conditionalFormatting>
  <conditionalFormatting sqref="BE41">
    <cfRule type="cellIs" dxfId="3123" priority="3676" operator="lessThan">
      <formula>$C$4</formula>
    </cfRule>
  </conditionalFormatting>
  <conditionalFormatting sqref="BF41">
    <cfRule type="cellIs" dxfId="3124" priority="3716" operator="lessThan">
      <formula>$C$4</formula>
    </cfRule>
  </conditionalFormatting>
  <conditionalFormatting sqref="BG41">
    <cfRule type="cellIs" dxfId="3125" priority="3756" operator="lessThan">
      <formula>$C$4</formula>
    </cfRule>
  </conditionalFormatting>
  <conditionalFormatting sqref="BH41">
    <cfRule type="cellIs" dxfId="3126" priority="3796" operator="lessThan">
      <formula>$C$4</formula>
    </cfRule>
  </conditionalFormatting>
  <conditionalFormatting sqref="BI41">
    <cfRule type="cellIs" dxfId="3127" priority="3836" operator="lessThan">
      <formula>$C$4</formula>
    </cfRule>
  </conditionalFormatting>
  <conditionalFormatting sqref="BJ41">
    <cfRule type="cellIs" dxfId="3128" priority="3876" operator="lessThan">
      <formula>$C$4</formula>
    </cfRule>
  </conditionalFormatting>
  <conditionalFormatting sqref="BK41">
    <cfRule type="cellIs" dxfId="3129" priority="3916" operator="lessThan">
      <formula>$C$4</formula>
    </cfRule>
  </conditionalFormatting>
  <conditionalFormatting sqref="BL41">
    <cfRule type="cellIs" dxfId="3130" priority="3956" operator="lessThan">
      <formula>$C$4</formula>
    </cfRule>
  </conditionalFormatting>
  <conditionalFormatting sqref="BM41">
    <cfRule type="cellIs" dxfId="3131" priority="3996" operator="lessThan">
      <formula>$C$4</formula>
    </cfRule>
  </conditionalFormatting>
  <conditionalFormatting sqref="BN41">
    <cfRule type="cellIs" dxfId="3132" priority="4036" operator="lessThan">
      <formula>$C$4</formula>
    </cfRule>
  </conditionalFormatting>
  <conditionalFormatting sqref="BO41">
    <cfRule type="cellIs" dxfId="3133" priority="4076" operator="lessThan">
      <formula>$C$4</formula>
    </cfRule>
  </conditionalFormatting>
  <conditionalFormatting sqref="BP41">
    <cfRule type="cellIs" dxfId="3134" priority="4116" operator="lessThan">
      <formula>$C$4</formula>
    </cfRule>
  </conditionalFormatting>
  <conditionalFormatting sqref="BQ41">
    <cfRule type="cellIs" dxfId="3135" priority="4156" operator="lessThan">
      <formula>$C$4</formula>
    </cfRule>
  </conditionalFormatting>
  <conditionalFormatting sqref="BR41">
    <cfRule type="cellIs" dxfId="3136" priority="4196" operator="lessThan">
      <formula>$C$4</formula>
    </cfRule>
  </conditionalFormatting>
  <conditionalFormatting sqref="BS41">
    <cfRule type="cellIs" dxfId="3137" priority="4236" operator="lessThan">
      <formula>$C$4</formula>
    </cfRule>
  </conditionalFormatting>
  <conditionalFormatting sqref="BT41">
    <cfRule type="cellIs" dxfId="3138" priority="4276" operator="lessThan">
      <formula>$C$4</formula>
    </cfRule>
  </conditionalFormatting>
  <conditionalFormatting sqref="BU41">
    <cfRule type="cellIs" dxfId="3139" priority="4316" operator="lessThan">
      <formula>$C$4</formula>
    </cfRule>
  </conditionalFormatting>
  <conditionalFormatting sqref="BV41">
    <cfRule type="cellIs" dxfId="3140" priority="4356" operator="lessThan">
      <formula>$C$4</formula>
    </cfRule>
  </conditionalFormatting>
  <conditionalFormatting sqref="BW41">
    <cfRule type="cellIs" dxfId="3141" priority="4396" operator="lessThan">
      <formula>$C$4</formula>
    </cfRule>
  </conditionalFormatting>
  <conditionalFormatting sqref="BX41">
    <cfRule type="cellIs" dxfId="3142" priority="4436" operator="lessThan">
      <formula>$C$4</formula>
    </cfRule>
  </conditionalFormatting>
  <conditionalFormatting sqref="BY41">
    <cfRule type="cellIs" dxfId="3143" priority="4476" operator="lessThan">
      <formula>$C$4</formula>
    </cfRule>
  </conditionalFormatting>
  <conditionalFormatting sqref="BZ41">
    <cfRule type="cellIs" dxfId="3144" priority="4516" operator="lessThan">
      <formula>$C$4</formula>
    </cfRule>
  </conditionalFormatting>
  <conditionalFormatting sqref="CA41">
    <cfRule type="cellIs" dxfId="3145" priority="4556" operator="lessThan">
      <formula>$C$4</formula>
    </cfRule>
  </conditionalFormatting>
  <conditionalFormatting sqref="CB41">
    <cfRule type="cellIs" dxfId="3146" priority="4596" operator="lessThan">
      <formula>$C$4</formula>
    </cfRule>
  </conditionalFormatting>
  <conditionalFormatting sqref="CC41">
    <cfRule type="cellIs" dxfId="3147" priority="4636" operator="lessThan">
      <formula>$C$4</formula>
    </cfRule>
  </conditionalFormatting>
  <conditionalFormatting sqref="CD41">
    <cfRule type="cellIs" dxfId="3148" priority="4676" operator="lessThan">
      <formula>$C$4</formula>
    </cfRule>
  </conditionalFormatting>
  <conditionalFormatting sqref="CE41">
    <cfRule type="cellIs" dxfId="3149" priority="4716" operator="lessThan">
      <formula>$C$4</formula>
    </cfRule>
  </conditionalFormatting>
  <conditionalFormatting sqref="CF41">
    <cfRule type="cellIs" dxfId="3150" priority="4756" operator="lessThan">
      <formula>$C$4</formula>
    </cfRule>
  </conditionalFormatting>
  <conditionalFormatting sqref="CG41">
    <cfRule type="cellIs" dxfId="3151" priority="4796" operator="lessThan">
      <formula>$C$4</formula>
    </cfRule>
  </conditionalFormatting>
  <conditionalFormatting sqref="CH41">
    <cfRule type="cellIs" dxfId="3152" priority="4836" operator="greaterThan">
      <formula>$BJ$2+15</formula>
    </cfRule>
  </conditionalFormatting>
  <conditionalFormatting sqref="CJ41">
    <cfRule type="cellIs" dxfId="3153" priority="5036" operator="lessThan">
      <formula>$C$4</formula>
    </cfRule>
  </conditionalFormatting>
  <conditionalFormatting sqref="P42">
    <cfRule type="cellIs" dxfId="3154" priority="2197" operator="lessThan">
      <formula>$C$4</formula>
    </cfRule>
  </conditionalFormatting>
  <conditionalFormatting sqref="Q42">
    <cfRule type="cellIs" dxfId="3155" priority="2237" operator="lessThan">
      <formula>$C$4</formula>
    </cfRule>
  </conditionalFormatting>
  <conditionalFormatting sqref="R42">
    <cfRule type="cellIs" dxfId="3156" priority="2277" operator="lessThan">
      <formula>$C$4</formula>
    </cfRule>
  </conditionalFormatting>
  <conditionalFormatting sqref="S42">
    <cfRule type="cellIs" dxfId="3157" priority="4877" operator="lessThan">
      <formula>$C$4</formula>
    </cfRule>
  </conditionalFormatting>
  <conditionalFormatting sqref="T42">
    <cfRule type="cellIs" dxfId="3158" priority="4917" operator="lessThan">
      <formula>$C$4</formula>
    </cfRule>
  </conditionalFormatting>
  <conditionalFormatting sqref="U42">
    <cfRule type="cellIs" dxfId="3159" priority="2317" operator="lessThan">
      <formula>$C$4</formula>
    </cfRule>
  </conditionalFormatting>
  <conditionalFormatting sqref="V42">
    <cfRule type="cellIs" dxfId="3160" priority="4957" operator="lessThan">
      <formula>$C$4</formula>
    </cfRule>
  </conditionalFormatting>
  <conditionalFormatting sqref="W42">
    <cfRule type="cellIs" dxfId="3161" priority="4997" operator="lessThan">
      <formula>$C$4</formula>
    </cfRule>
  </conditionalFormatting>
  <conditionalFormatting sqref="X42">
    <cfRule type="cellIs" dxfId="3162" priority="2357" operator="lessThan">
      <formula>$C$4</formula>
    </cfRule>
  </conditionalFormatting>
  <conditionalFormatting sqref="Y42">
    <cfRule type="cellIs" dxfId="3163" priority="2397" operator="lessThan">
      <formula>$C$4</formula>
    </cfRule>
  </conditionalFormatting>
  <conditionalFormatting sqref="Z42">
    <cfRule type="cellIs" dxfId="3164" priority="2437" operator="lessThan">
      <formula>$C$4</formula>
    </cfRule>
  </conditionalFormatting>
  <conditionalFormatting sqref="AA42">
    <cfRule type="cellIs" dxfId="3165" priority="2477" operator="lessThan">
      <formula>$C$4</formula>
    </cfRule>
  </conditionalFormatting>
  <conditionalFormatting sqref="AB42">
    <cfRule type="cellIs" dxfId="3166" priority="2517" operator="lessThan">
      <formula>$C$4</formula>
    </cfRule>
  </conditionalFormatting>
  <conditionalFormatting sqref="AC42">
    <cfRule type="cellIs" dxfId="3167" priority="2557" operator="lessThan">
      <formula>$C$4</formula>
    </cfRule>
  </conditionalFormatting>
  <conditionalFormatting sqref="AD42">
    <cfRule type="cellIs" dxfId="3168" priority="2597" operator="lessThan">
      <formula>$C$4</formula>
    </cfRule>
  </conditionalFormatting>
  <conditionalFormatting sqref="AE42">
    <cfRule type="cellIs" dxfId="3169" priority="2637" operator="lessThan">
      <formula>$C$4</formula>
    </cfRule>
  </conditionalFormatting>
  <conditionalFormatting sqref="AF42">
    <cfRule type="cellIs" dxfId="3170" priority="2677" operator="lessThan">
      <formula>$C$4</formula>
    </cfRule>
  </conditionalFormatting>
  <conditionalFormatting sqref="AG42">
    <cfRule type="cellIs" dxfId="3171" priority="2717" operator="lessThan">
      <formula>$C$4</formula>
    </cfRule>
  </conditionalFormatting>
  <conditionalFormatting sqref="AH42">
    <cfRule type="cellIs" dxfId="3172" priority="2757" operator="lessThan">
      <formula>$C$4</formula>
    </cfRule>
  </conditionalFormatting>
  <conditionalFormatting sqref="AI42">
    <cfRule type="cellIs" dxfId="3173" priority="2797" operator="lessThan">
      <formula>$C$4</formula>
    </cfRule>
  </conditionalFormatting>
  <conditionalFormatting sqref="AJ42">
    <cfRule type="cellIs" dxfId="3174" priority="2837" operator="lessThan">
      <formula>$C$4</formula>
    </cfRule>
  </conditionalFormatting>
  <conditionalFormatting sqref="AK42">
    <cfRule type="cellIs" dxfId="3175" priority="2877" operator="lessThan">
      <formula>$C$4</formula>
    </cfRule>
  </conditionalFormatting>
  <conditionalFormatting sqref="AL42">
    <cfRule type="cellIs" dxfId="3176" priority="2917" operator="lessThan">
      <formula>$C$4</formula>
    </cfRule>
  </conditionalFormatting>
  <conditionalFormatting sqref="AM42">
    <cfRule type="cellIs" dxfId="3177" priority="2957" operator="lessThan">
      <formula>$C$4</formula>
    </cfRule>
  </conditionalFormatting>
  <conditionalFormatting sqref="AN42">
    <cfRule type="cellIs" dxfId="3178" priority="2997" operator="lessThan">
      <formula>$C$4</formula>
    </cfRule>
  </conditionalFormatting>
  <conditionalFormatting sqref="AO42">
    <cfRule type="cellIs" dxfId="3179" priority="3037" operator="lessThan">
      <formula>$C$4</formula>
    </cfRule>
  </conditionalFormatting>
  <conditionalFormatting sqref="AP42">
    <cfRule type="cellIs" dxfId="3180" priority="3077" operator="lessThan">
      <formula>$C$4</formula>
    </cfRule>
  </conditionalFormatting>
  <conditionalFormatting sqref="AQ42">
    <cfRule type="cellIs" dxfId="3181" priority="3117" operator="lessThan">
      <formula>$C$4</formula>
    </cfRule>
  </conditionalFormatting>
  <conditionalFormatting sqref="AR42">
    <cfRule type="cellIs" dxfId="3182" priority="3157" operator="lessThan">
      <formula>$C$4</formula>
    </cfRule>
  </conditionalFormatting>
  <conditionalFormatting sqref="AS42">
    <cfRule type="cellIs" dxfId="3183" priority="3197" operator="lessThan">
      <formula>$C$4</formula>
    </cfRule>
  </conditionalFormatting>
  <conditionalFormatting sqref="AT42">
    <cfRule type="cellIs" dxfId="3184" priority="3237" operator="lessThan">
      <formula>$C$4</formula>
    </cfRule>
  </conditionalFormatting>
  <conditionalFormatting sqref="AU42">
    <cfRule type="cellIs" dxfId="3185" priority="3277" operator="lessThan">
      <formula>$C$4</formula>
    </cfRule>
  </conditionalFormatting>
  <conditionalFormatting sqref="AV42">
    <cfRule type="cellIs" dxfId="3186" priority="3317" operator="lessThan">
      <formula>$C$4</formula>
    </cfRule>
  </conditionalFormatting>
  <conditionalFormatting sqref="AW42">
    <cfRule type="cellIs" dxfId="3187" priority="3357" operator="lessThan">
      <formula>$C$4</formula>
    </cfRule>
  </conditionalFormatting>
  <conditionalFormatting sqref="AX42">
    <cfRule type="cellIs" dxfId="3188" priority="3397" operator="lessThan">
      <formula>$C$4</formula>
    </cfRule>
  </conditionalFormatting>
  <conditionalFormatting sqref="AY42">
    <cfRule type="cellIs" dxfId="3189" priority="3437" operator="lessThan">
      <formula>$C$4</formula>
    </cfRule>
  </conditionalFormatting>
  <conditionalFormatting sqref="AZ42">
    <cfRule type="cellIs" dxfId="3190" priority="3477" operator="lessThan">
      <formula>$C$4</formula>
    </cfRule>
  </conditionalFormatting>
  <conditionalFormatting sqref="BA42">
    <cfRule type="cellIs" dxfId="3191" priority="3517" operator="lessThan">
      <formula>$C$4</formula>
    </cfRule>
  </conditionalFormatting>
  <conditionalFormatting sqref="BB42">
    <cfRule type="cellIs" dxfId="3192" priority="3557" operator="lessThan">
      <formula>$C$4</formula>
    </cfRule>
  </conditionalFormatting>
  <conditionalFormatting sqref="BC42">
    <cfRule type="cellIs" dxfId="3193" priority="3597" operator="lessThan">
      <formula>$C$4</formula>
    </cfRule>
  </conditionalFormatting>
  <conditionalFormatting sqref="BD42">
    <cfRule type="cellIs" dxfId="3194" priority="3637" operator="lessThan">
      <formula>$C$4</formula>
    </cfRule>
  </conditionalFormatting>
  <conditionalFormatting sqref="BE42">
    <cfRule type="cellIs" dxfId="3195" priority="3677" operator="lessThan">
      <formula>$C$4</formula>
    </cfRule>
  </conditionalFormatting>
  <conditionalFormatting sqref="BF42">
    <cfRule type="cellIs" dxfId="3196" priority="3717" operator="lessThan">
      <formula>$C$4</formula>
    </cfRule>
  </conditionalFormatting>
  <conditionalFormatting sqref="BG42">
    <cfRule type="cellIs" dxfId="3197" priority="3757" operator="lessThan">
      <formula>$C$4</formula>
    </cfRule>
  </conditionalFormatting>
  <conditionalFormatting sqref="BH42">
    <cfRule type="cellIs" dxfId="3198" priority="3797" operator="lessThan">
      <formula>$C$4</formula>
    </cfRule>
  </conditionalFormatting>
  <conditionalFormatting sqref="BI42">
    <cfRule type="cellIs" dxfId="3199" priority="3837" operator="lessThan">
      <formula>$C$4</formula>
    </cfRule>
  </conditionalFormatting>
  <conditionalFormatting sqref="BJ42">
    <cfRule type="cellIs" dxfId="3200" priority="3877" operator="lessThan">
      <formula>$C$4</formula>
    </cfRule>
  </conditionalFormatting>
  <conditionalFormatting sqref="BK42">
    <cfRule type="cellIs" dxfId="3201" priority="3917" operator="lessThan">
      <formula>$C$4</formula>
    </cfRule>
  </conditionalFormatting>
  <conditionalFormatting sqref="BL42">
    <cfRule type="cellIs" dxfId="3202" priority="3957" operator="lessThan">
      <formula>$C$4</formula>
    </cfRule>
  </conditionalFormatting>
  <conditionalFormatting sqref="BM42">
    <cfRule type="cellIs" dxfId="3203" priority="3997" operator="lessThan">
      <formula>$C$4</formula>
    </cfRule>
  </conditionalFormatting>
  <conditionalFormatting sqref="BN42">
    <cfRule type="cellIs" dxfId="3204" priority="4037" operator="lessThan">
      <formula>$C$4</formula>
    </cfRule>
  </conditionalFormatting>
  <conditionalFormatting sqref="BO42">
    <cfRule type="cellIs" dxfId="3205" priority="4077" operator="lessThan">
      <formula>$C$4</formula>
    </cfRule>
  </conditionalFormatting>
  <conditionalFormatting sqref="BP42">
    <cfRule type="cellIs" dxfId="3206" priority="4117" operator="lessThan">
      <formula>$C$4</formula>
    </cfRule>
  </conditionalFormatting>
  <conditionalFormatting sqref="BQ42">
    <cfRule type="cellIs" dxfId="3207" priority="4157" operator="lessThan">
      <formula>$C$4</formula>
    </cfRule>
  </conditionalFormatting>
  <conditionalFormatting sqref="BR42">
    <cfRule type="cellIs" dxfId="3208" priority="4197" operator="lessThan">
      <formula>$C$4</formula>
    </cfRule>
  </conditionalFormatting>
  <conditionalFormatting sqref="BS42">
    <cfRule type="cellIs" dxfId="3209" priority="4237" operator="lessThan">
      <formula>$C$4</formula>
    </cfRule>
  </conditionalFormatting>
  <conditionalFormatting sqref="BT42">
    <cfRule type="cellIs" dxfId="3210" priority="4277" operator="lessThan">
      <formula>$C$4</formula>
    </cfRule>
  </conditionalFormatting>
  <conditionalFormatting sqref="BU42">
    <cfRule type="cellIs" dxfId="3211" priority="4317" operator="lessThan">
      <formula>$C$4</formula>
    </cfRule>
  </conditionalFormatting>
  <conditionalFormatting sqref="BV42">
    <cfRule type="cellIs" dxfId="3212" priority="4357" operator="lessThan">
      <formula>$C$4</formula>
    </cfRule>
  </conditionalFormatting>
  <conditionalFormatting sqref="BW42">
    <cfRule type="cellIs" dxfId="3213" priority="4397" operator="lessThan">
      <formula>$C$4</formula>
    </cfRule>
  </conditionalFormatting>
  <conditionalFormatting sqref="BX42">
    <cfRule type="cellIs" dxfId="3214" priority="4437" operator="lessThan">
      <formula>$C$4</formula>
    </cfRule>
  </conditionalFormatting>
  <conditionalFormatting sqref="BY42">
    <cfRule type="cellIs" dxfId="3215" priority="4477" operator="lessThan">
      <formula>$C$4</formula>
    </cfRule>
  </conditionalFormatting>
  <conditionalFormatting sqref="BZ42">
    <cfRule type="cellIs" dxfId="3216" priority="4517" operator="lessThan">
      <formula>$C$4</formula>
    </cfRule>
  </conditionalFormatting>
  <conditionalFormatting sqref="CA42">
    <cfRule type="cellIs" dxfId="3217" priority="4557" operator="lessThan">
      <formula>$C$4</formula>
    </cfRule>
  </conditionalFormatting>
  <conditionalFormatting sqref="CB42">
    <cfRule type="cellIs" dxfId="3218" priority="4597" operator="lessThan">
      <formula>$C$4</formula>
    </cfRule>
  </conditionalFormatting>
  <conditionalFormatting sqref="CC42">
    <cfRule type="cellIs" dxfId="3219" priority="4637" operator="lessThan">
      <formula>$C$4</formula>
    </cfRule>
  </conditionalFormatting>
  <conditionalFormatting sqref="CD42">
    <cfRule type="cellIs" dxfId="3220" priority="4677" operator="lessThan">
      <formula>$C$4</formula>
    </cfRule>
  </conditionalFormatting>
  <conditionalFormatting sqref="CE42">
    <cfRule type="cellIs" dxfId="3221" priority="4717" operator="lessThan">
      <formula>$C$4</formula>
    </cfRule>
  </conditionalFormatting>
  <conditionalFormatting sqref="CF42">
    <cfRule type="cellIs" dxfId="3222" priority="4757" operator="lessThan">
      <formula>$C$4</formula>
    </cfRule>
  </conditionalFormatting>
  <conditionalFormatting sqref="CG42">
    <cfRule type="cellIs" dxfId="3223" priority="4797" operator="lessThan">
      <formula>$C$4</formula>
    </cfRule>
  </conditionalFormatting>
  <conditionalFormatting sqref="CH42">
    <cfRule type="cellIs" dxfId="3224" priority="4837" operator="greaterThan">
      <formula>$BJ$2+15</formula>
    </cfRule>
  </conditionalFormatting>
  <conditionalFormatting sqref="CJ42">
    <cfRule type="cellIs" dxfId="3225" priority="5037" operator="lessThan">
      <formula>$C$4</formula>
    </cfRule>
  </conditionalFormatting>
  <conditionalFormatting sqref="P43">
    <cfRule type="cellIs" dxfId="3226" priority="2198" operator="lessThan">
      <formula>$C$4</formula>
    </cfRule>
  </conditionalFormatting>
  <conditionalFormatting sqref="Q43">
    <cfRule type="cellIs" dxfId="3227" priority="2238" operator="lessThan">
      <formula>$C$4</formula>
    </cfRule>
  </conditionalFormatting>
  <conditionalFormatting sqref="R43">
    <cfRule type="cellIs" dxfId="3228" priority="2278" operator="lessThan">
      <formula>$C$4</formula>
    </cfRule>
  </conditionalFormatting>
  <conditionalFormatting sqref="S43">
    <cfRule type="cellIs" dxfId="3229" priority="4878" operator="lessThan">
      <formula>$C$4</formula>
    </cfRule>
  </conditionalFormatting>
  <conditionalFormatting sqref="T43">
    <cfRule type="cellIs" dxfId="3230" priority="4918" operator="lessThan">
      <formula>$C$4</formula>
    </cfRule>
  </conditionalFormatting>
  <conditionalFormatting sqref="U43">
    <cfRule type="cellIs" dxfId="3231" priority="2318" operator="lessThan">
      <formula>$C$4</formula>
    </cfRule>
  </conditionalFormatting>
  <conditionalFormatting sqref="V43">
    <cfRule type="cellIs" dxfId="3232" priority="4958" operator="lessThan">
      <formula>$C$4</formula>
    </cfRule>
  </conditionalFormatting>
  <conditionalFormatting sqref="W43">
    <cfRule type="cellIs" dxfId="3233" priority="4998" operator="lessThan">
      <formula>$C$4</formula>
    </cfRule>
  </conditionalFormatting>
  <conditionalFormatting sqref="X43">
    <cfRule type="cellIs" dxfId="3234" priority="2358" operator="lessThan">
      <formula>$C$4</formula>
    </cfRule>
  </conditionalFormatting>
  <conditionalFormatting sqref="Y43">
    <cfRule type="cellIs" dxfId="3235" priority="2398" operator="lessThan">
      <formula>$C$4</formula>
    </cfRule>
  </conditionalFormatting>
  <conditionalFormatting sqref="Z43">
    <cfRule type="cellIs" dxfId="3236" priority="2438" operator="lessThan">
      <formula>$C$4</formula>
    </cfRule>
  </conditionalFormatting>
  <conditionalFormatting sqref="AA43">
    <cfRule type="cellIs" dxfId="3237" priority="2478" operator="lessThan">
      <formula>$C$4</formula>
    </cfRule>
  </conditionalFormatting>
  <conditionalFormatting sqref="AB43">
    <cfRule type="cellIs" dxfId="3238" priority="2518" operator="lessThan">
      <formula>$C$4</formula>
    </cfRule>
  </conditionalFormatting>
  <conditionalFormatting sqref="AC43">
    <cfRule type="cellIs" dxfId="3239" priority="2558" operator="lessThan">
      <formula>$C$4</formula>
    </cfRule>
  </conditionalFormatting>
  <conditionalFormatting sqref="AD43">
    <cfRule type="cellIs" dxfId="3240" priority="2598" operator="lessThan">
      <formula>$C$4</formula>
    </cfRule>
  </conditionalFormatting>
  <conditionalFormatting sqref="AE43">
    <cfRule type="cellIs" dxfId="3241" priority="2638" operator="lessThan">
      <formula>$C$4</formula>
    </cfRule>
  </conditionalFormatting>
  <conditionalFormatting sqref="AF43">
    <cfRule type="cellIs" dxfId="3242" priority="2678" operator="lessThan">
      <formula>$C$4</formula>
    </cfRule>
  </conditionalFormatting>
  <conditionalFormatting sqref="AG43">
    <cfRule type="cellIs" dxfId="3243" priority="2718" operator="lessThan">
      <formula>$C$4</formula>
    </cfRule>
  </conditionalFormatting>
  <conditionalFormatting sqref="AH43">
    <cfRule type="cellIs" dxfId="3244" priority="2758" operator="lessThan">
      <formula>$C$4</formula>
    </cfRule>
  </conditionalFormatting>
  <conditionalFormatting sqref="AI43">
    <cfRule type="cellIs" dxfId="3245" priority="2798" operator="lessThan">
      <formula>$C$4</formula>
    </cfRule>
  </conditionalFormatting>
  <conditionalFormatting sqref="AJ43">
    <cfRule type="cellIs" dxfId="3246" priority="2838" operator="lessThan">
      <formula>$C$4</formula>
    </cfRule>
  </conditionalFormatting>
  <conditionalFormatting sqref="AK43">
    <cfRule type="cellIs" dxfId="3247" priority="2878" operator="lessThan">
      <formula>$C$4</formula>
    </cfRule>
  </conditionalFormatting>
  <conditionalFormatting sqref="AL43">
    <cfRule type="cellIs" dxfId="3248" priority="2918" operator="lessThan">
      <formula>$C$4</formula>
    </cfRule>
  </conditionalFormatting>
  <conditionalFormatting sqref="AM43">
    <cfRule type="cellIs" dxfId="3249" priority="2958" operator="lessThan">
      <formula>$C$4</formula>
    </cfRule>
  </conditionalFormatting>
  <conditionalFormatting sqref="AN43">
    <cfRule type="cellIs" dxfId="3250" priority="2998" operator="lessThan">
      <formula>$C$4</formula>
    </cfRule>
  </conditionalFormatting>
  <conditionalFormatting sqref="AO43">
    <cfRule type="cellIs" dxfId="3251" priority="3038" operator="lessThan">
      <formula>$C$4</formula>
    </cfRule>
  </conditionalFormatting>
  <conditionalFormatting sqref="AP43">
    <cfRule type="cellIs" dxfId="3252" priority="3078" operator="lessThan">
      <formula>$C$4</formula>
    </cfRule>
  </conditionalFormatting>
  <conditionalFormatting sqref="AQ43">
    <cfRule type="cellIs" dxfId="3253" priority="3118" operator="lessThan">
      <formula>$C$4</formula>
    </cfRule>
  </conditionalFormatting>
  <conditionalFormatting sqref="AR43">
    <cfRule type="cellIs" dxfId="3254" priority="3158" operator="lessThan">
      <formula>$C$4</formula>
    </cfRule>
  </conditionalFormatting>
  <conditionalFormatting sqref="AS43">
    <cfRule type="cellIs" dxfId="3255" priority="3198" operator="lessThan">
      <formula>$C$4</formula>
    </cfRule>
  </conditionalFormatting>
  <conditionalFormatting sqref="AT43">
    <cfRule type="cellIs" dxfId="3256" priority="3238" operator="lessThan">
      <formula>$C$4</formula>
    </cfRule>
  </conditionalFormatting>
  <conditionalFormatting sqref="AU43">
    <cfRule type="cellIs" dxfId="3257" priority="3278" operator="lessThan">
      <formula>$C$4</formula>
    </cfRule>
  </conditionalFormatting>
  <conditionalFormatting sqref="AV43">
    <cfRule type="cellIs" dxfId="3258" priority="3318" operator="lessThan">
      <formula>$C$4</formula>
    </cfRule>
  </conditionalFormatting>
  <conditionalFormatting sqref="AW43">
    <cfRule type="cellIs" dxfId="3259" priority="3358" operator="lessThan">
      <formula>$C$4</formula>
    </cfRule>
  </conditionalFormatting>
  <conditionalFormatting sqref="AX43">
    <cfRule type="cellIs" dxfId="3260" priority="3398" operator="lessThan">
      <formula>$C$4</formula>
    </cfRule>
  </conditionalFormatting>
  <conditionalFormatting sqref="AY43">
    <cfRule type="cellIs" dxfId="3261" priority="3438" operator="lessThan">
      <formula>$C$4</formula>
    </cfRule>
  </conditionalFormatting>
  <conditionalFormatting sqref="AZ43">
    <cfRule type="cellIs" dxfId="3262" priority="3478" operator="lessThan">
      <formula>$C$4</formula>
    </cfRule>
  </conditionalFormatting>
  <conditionalFormatting sqref="BA43">
    <cfRule type="cellIs" dxfId="3263" priority="3518" operator="lessThan">
      <formula>$C$4</formula>
    </cfRule>
  </conditionalFormatting>
  <conditionalFormatting sqref="BB43">
    <cfRule type="cellIs" dxfId="3264" priority="3558" operator="lessThan">
      <formula>$C$4</formula>
    </cfRule>
  </conditionalFormatting>
  <conditionalFormatting sqref="BC43">
    <cfRule type="cellIs" dxfId="3265" priority="3598" operator="lessThan">
      <formula>$C$4</formula>
    </cfRule>
  </conditionalFormatting>
  <conditionalFormatting sqref="BD43">
    <cfRule type="cellIs" dxfId="3266" priority="3638" operator="lessThan">
      <formula>$C$4</formula>
    </cfRule>
  </conditionalFormatting>
  <conditionalFormatting sqref="BE43">
    <cfRule type="cellIs" dxfId="3267" priority="3678" operator="lessThan">
      <formula>$C$4</formula>
    </cfRule>
  </conditionalFormatting>
  <conditionalFormatting sqref="BF43">
    <cfRule type="cellIs" dxfId="3268" priority="3718" operator="lessThan">
      <formula>$C$4</formula>
    </cfRule>
  </conditionalFormatting>
  <conditionalFormatting sqref="BG43">
    <cfRule type="cellIs" dxfId="3269" priority="3758" operator="lessThan">
      <formula>$C$4</formula>
    </cfRule>
  </conditionalFormatting>
  <conditionalFormatting sqref="BH43">
    <cfRule type="cellIs" dxfId="3270" priority="3798" operator="lessThan">
      <formula>$C$4</formula>
    </cfRule>
  </conditionalFormatting>
  <conditionalFormatting sqref="BI43">
    <cfRule type="cellIs" dxfId="3271" priority="3838" operator="lessThan">
      <formula>$C$4</formula>
    </cfRule>
  </conditionalFormatting>
  <conditionalFormatting sqref="BJ43">
    <cfRule type="cellIs" dxfId="3272" priority="3878" operator="lessThan">
      <formula>$C$4</formula>
    </cfRule>
  </conditionalFormatting>
  <conditionalFormatting sqref="BK43">
    <cfRule type="cellIs" dxfId="3273" priority="3918" operator="lessThan">
      <formula>$C$4</formula>
    </cfRule>
  </conditionalFormatting>
  <conditionalFormatting sqref="BL43">
    <cfRule type="cellIs" dxfId="3274" priority="3958" operator="lessThan">
      <formula>$C$4</formula>
    </cfRule>
  </conditionalFormatting>
  <conditionalFormatting sqref="BM43">
    <cfRule type="cellIs" dxfId="3275" priority="3998" operator="lessThan">
      <formula>$C$4</formula>
    </cfRule>
  </conditionalFormatting>
  <conditionalFormatting sqref="BN43">
    <cfRule type="cellIs" dxfId="3276" priority="4038" operator="lessThan">
      <formula>$C$4</formula>
    </cfRule>
  </conditionalFormatting>
  <conditionalFormatting sqref="BO43">
    <cfRule type="cellIs" dxfId="3277" priority="4078" operator="lessThan">
      <formula>$C$4</formula>
    </cfRule>
  </conditionalFormatting>
  <conditionalFormatting sqref="BP43">
    <cfRule type="cellIs" dxfId="3278" priority="4118" operator="lessThan">
      <formula>$C$4</formula>
    </cfRule>
  </conditionalFormatting>
  <conditionalFormatting sqref="BQ43">
    <cfRule type="cellIs" dxfId="3279" priority="4158" operator="lessThan">
      <formula>$C$4</formula>
    </cfRule>
  </conditionalFormatting>
  <conditionalFormatting sqref="BR43">
    <cfRule type="cellIs" dxfId="3280" priority="4198" operator="lessThan">
      <formula>$C$4</formula>
    </cfRule>
  </conditionalFormatting>
  <conditionalFormatting sqref="BS43">
    <cfRule type="cellIs" dxfId="3281" priority="4238" operator="lessThan">
      <formula>$C$4</formula>
    </cfRule>
  </conditionalFormatting>
  <conditionalFormatting sqref="BT43">
    <cfRule type="cellIs" dxfId="3282" priority="4278" operator="lessThan">
      <formula>$C$4</formula>
    </cfRule>
  </conditionalFormatting>
  <conditionalFormatting sqref="BU43">
    <cfRule type="cellIs" dxfId="3283" priority="4318" operator="lessThan">
      <formula>$C$4</formula>
    </cfRule>
  </conditionalFormatting>
  <conditionalFormatting sqref="BV43">
    <cfRule type="cellIs" dxfId="3284" priority="4358" operator="lessThan">
      <formula>$C$4</formula>
    </cfRule>
  </conditionalFormatting>
  <conditionalFormatting sqref="BW43">
    <cfRule type="cellIs" dxfId="3285" priority="4398" operator="lessThan">
      <formula>$C$4</formula>
    </cfRule>
  </conditionalFormatting>
  <conditionalFormatting sqref="BX43">
    <cfRule type="cellIs" dxfId="3286" priority="4438" operator="lessThan">
      <formula>$C$4</formula>
    </cfRule>
  </conditionalFormatting>
  <conditionalFormatting sqref="BY43">
    <cfRule type="cellIs" dxfId="3287" priority="4478" operator="lessThan">
      <formula>$C$4</formula>
    </cfRule>
  </conditionalFormatting>
  <conditionalFormatting sqref="BZ43">
    <cfRule type="cellIs" dxfId="3288" priority="4518" operator="lessThan">
      <formula>$C$4</formula>
    </cfRule>
  </conditionalFormatting>
  <conditionalFormatting sqref="CA43">
    <cfRule type="cellIs" dxfId="3289" priority="4558" operator="lessThan">
      <formula>$C$4</formula>
    </cfRule>
  </conditionalFormatting>
  <conditionalFormatting sqref="CB43">
    <cfRule type="cellIs" dxfId="3290" priority="4598" operator="lessThan">
      <formula>$C$4</formula>
    </cfRule>
  </conditionalFormatting>
  <conditionalFormatting sqref="CC43">
    <cfRule type="cellIs" dxfId="3291" priority="4638" operator="lessThan">
      <formula>$C$4</formula>
    </cfRule>
  </conditionalFormatting>
  <conditionalFormatting sqref="CD43">
    <cfRule type="cellIs" dxfId="3292" priority="4678" operator="lessThan">
      <formula>$C$4</formula>
    </cfRule>
  </conditionalFormatting>
  <conditionalFormatting sqref="CE43">
    <cfRule type="cellIs" dxfId="3293" priority="4718" operator="lessThan">
      <formula>$C$4</formula>
    </cfRule>
  </conditionalFormatting>
  <conditionalFormatting sqref="CF43">
    <cfRule type="cellIs" dxfId="3294" priority="4758" operator="lessThan">
      <formula>$C$4</formula>
    </cfRule>
  </conditionalFormatting>
  <conditionalFormatting sqref="CG43">
    <cfRule type="cellIs" dxfId="3295" priority="4798" operator="lessThan">
      <formula>$C$4</formula>
    </cfRule>
  </conditionalFormatting>
  <conditionalFormatting sqref="CH43">
    <cfRule type="cellIs" dxfId="3296" priority="4838" operator="greaterThan">
      <formula>$BJ$2+15</formula>
    </cfRule>
  </conditionalFormatting>
  <conditionalFormatting sqref="CJ43">
    <cfRule type="cellIs" dxfId="3297" priority="5038" operator="lessThan">
      <formula>$C$4</formula>
    </cfRule>
  </conditionalFormatting>
  <conditionalFormatting sqref="P44">
    <cfRule type="cellIs" dxfId="3298" priority="2199" operator="lessThan">
      <formula>$C$4</formula>
    </cfRule>
  </conditionalFormatting>
  <conditionalFormatting sqref="Q44">
    <cfRule type="cellIs" dxfId="3299" priority="2239" operator="lessThan">
      <formula>$C$4</formula>
    </cfRule>
  </conditionalFormatting>
  <conditionalFormatting sqref="R44">
    <cfRule type="cellIs" dxfId="3300" priority="2279" operator="lessThan">
      <formula>$C$4</formula>
    </cfRule>
  </conditionalFormatting>
  <conditionalFormatting sqref="S44">
    <cfRule type="cellIs" dxfId="3301" priority="4879" operator="lessThan">
      <formula>$C$4</formula>
    </cfRule>
  </conditionalFormatting>
  <conditionalFormatting sqref="T44">
    <cfRule type="cellIs" dxfId="3302" priority="4919" operator="lessThan">
      <formula>$C$4</formula>
    </cfRule>
  </conditionalFormatting>
  <conditionalFormatting sqref="U44">
    <cfRule type="cellIs" dxfId="3303" priority="2319" operator="lessThan">
      <formula>$C$4</formula>
    </cfRule>
  </conditionalFormatting>
  <conditionalFormatting sqref="V44">
    <cfRule type="cellIs" dxfId="3304" priority="4959" operator="lessThan">
      <formula>$C$4</formula>
    </cfRule>
  </conditionalFormatting>
  <conditionalFormatting sqref="W44">
    <cfRule type="cellIs" dxfId="3305" priority="4999" operator="lessThan">
      <formula>$C$4</formula>
    </cfRule>
  </conditionalFormatting>
  <conditionalFormatting sqref="X44">
    <cfRule type="cellIs" dxfId="3306" priority="2359" operator="lessThan">
      <formula>$C$4</formula>
    </cfRule>
  </conditionalFormatting>
  <conditionalFormatting sqref="Y44">
    <cfRule type="cellIs" dxfId="3307" priority="2399" operator="lessThan">
      <formula>$C$4</formula>
    </cfRule>
  </conditionalFormatting>
  <conditionalFormatting sqref="Z44">
    <cfRule type="cellIs" dxfId="3308" priority="2439" operator="lessThan">
      <formula>$C$4</formula>
    </cfRule>
  </conditionalFormatting>
  <conditionalFormatting sqref="AA44">
    <cfRule type="cellIs" dxfId="3309" priority="2479" operator="lessThan">
      <formula>$C$4</formula>
    </cfRule>
  </conditionalFormatting>
  <conditionalFormatting sqref="AB44">
    <cfRule type="cellIs" dxfId="3310" priority="2519" operator="lessThan">
      <formula>$C$4</formula>
    </cfRule>
  </conditionalFormatting>
  <conditionalFormatting sqref="AC44">
    <cfRule type="cellIs" dxfId="3311" priority="2559" operator="lessThan">
      <formula>$C$4</formula>
    </cfRule>
  </conditionalFormatting>
  <conditionalFormatting sqref="AD44">
    <cfRule type="cellIs" dxfId="3312" priority="2599" operator="lessThan">
      <formula>$C$4</formula>
    </cfRule>
  </conditionalFormatting>
  <conditionalFormatting sqref="AE44">
    <cfRule type="cellIs" dxfId="3313" priority="2639" operator="lessThan">
      <formula>$C$4</formula>
    </cfRule>
  </conditionalFormatting>
  <conditionalFormatting sqref="AF44">
    <cfRule type="cellIs" dxfId="3314" priority="2679" operator="lessThan">
      <formula>$C$4</formula>
    </cfRule>
  </conditionalFormatting>
  <conditionalFormatting sqref="AG44">
    <cfRule type="cellIs" dxfId="3315" priority="2719" operator="lessThan">
      <formula>$C$4</formula>
    </cfRule>
  </conditionalFormatting>
  <conditionalFormatting sqref="AH44">
    <cfRule type="cellIs" dxfId="3316" priority="2759" operator="lessThan">
      <formula>$C$4</formula>
    </cfRule>
  </conditionalFormatting>
  <conditionalFormatting sqref="AI44">
    <cfRule type="cellIs" dxfId="3317" priority="2799" operator="lessThan">
      <formula>$C$4</formula>
    </cfRule>
  </conditionalFormatting>
  <conditionalFormatting sqref="AJ44">
    <cfRule type="cellIs" dxfId="3318" priority="2839" operator="lessThan">
      <formula>$C$4</formula>
    </cfRule>
  </conditionalFormatting>
  <conditionalFormatting sqref="AK44">
    <cfRule type="cellIs" dxfId="3319" priority="2879" operator="lessThan">
      <formula>$C$4</formula>
    </cfRule>
  </conditionalFormatting>
  <conditionalFormatting sqref="AL44">
    <cfRule type="cellIs" dxfId="3320" priority="2919" operator="lessThan">
      <formula>$C$4</formula>
    </cfRule>
  </conditionalFormatting>
  <conditionalFormatting sqref="AM44">
    <cfRule type="cellIs" dxfId="3321" priority="2959" operator="lessThan">
      <formula>$C$4</formula>
    </cfRule>
  </conditionalFormatting>
  <conditionalFormatting sqref="AN44">
    <cfRule type="cellIs" dxfId="3322" priority="2999" operator="lessThan">
      <formula>$C$4</formula>
    </cfRule>
  </conditionalFormatting>
  <conditionalFormatting sqref="AO44">
    <cfRule type="cellIs" dxfId="3323" priority="3039" operator="lessThan">
      <formula>$C$4</formula>
    </cfRule>
  </conditionalFormatting>
  <conditionalFormatting sqref="AP44">
    <cfRule type="cellIs" dxfId="3324" priority="3079" operator="lessThan">
      <formula>$C$4</formula>
    </cfRule>
  </conditionalFormatting>
  <conditionalFormatting sqref="AQ44">
    <cfRule type="cellIs" dxfId="3325" priority="3119" operator="lessThan">
      <formula>$C$4</formula>
    </cfRule>
  </conditionalFormatting>
  <conditionalFormatting sqref="AR44">
    <cfRule type="cellIs" dxfId="3326" priority="3159" operator="lessThan">
      <formula>$C$4</formula>
    </cfRule>
  </conditionalFormatting>
  <conditionalFormatting sqref="AS44">
    <cfRule type="cellIs" dxfId="3327" priority="3199" operator="lessThan">
      <formula>$C$4</formula>
    </cfRule>
  </conditionalFormatting>
  <conditionalFormatting sqref="AT44">
    <cfRule type="cellIs" dxfId="3328" priority="3239" operator="lessThan">
      <formula>$C$4</formula>
    </cfRule>
  </conditionalFormatting>
  <conditionalFormatting sqref="AU44">
    <cfRule type="cellIs" dxfId="3329" priority="3279" operator="lessThan">
      <formula>$C$4</formula>
    </cfRule>
  </conditionalFormatting>
  <conditionalFormatting sqref="AV44">
    <cfRule type="cellIs" dxfId="3330" priority="3319" operator="lessThan">
      <formula>$C$4</formula>
    </cfRule>
  </conditionalFormatting>
  <conditionalFormatting sqref="AW44">
    <cfRule type="cellIs" dxfId="3331" priority="3359" operator="lessThan">
      <formula>$C$4</formula>
    </cfRule>
  </conditionalFormatting>
  <conditionalFormatting sqref="AX44">
    <cfRule type="cellIs" dxfId="3332" priority="3399" operator="lessThan">
      <formula>$C$4</formula>
    </cfRule>
  </conditionalFormatting>
  <conditionalFormatting sqref="AY44">
    <cfRule type="cellIs" dxfId="3333" priority="3439" operator="lessThan">
      <formula>$C$4</formula>
    </cfRule>
  </conditionalFormatting>
  <conditionalFormatting sqref="AZ44">
    <cfRule type="cellIs" dxfId="3334" priority="3479" operator="lessThan">
      <formula>$C$4</formula>
    </cfRule>
  </conditionalFormatting>
  <conditionalFormatting sqref="BA44">
    <cfRule type="cellIs" dxfId="3335" priority="3519" operator="lessThan">
      <formula>$C$4</formula>
    </cfRule>
  </conditionalFormatting>
  <conditionalFormatting sqref="BB44">
    <cfRule type="cellIs" dxfId="3336" priority="3559" operator="lessThan">
      <formula>$C$4</formula>
    </cfRule>
  </conditionalFormatting>
  <conditionalFormatting sqref="BC44">
    <cfRule type="cellIs" dxfId="3337" priority="3599" operator="lessThan">
      <formula>$C$4</formula>
    </cfRule>
  </conditionalFormatting>
  <conditionalFormatting sqref="BD44">
    <cfRule type="cellIs" dxfId="3338" priority="3639" operator="lessThan">
      <formula>$C$4</formula>
    </cfRule>
  </conditionalFormatting>
  <conditionalFormatting sqref="BE44">
    <cfRule type="cellIs" dxfId="3339" priority="3679" operator="lessThan">
      <formula>$C$4</formula>
    </cfRule>
  </conditionalFormatting>
  <conditionalFormatting sqref="BF44">
    <cfRule type="cellIs" dxfId="3340" priority="3719" operator="lessThan">
      <formula>$C$4</formula>
    </cfRule>
  </conditionalFormatting>
  <conditionalFormatting sqref="BG44">
    <cfRule type="cellIs" dxfId="3341" priority="3759" operator="lessThan">
      <formula>$C$4</formula>
    </cfRule>
  </conditionalFormatting>
  <conditionalFormatting sqref="BH44">
    <cfRule type="cellIs" dxfId="3342" priority="3799" operator="lessThan">
      <formula>$C$4</formula>
    </cfRule>
  </conditionalFormatting>
  <conditionalFormatting sqref="BI44">
    <cfRule type="cellIs" dxfId="3343" priority="3839" operator="lessThan">
      <formula>$C$4</formula>
    </cfRule>
  </conditionalFormatting>
  <conditionalFormatting sqref="BJ44">
    <cfRule type="cellIs" dxfId="3344" priority="3879" operator="lessThan">
      <formula>$C$4</formula>
    </cfRule>
  </conditionalFormatting>
  <conditionalFormatting sqref="BK44">
    <cfRule type="cellIs" dxfId="3345" priority="3919" operator="lessThan">
      <formula>$C$4</formula>
    </cfRule>
  </conditionalFormatting>
  <conditionalFormatting sqref="BL44">
    <cfRule type="cellIs" dxfId="3346" priority="3959" operator="lessThan">
      <formula>$C$4</formula>
    </cfRule>
  </conditionalFormatting>
  <conditionalFormatting sqref="BM44">
    <cfRule type="cellIs" dxfId="3347" priority="3999" operator="lessThan">
      <formula>$C$4</formula>
    </cfRule>
  </conditionalFormatting>
  <conditionalFormatting sqref="BN44">
    <cfRule type="cellIs" dxfId="3348" priority="4039" operator="lessThan">
      <formula>$C$4</formula>
    </cfRule>
  </conditionalFormatting>
  <conditionalFormatting sqref="BO44">
    <cfRule type="cellIs" dxfId="3349" priority="4079" operator="lessThan">
      <formula>$C$4</formula>
    </cfRule>
  </conditionalFormatting>
  <conditionalFormatting sqref="BP44">
    <cfRule type="cellIs" dxfId="3350" priority="4119" operator="lessThan">
      <formula>$C$4</formula>
    </cfRule>
  </conditionalFormatting>
  <conditionalFormatting sqref="BQ44">
    <cfRule type="cellIs" dxfId="3351" priority="4159" operator="lessThan">
      <formula>$C$4</formula>
    </cfRule>
  </conditionalFormatting>
  <conditionalFormatting sqref="BR44">
    <cfRule type="cellIs" dxfId="3352" priority="4199" operator="lessThan">
      <formula>$C$4</formula>
    </cfRule>
  </conditionalFormatting>
  <conditionalFormatting sqref="BS44">
    <cfRule type="cellIs" dxfId="3353" priority="4239" operator="lessThan">
      <formula>$C$4</formula>
    </cfRule>
  </conditionalFormatting>
  <conditionalFormatting sqref="BT44">
    <cfRule type="cellIs" dxfId="3354" priority="4279" operator="lessThan">
      <formula>$C$4</formula>
    </cfRule>
  </conditionalFormatting>
  <conditionalFormatting sqref="BU44">
    <cfRule type="cellIs" dxfId="3355" priority="4319" operator="lessThan">
      <formula>$C$4</formula>
    </cfRule>
  </conditionalFormatting>
  <conditionalFormatting sqref="BV44">
    <cfRule type="cellIs" dxfId="3356" priority="4359" operator="lessThan">
      <formula>$C$4</formula>
    </cfRule>
  </conditionalFormatting>
  <conditionalFormatting sqref="BW44">
    <cfRule type="cellIs" dxfId="3357" priority="4399" operator="lessThan">
      <formula>$C$4</formula>
    </cfRule>
  </conditionalFormatting>
  <conditionalFormatting sqref="BX44">
    <cfRule type="cellIs" dxfId="3358" priority="4439" operator="lessThan">
      <formula>$C$4</formula>
    </cfRule>
  </conditionalFormatting>
  <conditionalFormatting sqref="BY44">
    <cfRule type="cellIs" dxfId="3359" priority="4479" operator="lessThan">
      <formula>$C$4</formula>
    </cfRule>
  </conditionalFormatting>
  <conditionalFormatting sqref="BZ44">
    <cfRule type="cellIs" dxfId="3360" priority="4519" operator="lessThan">
      <formula>$C$4</formula>
    </cfRule>
  </conditionalFormatting>
  <conditionalFormatting sqref="CA44">
    <cfRule type="cellIs" dxfId="3361" priority="4559" operator="lessThan">
      <formula>$C$4</formula>
    </cfRule>
  </conditionalFormatting>
  <conditionalFormatting sqref="CB44">
    <cfRule type="cellIs" dxfId="3362" priority="4599" operator="lessThan">
      <formula>$C$4</formula>
    </cfRule>
  </conditionalFormatting>
  <conditionalFormatting sqref="CC44">
    <cfRule type="cellIs" dxfId="3363" priority="4639" operator="lessThan">
      <formula>$C$4</formula>
    </cfRule>
  </conditionalFormatting>
  <conditionalFormatting sqref="CD44">
    <cfRule type="cellIs" dxfId="3364" priority="4679" operator="lessThan">
      <formula>$C$4</formula>
    </cfRule>
  </conditionalFormatting>
  <conditionalFormatting sqref="CE44">
    <cfRule type="cellIs" dxfId="3365" priority="4719" operator="lessThan">
      <formula>$C$4</formula>
    </cfRule>
  </conditionalFormatting>
  <conditionalFormatting sqref="CF44">
    <cfRule type="cellIs" dxfId="3366" priority="4759" operator="lessThan">
      <formula>$C$4</formula>
    </cfRule>
  </conditionalFormatting>
  <conditionalFormatting sqref="CG44">
    <cfRule type="cellIs" dxfId="3367" priority="4799" operator="lessThan">
      <formula>$C$4</formula>
    </cfRule>
  </conditionalFormatting>
  <conditionalFormatting sqref="CH44">
    <cfRule type="cellIs" dxfId="3368" priority="4839" operator="greaterThan">
      <formula>$BJ$2+15</formula>
    </cfRule>
  </conditionalFormatting>
  <conditionalFormatting sqref="CJ44">
    <cfRule type="cellIs" dxfId="3369" priority="5039" operator="lessThan">
      <formula>$C$4</formula>
    </cfRule>
  </conditionalFormatting>
  <conditionalFormatting sqref="P45">
    <cfRule type="cellIs" dxfId="3370" priority="2200" operator="lessThan">
      <formula>$C$4</formula>
    </cfRule>
  </conditionalFormatting>
  <conditionalFormatting sqref="Q45">
    <cfRule type="cellIs" dxfId="3371" priority="2240" operator="lessThan">
      <formula>$C$4</formula>
    </cfRule>
  </conditionalFormatting>
  <conditionalFormatting sqref="R45">
    <cfRule type="cellIs" dxfId="3372" priority="2280" operator="lessThan">
      <formula>$C$4</formula>
    </cfRule>
  </conditionalFormatting>
  <conditionalFormatting sqref="S45">
    <cfRule type="cellIs" dxfId="3373" priority="4880" operator="lessThan">
      <formula>$C$4</formula>
    </cfRule>
  </conditionalFormatting>
  <conditionalFormatting sqref="T45">
    <cfRule type="cellIs" dxfId="3374" priority="4920" operator="lessThan">
      <formula>$C$4</formula>
    </cfRule>
  </conditionalFormatting>
  <conditionalFormatting sqref="U45">
    <cfRule type="cellIs" dxfId="3375" priority="2320" operator="lessThan">
      <formula>$C$4</formula>
    </cfRule>
  </conditionalFormatting>
  <conditionalFormatting sqref="V45">
    <cfRule type="cellIs" dxfId="3376" priority="4960" operator="lessThan">
      <formula>$C$4</formula>
    </cfRule>
  </conditionalFormatting>
  <conditionalFormatting sqref="W45">
    <cfRule type="cellIs" dxfId="3377" priority="5000" operator="lessThan">
      <formula>$C$4</formula>
    </cfRule>
  </conditionalFormatting>
  <conditionalFormatting sqref="X45">
    <cfRule type="cellIs" dxfId="3378" priority="2360" operator="lessThan">
      <formula>$C$4</formula>
    </cfRule>
  </conditionalFormatting>
  <conditionalFormatting sqref="Y45">
    <cfRule type="cellIs" dxfId="3379" priority="2400" operator="lessThan">
      <formula>$C$4</formula>
    </cfRule>
  </conditionalFormatting>
  <conditionalFormatting sqref="Z45">
    <cfRule type="cellIs" dxfId="3380" priority="2440" operator="lessThan">
      <formula>$C$4</formula>
    </cfRule>
  </conditionalFormatting>
  <conditionalFormatting sqref="AA45">
    <cfRule type="cellIs" dxfId="3381" priority="2480" operator="lessThan">
      <formula>$C$4</formula>
    </cfRule>
  </conditionalFormatting>
  <conditionalFormatting sqref="AB45">
    <cfRule type="cellIs" dxfId="3382" priority="2520" operator="lessThan">
      <formula>$C$4</formula>
    </cfRule>
  </conditionalFormatting>
  <conditionalFormatting sqref="AC45">
    <cfRule type="cellIs" dxfId="3383" priority="2560" operator="lessThan">
      <formula>$C$4</formula>
    </cfRule>
  </conditionalFormatting>
  <conditionalFormatting sqref="AD45">
    <cfRule type="cellIs" dxfId="3384" priority="2600" operator="lessThan">
      <formula>$C$4</formula>
    </cfRule>
  </conditionalFormatting>
  <conditionalFormatting sqref="AE45">
    <cfRule type="cellIs" dxfId="3385" priority="2640" operator="lessThan">
      <formula>$C$4</formula>
    </cfRule>
  </conditionalFormatting>
  <conditionalFormatting sqref="AF45">
    <cfRule type="cellIs" dxfId="3386" priority="2680" operator="lessThan">
      <formula>$C$4</formula>
    </cfRule>
  </conditionalFormatting>
  <conditionalFormatting sqref="AG45">
    <cfRule type="cellIs" dxfId="3387" priority="2720" operator="lessThan">
      <formula>$C$4</formula>
    </cfRule>
  </conditionalFormatting>
  <conditionalFormatting sqref="AH45">
    <cfRule type="cellIs" dxfId="3388" priority="2760" operator="lessThan">
      <formula>$C$4</formula>
    </cfRule>
  </conditionalFormatting>
  <conditionalFormatting sqref="AI45">
    <cfRule type="cellIs" dxfId="3389" priority="2800" operator="lessThan">
      <formula>$C$4</formula>
    </cfRule>
  </conditionalFormatting>
  <conditionalFormatting sqref="AJ45">
    <cfRule type="cellIs" dxfId="3390" priority="2840" operator="lessThan">
      <formula>$C$4</formula>
    </cfRule>
  </conditionalFormatting>
  <conditionalFormatting sqref="AK45">
    <cfRule type="cellIs" dxfId="3391" priority="2880" operator="lessThan">
      <formula>$C$4</formula>
    </cfRule>
  </conditionalFormatting>
  <conditionalFormatting sqref="AL45">
    <cfRule type="cellIs" dxfId="3392" priority="2920" operator="lessThan">
      <formula>$C$4</formula>
    </cfRule>
  </conditionalFormatting>
  <conditionalFormatting sqref="AM45">
    <cfRule type="cellIs" dxfId="3393" priority="2960" operator="lessThan">
      <formula>$C$4</formula>
    </cfRule>
  </conditionalFormatting>
  <conditionalFormatting sqref="AN45">
    <cfRule type="cellIs" dxfId="3394" priority="3000" operator="lessThan">
      <formula>$C$4</formula>
    </cfRule>
  </conditionalFormatting>
  <conditionalFormatting sqref="AO45">
    <cfRule type="cellIs" dxfId="3395" priority="3040" operator="lessThan">
      <formula>$C$4</formula>
    </cfRule>
  </conditionalFormatting>
  <conditionalFormatting sqref="AP45">
    <cfRule type="cellIs" dxfId="3396" priority="3080" operator="lessThan">
      <formula>$C$4</formula>
    </cfRule>
  </conditionalFormatting>
  <conditionalFormatting sqref="AQ45">
    <cfRule type="cellIs" dxfId="3397" priority="3120" operator="lessThan">
      <formula>$C$4</formula>
    </cfRule>
  </conditionalFormatting>
  <conditionalFormatting sqref="AR45">
    <cfRule type="cellIs" dxfId="3398" priority="3160" operator="lessThan">
      <formula>$C$4</formula>
    </cfRule>
  </conditionalFormatting>
  <conditionalFormatting sqref="AS45">
    <cfRule type="cellIs" dxfId="3399" priority="3200" operator="lessThan">
      <formula>$C$4</formula>
    </cfRule>
  </conditionalFormatting>
  <conditionalFormatting sqref="AT45">
    <cfRule type="cellIs" dxfId="3400" priority="3240" operator="lessThan">
      <formula>$C$4</formula>
    </cfRule>
  </conditionalFormatting>
  <conditionalFormatting sqref="AU45">
    <cfRule type="cellIs" dxfId="3401" priority="3280" operator="lessThan">
      <formula>$C$4</formula>
    </cfRule>
  </conditionalFormatting>
  <conditionalFormatting sqref="AV45">
    <cfRule type="cellIs" dxfId="3402" priority="3320" operator="lessThan">
      <formula>$C$4</formula>
    </cfRule>
  </conditionalFormatting>
  <conditionalFormatting sqref="AW45">
    <cfRule type="cellIs" dxfId="3403" priority="3360" operator="lessThan">
      <formula>$C$4</formula>
    </cfRule>
  </conditionalFormatting>
  <conditionalFormatting sqref="AX45">
    <cfRule type="cellIs" dxfId="3404" priority="3400" operator="lessThan">
      <formula>$C$4</formula>
    </cfRule>
  </conditionalFormatting>
  <conditionalFormatting sqref="AY45">
    <cfRule type="cellIs" dxfId="3405" priority="3440" operator="lessThan">
      <formula>$C$4</formula>
    </cfRule>
  </conditionalFormatting>
  <conditionalFormatting sqref="AZ45">
    <cfRule type="cellIs" dxfId="3406" priority="3480" operator="lessThan">
      <formula>$C$4</formula>
    </cfRule>
  </conditionalFormatting>
  <conditionalFormatting sqref="BA45">
    <cfRule type="cellIs" dxfId="3407" priority="3520" operator="lessThan">
      <formula>$C$4</formula>
    </cfRule>
  </conditionalFormatting>
  <conditionalFormatting sqref="BB45">
    <cfRule type="cellIs" dxfId="3408" priority="3560" operator="lessThan">
      <formula>$C$4</formula>
    </cfRule>
  </conditionalFormatting>
  <conditionalFormatting sqref="BC45">
    <cfRule type="cellIs" dxfId="3409" priority="3600" operator="lessThan">
      <formula>$C$4</formula>
    </cfRule>
  </conditionalFormatting>
  <conditionalFormatting sqref="BD45">
    <cfRule type="cellIs" dxfId="3410" priority="3640" operator="lessThan">
      <formula>$C$4</formula>
    </cfRule>
  </conditionalFormatting>
  <conditionalFormatting sqref="BE45">
    <cfRule type="cellIs" dxfId="3411" priority="3680" operator="lessThan">
      <formula>$C$4</formula>
    </cfRule>
  </conditionalFormatting>
  <conditionalFormatting sqref="BF45">
    <cfRule type="cellIs" dxfId="3412" priority="3720" operator="lessThan">
      <formula>$C$4</formula>
    </cfRule>
  </conditionalFormatting>
  <conditionalFormatting sqref="BG45">
    <cfRule type="cellIs" dxfId="3413" priority="3760" operator="lessThan">
      <formula>$C$4</formula>
    </cfRule>
  </conditionalFormatting>
  <conditionalFormatting sqref="BH45">
    <cfRule type="cellIs" dxfId="3414" priority="3800" operator="lessThan">
      <formula>$C$4</formula>
    </cfRule>
  </conditionalFormatting>
  <conditionalFormatting sqref="BI45">
    <cfRule type="cellIs" dxfId="3415" priority="3840" operator="lessThan">
      <formula>$C$4</formula>
    </cfRule>
  </conditionalFormatting>
  <conditionalFormatting sqref="BJ45">
    <cfRule type="cellIs" dxfId="3416" priority="3880" operator="lessThan">
      <formula>$C$4</formula>
    </cfRule>
  </conditionalFormatting>
  <conditionalFormatting sqref="BK45">
    <cfRule type="cellIs" dxfId="3417" priority="3920" operator="lessThan">
      <formula>$C$4</formula>
    </cfRule>
  </conditionalFormatting>
  <conditionalFormatting sqref="BL45">
    <cfRule type="cellIs" dxfId="3418" priority="3960" operator="lessThan">
      <formula>$C$4</formula>
    </cfRule>
  </conditionalFormatting>
  <conditionalFormatting sqref="BM45">
    <cfRule type="cellIs" dxfId="3419" priority="4000" operator="lessThan">
      <formula>$C$4</formula>
    </cfRule>
  </conditionalFormatting>
  <conditionalFormatting sqref="BN45">
    <cfRule type="cellIs" dxfId="3420" priority="4040" operator="lessThan">
      <formula>$C$4</formula>
    </cfRule>
  </conditionalFormatting>
  <conditionalFormatting sqref="BO45">
    <cfRule type="cellIs" dxfId="3421" priority="4080" operator="lessThan">
      <formula>$C$4</formula>
    </cfRule>
  </conditionalFormatting>
  <conditionalFormatting sqref="BP45">
    <cfRule type="cellIs" dxfId="3422" priority="4120" operator="lessThan">
      <formula>$C$4</formula>
    </cfRule>
  </conditionalFormatting>
  <conditionalFormatting sqref="BQ45">
    <cfRule type="cellIs" dxfId="3423" priority="4160" operator="lessThan">
      <formula>$C$4</formula>
    </cfRule>
  </conditionalFormatting>
  <conditionalFormatting sqref="BR45">
    <cfRule type="cellIs" dxfId="3424" priority="4200" operator="lessThan">
      <formula>$C$4</formula>
    </cfRule>
  </conditionalFormatting>
  <conditionalFormatting sqref="BS45">
    <cfRule type="cellIs" dxfId="3425" priority="4240" operator="lessThan">
      <formula>$C$4</formula>
    </cfRule>
  </conditionalFormatting>
  <conditionalFormatting sqref="BT45">
    <cfRule type="cellIs" dxfId="3426" priority="4280" operator="lessThan">
      <formula>$C$4</formula>
    </cfRule>
  </conditionalFormatting>
  <conditionalFormatting sqref="BU45">
    <cfRule type="cellIs" dxfId="3427" priority="4320" operator="lessThan">
      <formula>$C$4</formula>
    </cfRule>
  </conditionalFormatting>
  <conditionalFormatting sqref="BV45">
    <cfRule type="cellIs" dxfId="3428" priority="4360" operator="lessThan">
      <formula>$C$4</formula>
    </cfRule>
  </conditionalFormatting>
  <conditionalFormatting sqref="BW45">
    <cfRule type="cellIs" dxfId="3429" priority="4400" operator="lessThan">
      <formula>$C$4</formula>
    </cfRule>
  </conditionalFormatting>
  <conditionalFormatting sqref="BX45">
    <cfRule type="cellIs" dxfId="3430" priority="4440" operator="lessThan">
      <formula>$C$4</formula>
    </cfRule>
  </conditionalFormatting>
  <conditionalFormatting sqref="BY45">
    <cfRule type="cellIs" dxfId="3431" priority="4480" operator="lessThan">
      <formula>$C$4</formula>
    </cfRule>
  </conditionalFormatting>
  <conditionalFormatting sqref="BZ45">
    <cfRule type="cellIs" dxfId="3432" priority="4520" operator="lessThan">
      <formula>$C$4</formula>
    </cfRule>
  </conditionalFormatting>
  <conditionalFormatting sqref="CA45">
    <cfRule type="cellIs" dxfId="3433" priority="4560" operator="lessThan">
      <formula>$C$4</formula>
    </cfRule>
  </conditionalFormatting>
  <conditionalFormatting sqref="CB45">
    <cfRule type="cellIs" dxfId="3434" priority="4600" operator="lessThan">
      <formula>$C$4</formula>
    </cfRule>
  </conditionalFormatting>
  <conditionalFormatting sqref="CC45">
    <cfRule type="cellIs" dxfId="3435" priority="4640" operator="lessThan">
      <formula>$C$4</formula>
    </cfRule>
  </conditionalFormatting>
  <conditionalFormatting sqref="CD45">
    <cfRule type="cellIs" dxfId="3436" priority="4680" operator="lessThan">
      <formula>$C$4</formula>
    </cfRule>
  </conditionalFormatting>
  <conditionalFormatting sqref="CE45">
    <cfRule type="cellIs" dxfId="3437" priority="4720" operator="lessThan">
      <formula>$C$4</formula>
    </cfRule>
  </conditionalFormatting>
  <conditionalFormatting sqref="CF45">
    <cfRule type="cellIs" dxfId="3438" priority="4760" operator="lessThan">
      <formula>$C$4</formula>
    </cfRule>
  </conditionalFormatting>
  <conditionalFormatting sqref="CG45">
    <cfRule type="cellIs" dxfId="3439" priority="4800" operator="lessThan">
      <formula>$C$4</formula>
    </cfRule>
  </conditionalFormatting>
  <conditionalFormatting sqref="CH45">
    <cfRule type="cellIs" dxfId="3440" priority="4840" operator="greaterThan">
      <formula>$BJ$2+15</formula>
    </cfRule>
  </conditionalFormatting>
  <conditionalFormatting sqref="CJ45">
    <cfRule type="cellIs" dxfId="3441" priority="5040" operator="lessThan">
      <formula>$C$4</formula>
    </cfRule>
  </conditionalFormatting>
  <conditionalFormatting sqref="P46">
    <cfRule type="cellIs" dxfId="3442" priority="2201" operator="lessThan">
      <formula>$C$4</formula>
    </cfRule>
  </conditionalFormatting>
  <conditionalFormatting sqref="Q46">
    <cfRule type="cellIs" dxfId="3443" priority="2241" operator="lessThan">
      <formula>$C$4</formula>
    </cfRule>
  </conditionalFormatting>
  <conditionalFormatting sqref="R46">
    <cfRule type="cellIs" dxfId="3444" priority="2281" operator="lessThan">
      <formula>$C$4</formula>
    </cfRule>
  </conditionalFormatting>
  <conditionalFormatting sqref="S46">
    <cfRule type="cellIs" dxfId="3445" priority="4881" operator="lessThan">
      <formula>$C$4</formula>
    </cfRule>
  </conditionalFormatting>
  <conditionalFormatting sqref="T46">
    <cfRule type="cellIs" dxfId="3446" priority="4921" operator="lessThan">
      <formula>$C$4</formula>
    </cfRule>
  </conditionalFormatting>
  <conditionalFormatting sqref="U46">
    <cfRule type="cellIs" dxfId="3447" priority="2321" operator="lessThan">
      <formula>$C$4</formula>
    </cfRule>
  </conditionalFormatting>
  <conditionalFormatting sqref="V46">
    <cfRule type="cellIs" dxfId="3448" priority="4961" operator="lessThan">
      <formula>$C$4</formula>
    </cfRule>
  </conditionalFormatting>
  <conditionalFormatting sqref="W46">
    <cfRule type="cellIs" dxfId="3449" priority="5001" operator="lessThan">
      <formula>$C$4</formula>
    </cfRule>
  </conditionalFormatting>
  <conditionalFormatting sqref="X46">
    <cfRule type="cellIs" dxfId="3450" priority="2361" operator="lessThan">
      <formula>$C$4</formula>
    </cfRule>
  </conditionalFormatting>
  <conditionalFormatting sqref="Y46">
    <cfRule type="cellIs" dxfId="3451" priority="2401" operator="lessThan">
      <formula>$C$4</formula>
    </cfRule>
  </conditionalFormatting>
  <conditionalFormatting sqref="Z46">
    <cfRule type="cellIs" dxfId="3452" priority="2441" operator="lessThan">
      <formula>$C$4</formula>
    </cfRule>
  </conditionalFormatting>
  <conditionalFormatting sqref="AA46">
    <cfRule type="cellIs" dxfId="3453" priority="2481" operator="lessThan">
      <formula>$C$4</formula>
    </cfRule>
  </conditionalFormatting>
  <conditionalFormatting sqref="AB46">
    <cfRule type="cellIs" dxfId="3454" priority="2521" operator="lessThan">
      <formula>$C$4</formula>
    </cfRule>
  </conditionalFormatting>
  <conditionalFormatting sqref="AC46">
    <cfRule type="cellIs" dxfId="3455" priority="2561" operator="lessThan">
      <formula>$C$4</formula>
    </cfRule>
  </conditionalFormatting>
  <conditionalFormatting sqref="AD46">
    <cfRule type="cellIs" dxfId="3456" priority="2601" operator="lessThan">
      <formula>$C$4</formula>
    </cfRule>
  </conditionalFormatting>
  <conditionalFormatting sqref="AE46">
    <cfRule type="cellIs" dxfId="3457" priority="2641" operator="lessThan">
      <formula>$C$4</formula>
    </cfRule>
  </conditionalFormatting>
  <conditionalFormatting sqref="AF46">
    <cfRule type="cellIs" dxfId="3458" priority="2681" operator="lessThan">
      <formula>$C$4</formula>
    </cfRule>
  </conditionalFormatting>
  <conditionalFormatting sqref="AG46">
    <cfRule type="cellIs" dxfId="3459" priority="2721" operator="lessThan">
      <formula>$C$4</formula>
    </cfRule>
  </conditionalFormatting>
  <conditionalFormatting sqref="AH46">
    <cfRule type="cellIs" dxfId="3460" priority="2761" operator="lessThan">
      <formula>$C$4</formula>
    </cfRule>
  </conditionalFormatting>
  <conditionalFormatting sqref="AI46">
    <cfRule type="cellIs" dxfId="3461" priority="2801" operator="lessThan">
      <formula>$C$4</formula>
    </cfRule>
  </conditionalFormatting>
  <conditionalFormatting sqref="AJ46">
    <cfRule type="cellIs" dxfId="3462" priority="2841" operator="lessThan">
      <formula>$C$4</formula>
    </cfRule>
  </conditionalFormatting>
  <conditionalFormatting sqref="AK46">
    <cfRule type="cellIs" dxfId="3463" priority="2881" operator="lessThan">
      <formula>$C$4</formula>
    </cfRule>
  </conditionalFormatting>
  <conditionalFormatting sqref="AL46">
    <cfRule type="cellIs" dxfId="3464" priority="2921" operator="lessThan">
      <formula>$C$4</formula>
    </cfRule>
  </conditionalFormatting>
  <conditionalFormatting sqref="AM46">
    <cfRule type="cellIs" dxfId="3465" priority="2961" operator="lessThan">
      <formula>$C$4</formula>
    </cfRule>
  </conditionalFormatting>
  <conditionalFormatting sqref="AN46">
    <cfRule type="cellIs" dxfId="3466" priority="3001" operator="lessThan">
      <formula>$C$4</formula>
    </cfRule>
  </conditionalFormatting>
  <conditionalFormatting sqref="AO46">
    <cfRule type="cellIs" dxfId="3467" priority="3041" operator="lessThan">
      <formula>$C$4</formula>
    </cfRule>
  </conditionalFormatting>
  <conditionalFormatting sqref="AP46">
    <cfRule type="cellIs" dxfId="3468" priority="3081" operator="lessThan">
      <formula>$C$4</formula>
    </cfRule>
  </conditionalFormatting>
  <conditionalFormatting sqref="AQ46">
    <cfRule type="cellIs" dxfId="3469" priority="3121" operator="lessThan">
      <formula>$C$4</formula>
    </cfRule>
  </conditionalFormatting>
  <conditionalFormatting sqref="AR46">
    <cfRule type="cellIs" dxfId="3470" priority="3161" operator="lessThan">
      <formula>$C$4</formula>
    </cfRule>
  </conditionalFormatting>
  <conditionalFormatting sqref="AS46">
    <cfRule type="cellIs" dxfId="3471" priority="3201" operator="lessThan">
      <formula>$C$4</formula>
    </cfRule>
  </conditionalFormatting>
  <conditionalFormatting sqref="AT46">
    <cfRule type="cellIs" dxfId="3472" priority="3241" operator="lessThan">
      <formula>$C$4</formula>
    </cfRule>
  </conditionalFormatting>
  <conditionalFormatting sqref="AU46">
    <cfRule type="cellIs" dxfId="3473" priority="3281" operator="lessThan">
      <formula>$C$4</formula>
    </cfRule>
  </conditionalFormatting>
  <conditionalFormatting sqref="AV46">
    <cfRule type="cellIs" dxfId="3474" priority="3321" operator="lessThan">
      <formula>$C$4</formula>
    </cfRule>
  </conditionalFormatting>
  <conditionalFormatting sqref="AW46">
    <cfRule type="cellIs" dxfId="3475" priority="3361" operator="lessThan">
      <formula>$C$4</formula>
    </cfRule>
  </conditionalFormatting>
  <conditionalFormatting sqref="AX46">
    <cfRule type="cellIs" dxfId="3476" priority="3401" operator="lessThan">
      <formula>$C$4</formula>
    </cfRule>
  </conditionalFormatting>
  <conditionalFormatting sqref="AY46">
    <cfRule type="cellIs" dxfId="3477" priority="3441" operator="lessThan">
      <formula>$C$4</formula>
    </cfRule>
  </conditionalFormatting>
  <conditionalFormatting sqref="AZ46">
    <cfRule type="cellIs" dxfId="3478" priority="3481" operator="lessThan">
      <formula>$C$4</formula>
    </cfRule>
  </conditionalFormatting>
  <conditionalFormatting sqref="BA46">
    <cfRule type="cellIs" dxfId="3479" priority="3521" operator="lessThan">
      <formula>$C$4</formula>
    </cfRule>
  </conditionalFormatting>
  <conditionalFormatting sqref="BB46">
    <cfRule type="cellIs" dxfId="3480" priority="3561" operator="lessThan">
      <formula>$C$4</formula>
    </cfRule>
  </conditionalFormatting>
  <conditionalFormatting sqref="BC46">
    <cfRule type="cellIs" dxfId="3481" priority="3601" operator="lessThan">
      <formula>$C$4</formula>
    </cfRule>
  </conditionalFormatting>
  <conditionalFormatting sqref="BD46">
    <cfRule type="cellIs" dxfId="3482" priority="3641" operator="lessThan">
      <formula>$C$4</formula>
    </cfRule>
  </conditionalFormatting>
  <conditionalFormatting sqref="BE46">
    <cfRule type="cellIs" dxfId="3483" priority="3681" operator="lessThan">
      <formula>$C$4</formula>
    </cfRule>
  </conditionalFormatting>
  <conditionalFormatting sqref="BF46">
    <cfRule type="cellIs" dxfId="3484" priority="3721" operator="lessThan">
      <formula>$C$4</formula>
    </cfRule>
  </conditionalFormatting>
  <conditionalFormatting sqref="BG46">
    <cfRule type="cellIs" dxfId="3485" priority="3761" operator="lessThan">
      <formula>$C$4</formula>
    </cfRule>
  </conditionalFormatting>
  <conditionalFormatting sqref="BH46">
    <cfRule type="cellIs" dxfId="3486" priority="3801" operator="lessThan">
      <formula>$C$4</formula>
    </cfRule>
  </conditionalFormatting>
  <conditionalFormatting sqref="BI46">
    <cfRule type="cellIs" dxfId="3487" priority="3841" operator="lessThan">
      <formula>$C$4</formula>
    </cfRule>
  </conditionalFormatting>
  <conditionalFormatting sqref="BJ46">
    <cfRule type="cellIs" dxfId="3488" priority="3881" operator="lessThan">
      <formula>$C$4</formula>
    </cfRule>
  </conditionalFormatting>
  <conditionalFormatting sqref="BK46">
    <cfRule type="cellIs" dxfId="3489" priority="3921" operator="lessThan">
      <formula>$C$4</formula>
    </cfRule>
  </conditionalFormatting>
  <conditionalFormatting sqref="BL46">
    <cfRule type="cellIs" dxfId="3490" priority="3961" operator="lessThan">
      <formula>$C$4</formula>
    </cfRule>
  </conditionalFormatting>
  <conditionalFormatting sqref="BM46">
    <cfRule type="cellIs" dxfId="3491" priority="4001" operator="lessThan">
      <formula>$C$4</formula>
    </cfRule>
  </conditionalFormatting>
  <conditionalFormatting sqref="BN46">
    <cfRule type="cellIs" dxfId="3492" priority="4041" operator="lessThan">
      <formula>$C$4</formula>
    </cfRule>
  </conditionalFormatting>
  <conditionalFormatting sqref="BO46">
    <cfRule type="cellIs" dxfId="3493" priority="4081" operator="lessThan">
      <formula>$C$4</formula>
    </cfRule>
  </conditionalFormatting>
  <conditionalFormatting sqref="BP46">
    <cfRule type="cellIs" dxfId="3494" priority="4121" operator="lessThan">
      <formula>$C$4</formula>
    </cfRule>
  </conditionalFormatting>
  <conditionalFormatting sqref="BQ46">
    <cfRule type="cellIs" dxfId="3495" priority="4161" operator="lessThan">
      <formula>$C$4</formula>
    </cfRule>
  </conditionalFormatting>
  <conditionalFormatting sqref="BR46">
    <cfRule type="cellIs" dxfId="3496" priority="4201" operator="lessThan">
      <formula>$C$4</formula>
    </cfRule>
  </conditionalFormatting>
  <conditionalFormatting sqref="BS46">
    <cfRule type="cellIs" dxfId="3497" priority="4241" operator="lessThan">
      <formula>$C$4</formula>
    </cfRule>
  </conditionalFormatting>
  <conditionalFormatting sqref="BT46">
    <cfRule type="cellIs" dxfId="3498" priority="4281" operator="lessThan">
      <formula>$C$4</formula>
    </cfRule>
  </conditionalFormatting>
  <conditionalFormatting sqref="BU46">
    <cfRule type="cellIs" dxfId="3499" priority="4321" operator="lessThan">
      <formula>$C$4</formula>
    </cfRule>
  </conditionalFormatting>
  <conditionalFormatting sqref="BV46">
    <cfRule type="cellIs" dxfId="3500" priority="4361" operator="lessThan">
      <formula>$C$4</formula>
    </cfRule>
  </conditionalFormatting>
  <conditionalFormatting sqref="BW46">
    <cfRule type="cellIs" dxfId="3501" priority="4401" operator="lessThan">
      <formula>$C$4</formula>
    </cfRule>
  </conditionalFormatting>
  <conditionalFormatting sqref="BX46">
    <cfRule type="cellIs" dxfId="3502" priority="4441" operator="lessThan">
      <formula>$C$4</formula>
    </cfRule>
  </conditionalFormatting>
  <conditionalFormatting sqref="BY46">
    <cfRule type="cellIs" dxfId="3503" priority="4481" operator="lessThan">
      <formula>$C$4</formula>
    </cfRule>
  </conditionalFormatting>
  <conditionalFormatting sqref="BZ46">
    <cfRule type="cellIs" dxfId="3504" priority="4521" operator="lessThan">
      <formula>$C$4</formula>
    </cfRule>
  </conditionalFormatting>
  <conditionalFormatting sqref="CA46">
    <cfRule type="cellIs" dxfId="3505" priority="4561" operator="lessThan">
      <formula>$C$4</formula>
    </cfRule>
  </conditionalFormatting>
  <conditionalFormatting sqref="CB46">
    <cfRule type="cellIs" dxfId="3506" priority="4601" operator="lessThan">
      <formula>$C$4</formula>
    </cfRule>
  </conditionalFormatting>
  <conditionalFormatting sqref="CC46">
    <cfRule type="cellIs" dxfId="3507" priority="4641" operator="lessThan">
      <formula>$C$4</formula>
    </cfRule>
  </conditionalFormatting>
  <conditionalFormatting sqref="CD46">
    <cfRule type="cellIs" dxfId="3508" priority="4681" operator="lessThan">
      <formula>$C$4</formula>
    </cfRule>
  </conditionalFormatting>
  <conditionalFormatting sqref="CE46">
    <cfRule type="cellIs" dxfId="3509" priority="4721" operator="lessThan">
      <formula>$C$4</formula>
    </cfRule>
  </conditionalFormatting>
  <conditionalFormatting sqref="CF46">
    <cfRule type="cellIs" dxfId="3510" priority="4761" operator="lessThan">
      <formula>$C$4</formula>
    </cfRule>
  </conditionalFormatting>
  <conditionalFormatting sqref="CG46">
    <cfRule type="cellIs" dxfId="3511" priority="4801" operator="lessThan">
      <formula>$C$4</formula>
    </cfRule>
  </conditionalFormatting>
  <conditionalFormatting sqref="CH46">
    <cfRule type="cellIs" dxfId="3512" priority="4841" operator="greaterThan">
      <formula>$BJ$2+15</formula>
    </cfRule>
  </conditionalFormatting>
  <conditionalFormatting sqref="CJ46">
    <cfRule type="cellIs" dxfId="3513" priority="5041" operator="lessThan">
      <formula>$C$4</formula>
    </cfRule>
  </conditionalFormatting>
  <conditionalFormatting sqref="P47">
    <cfRule type="cellIs" dxfId="3514" priority="2202" operator="lessThan">
      <formula>$C$4</formula>
    </cfRule>
  </conditionalFormatting>
  <conditionalFormatting sqref="Q47">
    <cfRule type="cellIs" dxfId="3515" priority="2242" operator="lessThan">
      <formula>$C$4</formula>
    </cfRule>
  </conditionalFormatting>
  <conditionalFormatting sqref="R47">
    <cfRule type="cellIs" dxfId="3516" priority="2282" operator="lessThan">
      <formula>$C$4</formula>
    </cfRule>
  </conditionalFormatting>
  <conditionalFormatting sqref="S47">
    <cfRule type="cellIs" dxfId="3517" priority="4882" operator="lessThan">
      <formula>$C$4</formula>
    </cfRule>
  </conditionalFormatting>
  <conditionalFormatting sqref="T47">
    <cfRule type="cellIs" dxfId="3518" priority="4922" operator="lessThan">
      <formula>$C$4</formula>
    </cfRule>
  </conditionalFormatting>
  <conditionalFormatting sqref="U47">
    <cfRule type="cellIs" dxfId="3519" priority="2322" operator="lessThan">
      <formula>$C$4</formula>
    </cfRule>
  </conditionalFormatting>
  <conditionalFormatting sqref="V47">
    <cfRule type="cellIs" dxfId="3520" priority="4962" operator="lessThan">
      <formula>$C$4</formula>
    </cfRule>
  </conditionalFormatting>
  <conditionalFormatting sqref="W47">
    <cfRule type="cellIs" dxfId="3521" priority="5002" operator="lessThan">
      <formula>$C$4</formula>
    </cfRule>
  </conditionalFormatting>
  <conditionalFormatting sqref="X47">
    <cfRule type="cellIs" dxfId="3522" priority="2362" operator="lessThan">
      <formula>$C$4</formula>
    </cfRule>
  </conditionalFormatting>
  <conditionalFormatting sqref="Y47">
    <cfRule type="cellIs" dxfId="3523" priority="2402" operator="lessThan">
      <formula>$C$4</formula>
    </cfRule>
  </conditionalFormatting>
  <conditionalFormatting sqref="Z47">
    <cfRule type="cellIs" dxfId="3524" priority="2442" operator="lessThan">
      <formula>$C$4</formula>
    </cfRule>
  </conditionalFormatting>
  <conditionalFormatting sqref="AA47">
    <cfRule type="cellIs" dxfId="3525" priority="2482" operator="lessThan">
      <formula>$C$4</formula>
    </cfRule>
  </conditionalFormatting>
  <conditionalFormatting sqref="AB47">
    <cfRule type="cellIs" dxfId="3526" priority="2522" operator="lessThan">
      <formula>$C$4</formula>
    </cfRule>
  </conditionalFormatting>
  <conditionalFormatting sqref="AC47">
    <cfRule type="cellIs" dxfId="3527" priority="2562" operator="lessThan">
      <formula>$C$4</formula>
    </cfRule>
  </conditionalFormatting>
  <conditionalFormatting sqref="AD47">
    <cfRule type="cellIs" dxfId="3528" priority="2602" operator="lessThan">
      <formula>$C$4</formula>
    </cfRule>
  </conditionalFormatting>
  <conditionalFormatting sqref="AE47">
    <cfRule type="cellIs" dxfId="3529" priority="2642" operator="lessThan">
      <formula>$C$4</formula>
    </cfRule>
  </conditionalFormatting>
  <conditionalFormatting sqref="AF47">
    <cfRule type="cellIs" dxfId="3530" priority="2682" operator="lessThan">
      <formula>$C$4</formula>
    </cfRule>
  </conditionalFormatting>
  <conditionalFormatting sqref="AG47">
    <cfRule type="cellIs" dxfId="3531" priority="2722" operator="lessThan">
      <formula>$C$4</formula>
    </cfRule>
  </conditionalFormatting>
  <conditionalFormatting sqref="AH47">
    <cfRule type="cellIs" dxfId="3532" priority="2762" operator="lessThan">
      <formula>$C$4</formula>
    </cfRule>
  </conditionalFormatting>
  <conditionalFormatting sqref="AI47">
    <cfRule type="cellIs" dxfId="3533" priority="2802" operator="lessThan">
      <formula>$C$4</formula>
    </cfRule>
  </conditionalFormatting>
  <conditionalFormatting sqref="AJ47">
    <cfRule type="cellIs" dxfId="3534" priority="2842" operator="lessThan">
      <formula>$C$4</formula>
    </cfRule>
  </conditionalFormatting>
  <conditionalFormatting sqref="AK47">
    <cfRule type="cellIs" dxfId="3535" priority="2882" operator="lessThan">
      <formula>$C$4</formula>
    </cfRule>
  </conditionalFormatting>
  <conditionalFormatting sqref="AL47">
    <cfRule type="cellIs" dxfId="3536" priority="2922" operator="lessThan">
      <formula>$C$4</formula>
    </cfRule>
  </conditionalFormatting>
  <conditionalFormatting sqref="AM47">
    <cfRule type="cellIs" dxfId="3537" priority="2962" operator="lessThan">
      <formula>$C$4</formula>
    </cfRule>
  </conditionalFormatting>
  <conditionalFormatting sqref="AN47">
    <cfRule type="cellIs" dxfId="3538" priority="3002" operator="lessThan">
      <formula>$C$4</formula>
    </cfRule>
  </conditionalFormatting>
  <conditionalFormatting sqref="AO47">
    <cfRule type="cellIs" dxfId="3539" priority="3042" operator="lessThan">
      <formula>$C$4</formula>
    </cfRule>
  </conditionalFormatting>
  <conditionalFormatting sqref="AP47">
    <cfRule type="cellIs" dxfId="3540" priority="3082" operator="lessThan">
      <formula>$C$4</formula>
    </cfRule>
  </conditionalFormatting>
  <conditionalFormatting sqref="AQ47">
    <cfRule type="cellIs" dxfId="3541" priority="3122" operator="lessThan">
      <formula>$C$4</formula>
    </cfRule>
  </conditionalFormatting>
  <conditionalFormatting sqref="AR47">
    <cfRule type="cellIs" dxfId="3542" priority="3162" operator="lessThan">
      <formula>$C$4</formula>
    </cfRule>
  </conditionalFormatting>
  <conditionalFormatting sqref="AS47">
    <cfRule type="cellIs" dxfId="3543" priority="3202" operator="lessThan">
      <formula>$C$4</formula>
    </cfRule>
  </conditionalFormatting>
  <conditionalFormatting sqref="AT47">
    <cfRule type="cellIs" dxfId="3544" priority="3242" operator="lessThan">
      <formula>$C$4</formula>
    </cfRule>
  </conditionalFormatting>
  <conditionalFormatting sqref="AU47">
    <cfRule type="cellIs" dxfId="3545" priority="3282" operator="lessThan">
      <formula>$C$4</formula>
    </cfRule>
  </conditionalFormatting>
  <conditionalFormatting sqref="AV47">
    <cfRule type="cellIs" dxfId="3546" priority="3322" operator="lessThan">
      <formula>$C$4</formula>
    </cfRule>
  </conditionalFormatting>
  <conditionalFormatting sqref="AW47">
    <cfRule type="cellIs" dxfId="3547" priority="3362" operator="lessThan">
      <formula>$C$4</formula>
    </cfRule>
  </conditionalFormatting>
  <conditionalFormatting sqref="AX47">
    <cfRule type="cellIs" dxfId="3548" priority="3402" operator="lessThan">
      <formula>$C$4</formula>
    </cfRule>
  </conditionalFormatting>
  <conditionalFormatting sqref="AY47">
    <cfRule type="cellIs" dxfId="3549" priority="3442" operator="lessThan">
      <formula>$C$4</formula>
    </cfRule>
  </conditionalFormatting>
  <conditionalFormatting sqref="AZ47">
    <cfRule type="cellIs" dxfId="3550" priority="3482" operator="lessThan">
      <formula>$C$4</formula>
    </cfRule>
  </conditionalFormatting>
  <conditionalFormatting sqref="BA47">
    <cfRule type="cellIs" dxfId="3551" priority="3522" operator="lessThan">
      <formula>$C$4</formula>
    </cfRule>
  </conditionalFormatting>
  <conditionalFormatting sqref="BB47">
    <cfRule type="cellIs" dxfId="3552" priority="3562" operator="lessThan">
      <formula>$C$4</formula>
    </cfRule>
  </conditionalFormatting>
  <conditionalFormatting sqref="BC47">
    <cfRule type="cellIs" dxfId="3553" priority="3602" operator="lessThan">
      <formula>$C$4</formula>
    </cfRule>
  </conditionalFormatting>
  <conditionalFormatting sqref="BD47">
    <cfRule type="cellIs" dxfId="3554" priority="3642" operator="lessThan">
      <formula>$C$4</formula>
    </cfRule>
  </conditionalFormatting>
  <conditionalFormatting sqref="BE47">
    <cfRule type="cellIs" dxfId="3555" priority="3682" operator="lessThan">
      <formula>$C$4</formula>
    </cfRule>
  </conditionalFormatting>
  <conditionalFormatting sqref="BF47">
    <cfRule type="cellIs" dxfId="3556" priority="3722" operator="lessThan">
      <formula>$C$4</formula>
    </cfRule>
  </conditionalFormatting>
  <conditionalFormatting sqref="BG47">
    <cfRule type="cellIs" dxfId="3557" priority="3762" operator="lessThan">
      <formula>$C$4</formula>
    </cfRule>
  </conditionalFormatting>
  <conditionalFormatting sqref="BH47">
    <cfRule type="cellIs" dxfId="3558" priority="3802" operator="lessThan">
      <formula>$C$4</formula>
    </cfRule>
  </conditionalFormatting>
  <conditionalFormatting sqref="BI47">
    <cfRule type="cellIs" dxfId="3559" priority="3842" operator="lessThan">
      <formula>$C$4</formula>
    </cfRule>
  </conditionalFormatting>
  <conditionalFormatting sqref="BJ47">
    <cfRule type="cellIs" dxfId="3560" priority="3882" operator="lessThan">
      <formula>$C$4</formula>
    </cfRule>
  </conditionalFormatting>
  <conditionalFormatting sqref="BK47">
    <cfRule type="cellIs" dxfId="3561" priority="3922" operator="lessThan">
      <formula>$C$4</formula>
    </cfRule>
  </conditionalFormatting>
  <conditionalFormatting sqref="BL47">
    <cfRule type="cellIs" dxfId="3562" priority="3962" operator="lessThan">
      <formula>$C$4</formula>
    </cfRule>
  </conditionalFormatting>
  <conditionalFormatting sqref="BM47">
    <cfRule type="cellIs" dxfId="3563" priority="4002" operator="lessThan">
      <formula>$C$4</formula>
    </cfRule>
  </conditionalFormatting>
  <conditionalFormatting sqref="BN47">
    <cfRule type="cellIs" dxfId="3564" priority="4042" operator="lessThan">
      <formula>$C$4</formula>
    </cfRule>
  </conditionalFormatting>
  <conditionalFormatting sqref="BO47">
    <cfRule type="cellIs" dxfId="3565" priority="4082" operator="lessThan">
      <formula>$C$4</formula>
    </cfRule>
  </conditionalFormatting>
  <conditionalFormatting sqref="BP47">
    <cfRule type="cellIs" dxfId="3566" priority="4122" operator="lessThan">
      <formula>$C$4</formula>
    </cfRule>
  </conditionalFormatting>
  <conditionalFormatting sqref="BQ47">
    <cfRule type="cellIs" dxfId="3567" priority="4162" operator="lessThan">
      <formula>$C$4</formula>
    </cfRule>
  </conditionalFormatting>
  <conditionalFormatting sqref="BR47">
    <cfRule type="cellIs" dxfId="3568" priority="4202" operator="lessThan">
      <formula>$C$4</formula>
    </cfRule>
  </conditionalFormatting>
  <conditionalFormatting sqref="BS47">
    <cfRule type="cellIs" dxfId="3569" priority="4242" operator="lessThan">
      <formula>$C$4</formula>
    </cfRule>
  </conditionalFormatting>
  <conditionalFormatting sqref="BT47">
    <cfRule type="cellIs" dxfId="3570" priority="4282" operator="lessThan">
      <formula>$C$4</formula>
    </cfRule>
  </conditionalFormatting>
  <conditionalFormatting sqref="BU47">
    <cfRule type="cellIs" dxfId="3571" priority="4322" operator="lessThan">
      <formula>$C$4</formula>
    </cfRule>
  </conditionalFormatting>
  <conditionalFormatting sqref="BV47">
    <cfRule type="cellIs" dxfId="3572" priority="4362" operator="lessThan">
      <formula>$C$4</formula>
    </cfRule>
  </conditionalFormatting>
  <conditionalFormatting sqref="BW47">
    <cfRule type="cellIs" dxfId="3573" priority="4402" operator="lessThan">
      <formula>$C$4</formula>
    </cfRule>
  </conditionalFormatting>
  <conditionalFormatting sqref="BX47">
    <cfRule type="cellIs" dxfId="3574" priority="4442" operator="lessThan">
      <formula>$C$4</formula>
    </cfRule>
  </conditionalFormatting>
  <conditionalFormatting sqref="BY47">
    <cfRule type="cellIs" dxfId="3575" priority="4482" operator="lessThan">
      <formula>$C$4</formula>
    </cfRule>
  </conditionalFormatting>
  <conditionalFormatting sqref="BZ47">
    <cfRule type="cellIs" dxfId="3576" priority="4522" operator="lessThan">
      <formula>$C$4</formula>
    </cfRule>
  </conditionalFormatting>
  <conditionalFormatting sqref="CA47">
    <cfRule type="cellIs" dxfId="3577" priority="4562" operator="lessThan">
      <formula>$C$4</formula>
    </cfRule>
  </conditionalFormatting>
  <conditionalFormatting sqref="CB47">
    <cfRule type="cellIs" dxfId="3578" priority="4602" operator="lessThan">
      <formula>$C$4</formula>
    </cfRule>
  </conditionalFormatting>
  <conditionalFormatting sqref="CC47">
    <cfRule type="cellIs" dxfId="3579" priority="4642" operator="lessThan">
      <formula>$C$4</formula>
    </cfRule>
  </conditionalFormatting>
  <conditionalFormatting sqref="CD47">
    <cfRule type="cellIs" dxfId="3580" priority="4682" operator="lessThan">
      <formula>$C$4</formula>
    </cfRule>
  </conditionalFormatting>
  <conditionalFormatting sqref="CE47">
    <cfRule type="cellIs" dxfId="3581" priority="4722" operator="lessThan">
      <formula>$C$4</formula>
    </cfRule>
  </conditionalFormatting>
  <conditionalFormatting sqref="CF47">
    <cfRule type="cellIs" dxfId="3582" priority="4762" operator="lessThan">
      <formula>$C$4</formula>
    </cfRule>
  </conditionalFormatting>
  <conditionalFormatting sqref="CG47">
    <cfRule type="cellIs" dxfId="3583" priority="4802" operator="lessThan">
      <formula>$C$4</formula>
    </cfRule>
  </conditionalFormatting>
  <conditionalFormatting sqref="CH47">
    <cfRule type="cellIs" dxfId="3584" priority="4842" operator="greaterThan">
      <formula>$BJ$2+15</formula>
    </cfRule>
  </conditionalFormatting>
  <conditionalFormatting sqref="CJ47">
    <cfRule type="cellIs" dxfId="3585" priority="5042" operator="lessThan">
      <formula>$C$4</formula>
    </cfRule>
  </conditionalFormatting>
  <conditionalFormatting sqref="P48">
    <cfRule type="cellIs" dxfId="3586" priority="2203" operator="lessThan">
      <formula>$C$4</formula>
    </cfRule>
  </conditionalFormatting>
  <conditionalFormatting sqref="Q48">
    <cfRule type="cellIs" dxfId="3587" priority="2243" operator="lessThan">
      <formula>$C$4</formula>
    </cfRule>
  </conditionalFormatting>
  <conditionalFormatting sqref="R48">
    <cfRule type="cellIs" dxfId="3588" priority="2283" operator="lessThan">
      <formula>$C$4</formula>
    </cfRule>
  </conditionalFormatting>
  <conditionalFormatting sqref="S48">
    <cfRule type="cellIs" dxfId="3589" priority="4883" operator="lessThan">
      <formula>$C$4</formula>
    </cfRule>
  </conditionalFormatting>
  <conditionalFormatting sqref="T48">
    <cfRule type="cellIs" dxfId="3590" priority="4923" operator="lessThan">
      <formula>$C$4</formula>
    </cfRule>
  </conditionalFormatting>
  <conditionalFormatting sqref="U48">
    <cfRule type="cellIs" dxfId="3591" priority="2323" operator="lessThan">
      <formula>$C$4</formula>
    </cfRule>
  </conditionalFormatting>
  <conditionalFormatting sqref="V48">
    <cfRule type="cellIs" dxfId="3592" priority="4963" operator="lessThan">
      <formula>$C$4</formula>
    </cfRule>
  </conditionalFormatting>
  <conditionalFormatting sqref="W48">
    <cfRule type="cellIs" dxfId="3593" priority="5003" operator="lessThan">
      <formula>$C$4</formula>
    </cfRule>
  </conditionalFormatting>
  <conditionalFormatting sqref="X48">
    <cfRule type="cellIs" dxfId="3594" priority="2363" operator="lessThan">
      <formula>$C$4</formula>
    </cfRule>
  </conditionalFormatting>
  <conditionalFormatting sqref="Y48">
    <cfRule type="cellIs" dxfId="3595" priority="2403" operator="lessThan">
      <formula>$C$4</formula>
    </cfRule>
  </conditionalFormatting>
  <conditionalFormatting sqref="Z48">
    <cfRule type="cellIs" dxfId="3596" priority="2443" operator="lessThan">
      <formula>$C$4</formula>
    </cfRule>
  </conditionalFormatting>
  <conditionalFormatting sqref="AA48">
    <cfRule type="cellIs" dxfId="3597" priority="2483" operator="lessThan">
      <formula>$C$4</formula>
    </cfRule>
  </conditionalFormatting>
  <conditionalFormatting sqref="AB48">
    <cfRule type="cellIs" dxfId="3598" priority="2523" operator="lessThan">
      <formula>$C$4</formula>
    </cfRule>
  </conditionalFormatting>
  <conditionalFormatting sqref="AC48">
    <cfRule type="cellIs" dxfId="3599" priority="2563" operator="lessThan">
      <formula>$C$4</formula>
    </cfRule>
  </conditionalFormatting>
  <conditionalFormatting sqref="AD48">
    <cfRule type="cellIs" dxfId="3600" priority="2603" operator="lessThan">
      <formula>$C$4</formula>
    </cfRule>
  </conditionalFormatting>
  <conditionalFormatting sqref="AE48">
    <cfRule type="cellIs" dxfId="3601" priority="2643" operator="lessThan">
      <formula>$C$4</formula>
    </cfRule>
  </conditionalFormatting>
  <conditionalFormatting sqref="AF48">
    <cfRule type="cellIs" dxfId="3602" priority="2683" operator="lessThan">
      <formula>$C$4</formula>
    </cfRule>
  </conditionalFormatting>
  <conditionalFormatting sqref="AG48">
    <cfRule type="cellIs" dxfId="3603" priority="2723" operator="lessThan">
      <formula>$C$4</formula>
    </cfRule>
  </conditionalFormatting>
  <conditionalFormatting sqref="AH48">
    <cfRule type="cellIs" dxfId="3604" priority="2763" operator="lessThan">
      <formula>$C$4</formula>
    </cfRule>
  </conditionalFormatting>
  <conditionalFormatting sqref="AI48">
    <cfRule type="cellIs" dxfId="3605" priority="2803" operator="lessThan">
      <formula>$C$4</formula>
    </cfRule>
  </conditionalFormatting>
  <conditionalFormatting sqref="AJ48">
    <cfRule type="cellIs" dxfId="3606" priority="2843" operator="lessThan">
      <formula>$C$4</formula>
    </cfRule>
  </conditionalFormatting>
  <conditionalFormatting sqref="AK48">
    <cfRule type="cellIs" dxfId="3607" priority="2883" operator="lessThan">
      <formula>$C$4</formula>
    </cfRule>
  </conditionalFormatting>
  <conditionalFormatting sqref="AL48">
    <cfRule type="cellIs" dxfId="3608" priority="2923" operator="lessThan">
      <formula>$C$4</formula>
    </cfRule>
  </conditionalFormatting>
  <conditionalFormatting sqref="AM48">
    <cfRule type="cellIs" dxfId="3609" priority="2963" operator="lessThan">
      <formula>$C$4</formula>
    </cfRule>
  </conditionalFormatting>
  <conditionalFormatting sqref="AN48">
    <cfRule type="cellIs" dxfId="3610" priority="3003" operator="lessThan">
      <formula>$C$4</formula>
    </cfRule>
  </conditionalFormatting>
  <conditionalFormatting sqref="AO48">
    <cfRule type="cellIs" dxfId="3611" priority="3043" operator="lessThan">
      <formula>$C$4</formula>
    </cfRule>
  </conditionalFormatting>
  <conditionalFormatting sqref="AP48">
    <cfRule type="cellIs" dxfId="3612" priority="3083" operator="lessThan">
      <formula>$C$4</formula>
    </cfRule>
  </conditionalFormatting>
  <conditionalFormatting sqref="AQ48">
    <cfRule type="cellIs" dxfId="3613" priority="3123" operator="lessThan">
      <formula>$C$4</formula>
    </cfRule>
  </conditionalFormatting>
  <conditionalFormatting sqref="AR48">
    <cfRule type="cellIs" dxfId="3614" priority="3163" operator="lessThan">
      <formula>$C$4</formula>
    </cfRule>
  </conditionalFormatting>
  <conditionalFormatting sqref="AS48">
    <cfRule type="cellIs" dxfId="3615" priority="3203" operator="lessThan">
      <formula>$C$4</formula>
    </cfRule>
  </conditionalFormatting>
  <conditionalFormatting sqref="AT48">
    <cfRule type="cellIs" dxfId="3616" priority="3243" operator="lessThan">
      <formula>$C$4</formula>
    </cfRule>
  </conditionalFormatting>
  <conditionalFormatting sqref="AU48">
    <cfRule type="cellIs" dxfId="3617" priority="3283" operator="lessThan">
      <formula>$C$4</formula>
    </cfRule>
  </conditionalFormatting>
  <conditionalFormatting sqref="AV48">
    <cfRule type="cellIs" dxfId="3618" priority="3323" operator="lessThan">
      <formula>$C$4</formula>
    </cfRule>
  </conditionalFormatting>
  <conditionalFormatting sqref="AW48">
    <cfRule type="cellIs" dxfId="3619" priority="3363" operator="lessThan">
      <formula>$C$4</formula>
    </cfRule>
  </conditionalFormatting>
  <conditionalFormatting sqref="AX48">
    <cfRule type="cellIs" dxfId="3620" priority="3403" operator="lessThan">
      <formula>$C$4</formula>
    </cfRule>
  </conditionalFormatting>
  <conditionalFormatting sqref="AY48">
    <cfRule type="cellIs" dxfId="3621" priority="3443" operator="lessThan">
      <formula>$C$4</formula>
    </cfRule>
  </conditionalFormatting>
  <conditionalFormatting sqref="AZ48">
    <cfRule type="cellIs" dxfId="3622" priority="3483" operator="lessThan">
      <formula>$C$4</formula>
    </cfRule>
  </conditionalFormatting>
  <conditionalFormatting sqref="BA48">
    <cfRule type="cellIs" dxfId="3623" priority="3523" operator="lessThan">
      <formula>$C$4</formula>
    </cfRule>
  </conditionalFormatting>
  <conditionalFormatting sqref="BB48">
    <cfRule type="cellIs" dxfId="3624" priority="3563" operator="lessThan">
      <formula>$C$4</formula>
    </cfRule>
  </conditionalFormatting>
  <conditionalFormatting sqref="BC48">
    <cfRule type="cellIs" dxfId="3625" priority="3603" operator="lessThan">
      <formula>$C$4</formula>
    </cfRule>
  </conditionalFormatting>
  <conditionalFormatting sqref="BD48">
    <cfRule type="cellIs" dxfId="3626" priority="3643" operator="lessThan">
      <formula>$C$4</formula>
    </cfRule>
  </conditionalFormatting>
  <conditionalFormatting sqref="BE48">
    <cfRule type="cellIs" dxfId="3627" priority="3683" operator="lessThan">
      <formula>$C$4</formula>
    </cfRule>
  </conditionalFormatting>
  <conditionalFormatting sqref="BF48">
    <cfRule type="cellIs" dxfId="3628" priority="3723" operator="lessThan">
      <formula>$C$4</formula>
    </cfRule>
  </conditionalFormatting>
  <conditionalFormatting sqref="BG48">
    <cfRule type="cellIs" dxfId="3629" priority="3763" operator="lessThan">
      <formula>$C$4</formula>
    </cfRule>
  </conditionalFormatting>
  <conditionalFormatting sqref="BH48">
    <cfRule type="cellIs" dxfId="3630" priority="3803" operator="lessThan">
      <formula>$C$4</formula>
    </cfRule>
  </conditionalFormatting>
  <conditionalFormatting sqref="BI48">
    <cfRule type="cellIs" dxfId="3631" priority="3843" operator="lessThan">
      <formula>$C$4</formula>
    </cfRule>
  </conditionalFormatting>
  <conditionalFormatting sqref="BJ48">
    <cfRule type="cellIs" dxfId="3632" priority="3883" operator="lessThan">
      <formula>$C$4</formula>
    </cfRule>
  </conditionalFormatting>
  <conditionalFormatting sqref="BK48">
    <cfRule type="cellIs" dxfId="3633" priority="3923" operator="lessThan">
      <formula>$C$4</formula>
    </cfRule>
  </conditionalFormatting>
  <conditionalFormatting sqref="BL48">
    <cfRule type="cellIs" dxfId="3634" priority="3963" operator="lessThan">
      <formula>$C$4</formula>
    </cfRule>
  </conditionalFormatting>
  <conditionalFormatting sqref="BM48">
    <cfRule type="cellIs" dxfId="3635" priority="4003" operator="lessThan">
      <formula>$C$4</formula>
    </cfRule>
  </conditionalFormatting>
  <conditionalFormatting sqref="BN48">
    <cfRule type="cellIs" dxfId="3636" priority="4043" operator="lessThan">
      <formula>$C$4</formula>
    </cfRule>
  </conditionalFormatting>
  <conditionalFormatting sqref="BO48">
    <cfRule type="cellIs" dxfId="3637" priority="4083" operator="lessThan">
      <formula>$C$4</formula>
    </cfRule>
  </conditionalFormatting>
  <conditionalFormatting sqref="BP48">
    <cfRule type="cellIs" dxfId="3638" priority="4123" operator="lessThan">
      <formula>$C$4</formula>
    </cfRule>
  </conditionalFormatting>
  <conditionalFormatting sqref="BQ48">
    <cfRule type="cellIs" dxfId="3639" priority="4163" operator="lessThan">
      <formula>$C$4</formula>
    </cfRule>
  </conditionalFormatting>
  <conditionalFormatting sqref="BR48">
    <cfRule type="cellIs" dxfId="3640" priority="4203" operator="lessThan">
      <formula>$C$4</formula>
    </cfRule>
  </conditionalFormatting>
  <conditionalFormatting sqref="BS48">
    <cfRule type="cellIs" dxfId="3641" priority="4243" operator="lessThan">
      <formula>$C$4</formula>
    </cfRule>
  </conditionalFormatting>
  <conditionalFormatting sqref="BT48">
    <cfRule type="cellIs" dxfId="3642" priority="4283" operator="lessThan">
      <formula>$C$4</formula>
    </cfRule>
  </conditionalFormatting>
  <conditionalFormatting sqref="BU48">
    <cfRule type="cellIs" dxfId="3643" priority="4323" operator="lessThan">
      <formula>$C$4</formula>
    </cfRule>
  </conditionalFormatting>
  <conditionalFormatting sqref="BV48">
    <cfRule type="cellIs" dxfId="3644" priority="4363" operator="lessThan">
      <formula>$C$4</formula>
    </cfRule>
  </conditionalFormatting>
  <conditionalFormatting sqref="BW48">
    <cfRule type="cellIs" dxfId="3645" priority="4403" operator="lessThan">
      <formula>$C$4</formula>
    </cfRule>
  </conditionalFormatting>
  <conditionalFormatting sqref="BX48">
    <cfRule type="cellIs" dxfId="3646" priority="4443" operator="lessThan">
      <formula>$C$4</formula>
    </cfRule>
  </conditionalFormatting>
  <conditionalFormatting sqref="BY48">
    <cfRule type="cellIs" dxfId="3647" priority="4483" operator="lessThan">
      <formula>$C$4</formula>
    </cfRule>
  </conditionalFormatting>
  <conditionalFormatting sqref="BZ48">
    <cfRule type="cellIs" dxfId="3648" priority="4523" operator="lessThan">
      <formula>$C$4</formula>
    </cfRule>
  </conditionalFormatting>
  <conditionalFormatting sqref="CA48">
    <cfRule type="cellIs" dxfId="3649" priority="4563" operator="lessThan">
      <formula>$C$4</formula>
    </cfRule>
  </conditionalFormatting>
  <conditionalFormatting sqref="CB48">
    <cfRule type="cellIs" dxfId="3650" priority="4603" operator="lessThan">
      <formula>$C$4</formula>
    </cfRule>
  </conditionalFormatting>
  <conditionalFormatting sqref="CC48">
    <cfRule type="cellIs" dxfId="3651" priority="4643" operator="lessThan">
      <formula>$C$4</formula>
    </cfRule>
  </conditionalFormatting>
  <conditionalFormatting sqref="CD48">
    <cfRule type="cellIs" dxfId="3652" priority="4683" operator="lessThan">
      <formula>$C$4</formula>
    </cfRule>
  </conditionalFormatting>
  <conditionalFormatting sqref="CE48">
    <cfRule type="cellIs" dxfId="3653" priority="4723" operator="lessThan">
      <formula>$C$4</formula>
    </cfRule>
  </conditionalFormatting>
  <conditionalFormatting sqref="CF48">
    <cfRule type="cellIs" dxfId="3654" priority="4763" operator="lessThan">
      <formula>$C$4</formula>
    </cfRule>
  </conditionalFormatting>
  <conditionalFormatting sqref="CG48">
    <cfRule type="cellIs" dxfId="3655" priority="4803" operator="lessThan">
      <formula>$C$4</formula>
    </cfRule>
  </conditionalFormatting>
  <conditionalFormatting sqref="CH48">
    <cfRule type="cellIs" dxfId="3656" priority="4843" operator="greaterThan">
      <formula>$BJ$2+15</formula>
    </cfRule>
  </conditionalFormatting>
  <conditionalFormatting sqref="CJ48">
    <cfRule type="cellIs" dxfId="3657" priority="5043" operator="lessThan">
      <formula>$C$4</formula>
    </cfRule>
  </conditionalFormatting>
  <conditionalFormatting sqref="P49">
    <cfRule type="cellIs" dxfId="3658" priority="2204" operator="lessThan">
      <formula>$C$4</formula>
    </cfRule>
  </conditionalFormatting>
  <conditionalFormatting sqref="Q49">
    <cfRule type="cellIs" dxfId="3659" priority="2244" operator="lessThan">
      <formula>$C$4</formula>
    </cfRule>
  </conditionalFormatting>
  <conditionalFormatting sqref="R49">
    <cfRule type="cellIs" dxfId="3660" priority="2284" operator="lessThan">
      <formula>$C$4</formula>
    </cfRule>
  </conditionalFormatting>
  <conditionalFormatting sqref="S49">
    <cfRule type="cellIs" dxfId="3661" priority="4884" operator="lessThan">
      <formula>$C$4</formula>
    </cfRule>
  </conditionalFormatting>
  <conditionalFormatting sqref="T49">
    <cfRule type="cellIs" dxfId="3662" priority="4924" operator="lessThan">
      <formula>$C$4</formula>
    </cfRule>
  </conditionalFormatting>
  <conditionalFormatting sqref="U49">
    <cfRule type="cellIs" dxfId="3663" priority="2324" operator="lessThan">
      <formula>$C$4</formula>
    </cfRule>
  </conditionalFormatting>
  <conditionalFormatting sqref="V49">
    <cfRule type="cellIs" dxfId="3664" priority="4964" operator="lessThan">
      <formula>$C$4</formula>
    </cfRule>
  </conditionalFormatting>
  <conditionalFormatting sqref="W49">
    <cfRule type="cellIs" dxfId="3665" priority="5004" operator="lessThan">
      <formula>$C$4</formula>
    </cfRule>
  </conditionalFormatting>
  <conditionalFormatting sqref="X49">
    <cfRule type="cellIs" dxfId="3666" priority="2364" operator="lessThan">
      <formula>$C$4</formula>
    </cfRule>
  </conditionalFormatting>
  <conditionalFormatting sqref="Y49">
    <cfRule type="cellIs" dxfId="3667" priority="2404" operator="lessThan">
      <formula>$C$4</formula>
    </cfRule>
  </conditionalFormatting>
  <conditionalFormatting sqref="Z49">
    <cfRule type="cellIs" dxfId="3668" priority="2444" operator="lessThan">
      <formula>$C$4</formula>
    </cfRule>
  </conditionalFormatting>
  <conditionalFormatting sqref="AA49">
    <cfRule type="cellIs" dxfId="3669" priority="2484" operator="lessThan">
      <formula>$C$4</formula>
    </cfRule>
  </conditionalFormatting>
  <conditionalFormatting sqref="AB49">
    <cfRule type="cellIs" dxfId="3670" priority="2524" operator="lessThan">
      <formula>$C$4</formula>
    </cfRule>
  </conditionalFormatting>
  <conditionalFormatting sqref="AC49">
    <cfRule type="cellIs" dxfId="3671" priority="2564" operator="lessThan">
      <formula>$C$4</formula>
    </cfRule>
  </conditionalFormatting>
  <conditionalFormatting sqref="AD49">
    <cfRule type="cellIs" dxfId="3672" priority="2604" operator="lessThan">
      <formula>$C$4</formula>
    </cfRule>
  </conditionalFormatting>
  <conditionalFormatting sqref="AE49">
    <cfRule type="cellIs" dxfId="3673" priority="2644" operator="lessThan">
      <formula>$C$4</formula>
    </cfRule>
  </conditionalFormatting>
  <conditionalFormatting sqref="AF49">
    <cfRule type="cellIs" dxfId="3674" priority="2684" operator="lessThan">
      <formula>$C$4</formula>
    </cfRule>
  </conditionalFormatting>
  <conditionalFormatting sqref="AG49">
    <cfRule type="cellIs" dxfId="3675" priority="2724" operator="lessThan">
      <formula>$C$4</formula>
    </cfRule>
  </conditionalFormatting>
  <conditionalFormatting sqref="AH49">
    <cfRule type="cellIs" dxfId="3676" priority="2764" operator="lessThan">
      <formula>$C$4</formula>
    </cfRule>
  </conditionalFormatting>
  <conditionalFormatting sqref="AI49">
    <cfRule type="cellIs" dxfId="3677" priority="2804" operator="lessThan">
      <formula>$C$4</formula>
    </cfRule>
  </conditionalFormatting>
  <conditionalFormatting sqref="AJ49">
    <cfRule type="cellIs" dxfId="3678" priority="2844" operator="lessThan">
      <formula>$C$4</formula>
    </cfRule>
  </conditionalFormatting>
  <conditionalFormatting sqref="AK49">
    <cfRule type="cellIs" dxfId="3679" priority="2884" operator="lessThan">
      <formula>$C$4</formula>
    </cfRule>
  </conditionalFormatting>
  <conditionalFormatting sqref="AL49">
    <cfRule type="cellIs" dxfId="3680" priority="2924" operator="lessThan">
      <formula>$C$4</formula>
    </cfRule>
  </conditionalFormatting>
  <conditionalFormatting sqref="AM49">
    <cfRule type="cellIs" dxfId="3681" priority="2964" operator="lessThan">
      <formula>$C$4</formula>
    </cfRule>
  </conditionalFormatting>
  <conditionalFormatting sqref="AN49">
    <cfRule type="cellIs" dxfId="3682" priority="3004" operator="lessThan">
      <formula>$C$4</formula>
    </cfRule>
  </conditionalFormatting>
  <conditionalFormatting sqref="AO49">
    <cfRule type="cellIs" dxfId="3683" priority="3044" operator="lessThan">
      <formula>$C$4</formula>
    </cfRule>
  </conditionalFormatting>
  <conditionalFormatting sqref="AP49">
    <cfRule type="cellIs" dxfId="3684" priority="3084" operator="lessThan">
      <formula>$C$4</formula>
    </cfRule>
  </conditionalFormatting>
  <conditionalFormatting sqref="AQ49">
    <cfRule type="cellIs" dxfId="3685" priority="3124" operator="lessThan">
      <formula>$C$4</formula>
    </cfRule>
  </conditionalFormatting>
  <conditionalFormatting sqref="AR49">
    <cfRule type="cellIs" dxfId="3686" priority="3164" operator="lessThan">
      <formula>$C$4</formula>
    </cfRule>
  </conditionalFormatting>
  <conditionalFormatting sqref="AS49">
    <cfRule type="cellIs" dxfId="3687" priority="3204" operator="lessThan">
      <formula>$C$4</formula>
    </cfRule>
  </conditionalFormatting>
  <conditionalFormatting sqref="AT49">
    <cfRule type="cellIs" dxfId="3688" priority="3244" operator="lessThan">
      <formula>$C$4</formula>
    </cfRule>
  </conditionalFormatting>
  <conditionalFormatting sqref="AU49">
    <cfRule type="cellIs" dxfId="3689" priority="3284" operator="lessThan">
      <formula>$C$4</formula>
    </cfRule>
  </conditionalFormatting>
  <conditionalFormatting sqref="AV49">
    <cfRule type="cellIs" dxfId="3690" priority="3324" operator="lessThan">
      <formula>$C$4</formula>
    </cfRule>
  </conditionalFormatting>
  <conditionalFormatting sqref="AW49">
    <cfRule type="cellIs" dxfId="3691" priority="3364" operator="lessThan">
      <formula>$C$4</formula>
    </cfRule>
  </conditionalFormatting>
  <conditionalFormatting sqref="AX49">
    <cfRule type="cellIs" dxfId="3692" priority="3404" operator="lessThan">
      <formula>$C$4</formula>
    </cfRule>
  </conditionalFormatting>
  <conditionalFormatting sqref="AY49">
    <cfRule type="cellIs" dxfId="3693" priority="3444" operator="lessThan">
      <formula>$C$4</formula>
    </cfRule>
  </conditionalFormatting>
  <conditionalFormatting sqref="AZ49">
    <cfRule type="cellIs" dxfId="3694" priority="3484" operator="lessThan">
      <formula>$C$4</formula>
    </cfRule>
  </conditionalFormatting>
  <conditionalFormatting sqref="BA49">
    <cfRule type="cellIs" dxfId="3695" priority="3524" operator="lessThan">
      <formula>$C$4</formula>
    </cfRule>
  </conditionalFormatting>
  <conditionalFormatting sqref="BB49">
    <cfRule type="cellIs" dxfId="3696" priority="3564" operator="lessThan">
      <formula>$C$4</formula>
    </cfRule>
  </conditionalFormatting>
  <conditionalFormatting sqref="BC49">
    <cfRule type="cellIs" dxfId="3697" priority="3604" operator="lessThan">
      <formula>$C$4</formula>
    </cfRule>
  </conditionalFormatting>
  <conditionalFormatting sqref="BD49">
    <cfRule type="cellIs" dxfId="3698" priority="3644" operator="lessThan">
      <formula>$C$4</formula>
    </cfRule>
  </conditionalFormatting>
  <conditionalFormatting sqref="BE49">
    <cfRule type="cellIs" dxfId="3699" priority="3684" operator="lessThan">
      <formula>$C$4</formula>
    </cfRule>
  </conditionalFormatting>
  <conditionalFormatting sqref="BF49">
    <cfRule type="cellIs" dxfId="3700" priority="3724" operator="lessThan">
      <formula>$C$4</formula>
    </cfRule>
  </conditionalFormatting>
  <conditionalFormatting sqref="BG49">
    <cfRule type="cellIs" dxfId="3701" priority="3764" operator="lessThan">
      <formula>$C$4</formula>
    </cfRule>
  </conditionalFormatting>
  <conditionalFormatting sqref="BH49">
    <cfRule type="cellIs" dxfId="3702" priority="3804" operator="lessThan">
      <formula>$C$4</formula>
    </cfRule>
  </conditionalFormatting>
  <conditionalFormatting sqref="BI49">
    <cfRule type="cellIs" dxfId="3703" priority="3844" operator="lessThan">
      <formula>$C$4</formula>
    </cfRule>
  </conditionalFormatting>
  <conditionalFormatting sqref="BJ49">
    <cfRule type="cellIs" dxfId="3704" priority="3884" operator="lessThan">
      <formula>$C$4</formula>
    </cfRule>
  </conditionalFormatting>
  <conditionalFormatting sqref="BK49">
    <cfRule type="cellIs" dxfId="3705" priority="3924" operator="lessThan">
      <formula>$C$4</formula>
    </cfRule>
  </conditionalFormatting>
  <conditionalFormatting sqref="BL49">
    <cfRule type="cellIs" dxfId="3706" priority="3964" operator="lessThan">
      <formula>$C$4</formula>
    </cfRule>
  </conditionalFormatting>
  <conditionalFormatting sqref="BM49">
    <cfRule type="cellIs" dxfId="3707" priority="4004" operator="lessThan">
      <formula>$C$4</formula>
    </cfRule>
  </conditionalFormatting>
  <conditionalFormatting sqref="BN49">
    <cfRule type="cellIs" dxfId="3708" priority="4044" operator="lessThan">
      <formula>$C$4</formula>
    </cfRule>
  </conditionalFormatting>
  <conditionalFormatting sqref="BO49">
    <cfRule type="cellIs" dxfId="3709" priority="4084" operator="lessThan">
      <formula>$C$4</formula>
    </cfRule>
  </conditionalFormatting>
  <conditionalFormatting sqref="BP49">
    <cfRule type="cellIs" dxfId="3710" priority="4124" operator="lessThan">
      <formula>$C$4</formula>
    </cfRule>
  </conditionalFormatting>
  <conditionalFormatting sqref="BQ49">
    <cfRule type="cellIs" dxfId="3711" priority="4164" operator="lessThan">
      <formula>$C$4</formula>
    </cfRule>
  </conditionalFormatting>
  <conditionalFormatting sqref="BR49">
    <cfRule type="cellIs" dxfId="3712" priority="4204" operator="lessThan">
      <formula>$C$4</formula>
    </cfRule>
  </conditionalFormatting>
  <conditionalFormatting sqref="BS49">
    <cfRule type="cellIs" dxfId="3713" priority="4244" operator="lessThan">
      <formula>$C$4</formula>
    </cfRule>
  </conditionalFormatting>
  <conditionalFormatting sqref="BT49">
    <cfRule type="cellIs" dxfId="3714" priority="4284" operator="lessThan">
      <formula>$C$4</formula>
    </cfRule>
  </conditionalFormatting>
  <conditionalFormatting sqref="BU49">
    <cfRule type="cellIs" dxfId="3715" priority="4324" operator="lessThan">
      <formula>$C$4</formula>
    </cfRule>
  </conditionalFormatting>
  <conditionalFormatting sqref="BV49">
    <cfRule type="cellIs" dxfId="3716" priority="4364" operator="lessThan">
      <formula>$C$4</formula>
    </cfRule>
  </conditionalFormatting>
  <conditionalFormatting sqref="BW49">
    <cfRule type="cellIs" dxfId="3717" priority="4404" operator="lessThan">
      <formula>$C$4</formula>
    </cfRule>
  </conditionalFormatting>
  <conditionalFormatting sqref="BX49">
    <cfRule type="cellIs" dxfId="3718" priority="4444" operator="lessThan">
      <formula>$C$4</formula>
    </cfRule>
  </conditionalFormatting>
  <conditionalFormatting sqref="BY49">
    <cfRule type="cellIs" dxfId="3719" priority="4484" operator="lessThan">
      <formula>$C$4</formula>
    </cfRule>
  </conditionalFormatting>
  <conditionalFormatting sqref="BZ49">
    <cfRule type="cellIs" dxfId="3720" priority="4524" operator="lessThan">
      <formula>$C$4</formula>
    </cfRule>
  </conditionalFormatting>
  <conditionalFormatting sqref="CA49">
    <cfRule type="cellIs" dxfId="3721" priority="4564" operator="lessThan">
      <formula>$C$4</formula>
    </cfRule>
  </conditionalFormatting>
  <conditionalFormatting sqref="CB49">
    <cfRule type="cellIs" dxfId="3722" priority="4604" operator="lessThan">
      <formula>$C$4</formula>
    </cfRule>
  </conditionalFormatting>
  <conditionalFormatting sqref="CC49">
    <cfRule type="cellIs" dxfId="3723" priority="4644" operator="lessThan">
      <formula>$C$4</formula>
    </cfRule>
  </conditionalFormatting>
  <conditionalFormatting sqref="CD49">
    <cfRule type="cellIs" dxfId="3724" priority="4684" operator="lessThan">
      <formula>$C$4</formula>
    </cfRule>
  </conditionalFormatting>
  <conditionalFormatting sqref="CE49">
    <cfRule type="cellIs" dxfId="3725" priority="4724" operator="lessThan">
      <formula>$C$4</formula>
    </cfRule>
  </conditionalFormatting>
  <conditionalFormatting sqref="CF49">
    <cfRule type="cellIs" dxfId="3726" priority="4764" operator="lessThan">
      <formula>$C$4</formula>
    </cfRule>
  </conditionalFormatting>
  <conditionalFormatting sqref="CG49">
    <cfRule type="cellIs" dxfId="3727" priority="4804" operator="lessThan">
      <formula>$C$4</formula>
    </cfRule>
  </conditionalFormatting>
  <conditionalFormatting sqref="CH49">
    <cfRule type="cellIs" dxfId="3728" priority="4844" operator="greaterThan">
      <formula>$BJ$2+15</formula>
    </cfRule>
  </conditionalFormatting>
  <conditionalFormatting sqref="CJ49">
    <cfRule type="cellIs" dxfId="3729" priority="5044" operator="lessThan">
      <formula>$C$4</formula>
    </cfRule>
  </conditionalFormatting>
  <conditionalFormatting sqref="P50">
    <cfRule type="cellIs" dxfId="3730" priority="2205" operator="lessThan">
      <formula>$C$4</formula>
    </cfRule>
  </conditionalFormatting>
  <conditionalFormatting sqref="Q50">
    <cfRule type="cellIs" dxfId="3731" priority="2245" operator="lessThan">
      <formula>$C$4</formula>
    </cfRule>
  </conditionalFormatting>
  <conditionalFormatting sqref="R50">
    <cfRule type="cellIs" dxfId="3732" priority="2285" operator="lessThan">
      <formula>$C$4</formula>
    </cfRule>
  </conditionalFormatting>
  <conditionalFormatting sqref="S50">
    <cfRule type="cellIs" dxfId="3733" priority="4885" operator="lessThan">
      <formula>$C$4</formula>
    </cfRule>
  </conditionalFormatting>
  <conditionalFormatting sqref="T50">
    <cfRule type="cellIs" dxfId="3734" priority="4925" operator="lessThan">
      <formula>$C$4</formula>
    </cfRule>
  </conditionalFormatting>
  <conditionalFormatting sqref="U50">
    <cfRule type="cellIs" dxfId="3735" priority="2325" operator="lessThan">
      <formula>$C$4</formula>
    </cfRule>
  </conditionalFormatting>
  <conditionalFormatting sqref="V50">
    <cfRule type="cellIs" dxfId="3736" priority="4965" operator="lessThan">
      <formula>$C$4</formula>
    </cfRule>
  </conditionalFormatting>
  <conditionalFormatting sqref="W50">
    <cfRule type="cellIs" dxfId="3737" priority="5005" operator="lessThan">
      <formula>$C$4</formula>
    </cfRule>
  </conditionalFormatting>
  <conditionalFormatting sqref="X50">
    <cfRule type="cellIs" dxfId="3738" priority="2365" operator="lessThan">
      <formula>$C$4</formula>
    </cfRule>
  </conditionalFormatting>
  <conditionalFormatting sqref="Y50">
    <cfRule type="cellIs" dxfId="3739" priority="2405" operator="lessThan">
      <formula>$C$4</formula>
    </cfRule>
  </conditionalFormatting>
  <conditionalFormatting sqref="Z50">
    <cfRule type="cellIs" dxfId="3740" priority="2445" operator="lessThan">
      <formula>$C$4</formula>
    </cfRule>
  </conditionalFormatting>
  <conditionalFormatting sqref="AA50">
    <cfRule type="cellIs" dxfId="3741" priority="2485" operator="lessThan">
      <formula>$C$4</formula>
    </cfRule>
  </conditionalFormatting>
  <conditionalFormatting sqref="AB50">
    <cfRule type="cellIs" dxfId="3742" priority="2525" operator="lessThan">
      <formula>$C$4</formula>
    </cfRule>
  </conditionalFormatting>
  <conditionalFormatting sqref="AC50">
    <cfRule type="cellIs" dxfId="3743" priority="2565" operator="lessThan">
      <formula>$C$4</formula>
    </cfRule>
  </conditionalFormatting>
  <conditionalFormatting sqref="AD50">
    <cfRule type="cellIs" dxfId="3744" priority="2605" operator="lessThan">
      <formula>$C$4</formula>
    </cfRule>
  </conditionalFormatting>
  <conditionalFormatting sqref="AE50">
    <cfRule type="cellIs" dxfId="3745" priority="2645" operator="lessThan">
      <formula>$C$4</formula>
    </cfRule>
  </conditionalFormatting>
  <conditionalFormatting sqref="AF50">
    <cfRule type="cellIs" dxfId="3746" priority="2685" operator="lessThan">
      <formula>$C$4</formula>
    </cfRule>
  </conditionalFormatting>
  <conditionalFormatting sqref="AG50">
    <cfRule type="cellIs" dxfId="3747" priority="2725" operator="lessThan">
      <formula>$C$4</formula>
    </cfRule>
  </conditionalFormatting>
  <conditionalFormatting sqref="AH50">
    <cfRule type="cellIs" dxfId="3748" priority="2765" operator="lessThan">
      <formula>$C$4</formula>
    </cfRule>
  </conditionalFormatting>
  <conditionalFormatting sqref="AI50">
    <cfRule type="cellIs" dxfId="3749" priority="2805" operator="lessThan">
      <formula>$C$4</formula>
    </cfRule>
  </conditionalFormatting>
  <conditionalFormatting sqref="AJ50">
    <cfRule type="cellIs" dxfId="3750" priority="2845" operator="lessThan">
      <formula>$C$4</formula>
    </cfRule>
  </conditionalFormatting>
  <conditionalFormatting sqref="AK50">
    <cfRule type="cellIs" dxfId="3751" priority="2885" operator="lessThan">
      <formula>$C$4</formula>
    </cfRule>
  </conditionalFormatting>
  <conditionalFormatting sqref="AL50">
    <cfRule type="cellIs" dxfId="3752" priority="2925" operator="lessThan">
      <formula>$C$4</formula>
    </cfRule>
  </conditionalFormatting>
  <conditionalFormatting sqref="AM50">
    <cfRule type="cellIs" dxfId="3753" priority="2965" operator="lessThan">
      <formula>$C$4</formula>
    </cfRule>
  </conditionalFormatting>
  <conditionalFormatting sqref="AN50">
    <cfRule type="cellIs" dxfId="3754" priority="3005" operator="lessThan">
      <formula>$C$4</formula>
    </cfRule>
  </conditionalFormatting>
  <conditionalFormatting sqref="AO50">
    <cfRule type="cellIs" dxfId="3755" priority="3045" operator="lessThan">
      <formula>$C$4</formula>
    </cfRule>
  </conditionalFormatting>
  <conditionalFormatting sqref="AP50">
    <cfRule type="cellIs" dxfId="3756" priority="3085" operator="lessThan">
      <formula>$C$4</formula>
    </cfRule>
  </conditionalFormatting>
  <conditionalFormatting sqref="AQ50">
    <cfRule type="cellIs" dxfId="3757" priority="3125" operator="lessThan">
      <formula>$C$4</formula>
    </cfRule>
  </conditionalFormatting>
  <conditionalFormatting sqref="AR50">
    <cfRule type="cellIs" dxfId="3758" priority="3165" operator="lessThan">
      <formula>$C$4</formula>
    </cfRule>
  </conditionalFormatting>
  <conditionalFormatting sqref="AS50">
    <cfRule type="cellIs" dxfId="3759" priority="3205" operator="lessThan">
      <formula>$C$4</formula>
    </cfRule>
  </conditionalFormatting>
  <conditionalFormatting sqref="AT50">
    <cfRule type="cellIs" dxfId="3760" priority="3245" operator="lessThan">
      <formula>$C$4</formula>
    </cfRule>
  </conditionalFormatting>
  <conditionalFormatting sqref="AU50">
    <cfRule type="cellIs" dxfId="3761" priority="3285" operator="lessThan">
      <formula>$C$4</formula>
    </cfRule>
  </conditionalFormatting>
  <conditionalFormatting sqref="AV50">
    <cfRule type="cellIs" dxfId="3762" priority="3325" operator="lessThan">
      <formula>$C$4</formula>
    </cfRule>
  </conditionalFormatting>
  <conditionalFormatting sqref="AW50">
    <cfRule type="cellIs" dxfId="3763" priority="3365" operator="lessThan">
      <formula>$C$4</formula>
    </cfRule>
  </conditionalFormatting>
  <conditionalFormatting sqref="AX50">
    <cfRule type="cellIs" dxfId="3764" priority="3405" operator="lessThan">
      <formula>$C$4</formula>
    </cfRule>
  </conditionalFormatting>
  <conditionalFormatting sqref="AY50">
    <cfRule type="cellIs" dxfId="3765" priority="3445" operator="lessThan">
      <formula>$C$4</formula>
    </cfRule>
  </conditionalFormatting>
  <conditionalFormatting sqref="AZ50">
    <cfRule type="cellIs" dxfId="3766" priority="3485" operator="lessThan">
      <formula>$C$4</formula>
    </cfRule>
  </conditionalFormatting>
  <conditionalFormatting sqref="BA50">
    <cfRule type="cellIs" dxfId="3767" priority="3525" operator="lessThan">
      <formula>$C$4</formula>
    </cfRule>
  </conditionalFormatting>
  <conditionalFormatting sqref="BB50">
    <cfRule type="cellIs" dxfId="3768" priority="3565" operator="lessThan">
      <formula>$C$4</formula>
    </cfRule>
  </conditionalFormatting>
  <conditionalFormatting sqref="BC50">
    <cfRule type="cellIs" dxfId="3769" priority="3605" operator="lessThan">
      <formula>$C$4</formula>
    </cfRule>
  </conditionalFormatting>
  <conditionalFormatting sqref="BD50">
    <cfRule type="cellIs" dxfId="3770" priority="3645" operator="lessThan">
      <formula>$C$4</formula>
    </cfRule>
  </conditionalFormatting>
  <conditionalFormatting sqref="BE50">
    <cfRule type="cellIs" dxfId="3771" priority="3685" operator="lessThan">
      <formula>$C$4</formula>
    </cfRule>
  </conditionalFormatting>
  <conditionalFormatting sqref="BF50">
    <cfRule type="cellIs" dxfId="3772" priority="3725" operator="lessThan">
      <formula>$C$4</formula>
    </cfRule>
  </conditionalFormatting>
  <conditionalFormatting sqref="BG50">
    <cfRule type="cellIs" dxfId="3773" priority="3765" operator="lessThan">
      <formula>$C$4</formula>
    </cfRule>
  </conditionalFormatting>
  <conditionalFormatting sqref="BH50">
    <cfRule type="cellIs" dxfId="3774" priority="3805" operator="lessThan">
      <formula>$C$4</formula>
    </cfRule>
  </conditionalFormatting>
  <conditionalFormatting sqref="BI50">
    <cfRule type="cellIs" dxfId="3775" priority="3845" operator="lessThan">
      <formula>$C$4</formula>
    </cfRule>
  </conditionalFormatting>
  <conditionalFormatting sqref="BJ50">
    <cfRule type="cellIs" dxfId="3776" priority="3885" operator="lessThan">
      <formula>$C$4</formula>
    </cfRule>
  </conditionalFormatting>
  <conditionalFormatting sqref="BK50">
    <cfRule type="cellIs" dxfId="3777" priority="3925" operator="lessThan">
      <formula>$C$4</formula>
    </cfRule>
  </conditionalFormatting>
  <conditionalFormatting sqref="BL50">
    <cfRule type="cellIs" dxfId="3778" priority="3965" operator="lessThan">
      <formula>$C$4</formula>
    </cfRule>
  </conditionalFormatting>
  <conditionalFormatting sqref="BM50">
    <cfRule type="cellIs" dxfId="3779" priority="4005" operator="lessThan">
      <formula>$C$4</formula>
    </cfRule>
  </conditionalFormatting>
  <conditionalFormatting sqref="BN50">
    <cfRule type="cellIs" dxfId="3780" priority="4045" operator="lessThan">
      <formula>$C$4</formula>
    </cfRule>
  </conditionalFormatting>
  <conditionalFormatting sqref="BO50">
    <cfRule type="cellIs" dxfId="3781" priority="4085" operator="lessThan">
      <formula>$C$4</formula>
    </cfRule>
  </conditionalFormatting>
  <conditionalFormatting sqref="BP50">
    <cfRule type="cellIs" dxfId="3782" priority="4125" operator="lessThan">
      <formula>$C$4</formula>
    </cfRule>
  </conditionalFormatting>
  <conditionalFormatting sqref="BQ50">
    <cfRule type="cellIs" dxfId="3783" priority="4165" operator="lessThan">
      <formula>$C$4</formula>
    </cfRule>
  </conditionalFormatting>
  <conditionalFormatting sqref="BR50">
    <cfRule type="cellIs" dxfId="3784" priority="4205" operator="lessThan">
      <formula>$C$4</formula>
    </cfRule>
  </conditionalFormatting>
  <conditionalFormatting sqref="BS50">
    <cfRule type="cellIs" dxfId="3785" priority="4245" operator="lessThan">
      <formula>$C$4</formula>
    </cfRule>
  </conditionalFormatting>
  <conditionalFormatting sqref="BT50">
    <cfRule type="cellIs" dxfId="3786" priority="4285" operator="lessThan">
      <formula>$C$4</formula>
    </cfRule>
  </conditionalFormatting>
  <conditionalFormatting sqref="BU50">
    <cfRule type="cellIs" dxfId="3787" priority="4325" operator="lessThan">
      <formula>$C$4</formula>
    </cfRule>
  </conditionalFormatting>
  <conditionalFormatting sqref="BV50">
    <cfRule type="cellIs" dxfId="3788" priority="4365" operator="lessThan">
      <formula>$C$4</formula>
    </cfRule>
  </conditionalFormatting>
  <conditionalFormatting sqref="BW50">
    <cfRule type="cellIs" dxfId="3789" priority="4405" operator="lessThan">
      <formula>$C$4</formula>
    </cfRule>
  </conditionalFormatting>
  <conditionalFormatting sqref="BX50">
    <cfRule type="cellIs" dxfId="3790" priority="4445" operator="lessThan">
      <formula>$C$4</formula>
    </cfRule>
  </conditionalFormatting>
  <conditionalFormatting sqref="BY50">
    <cfRule type="cellIs" dxfId="3791" priority="4485" operator="lessThan">
      <formula>$C$4</formula>
    </cfRule>
  </conditionalFormatting>
  <conditionalFormatting sqref="BZ50">
    <cfRule type="cellIs" dxfId="3792" priority="4525" operator="lessThan">
      <formula>$C$4</formula>
    </cfRule>
  </conditionalFormatting>
  <conditionalFormatting sqref="CA50">
    <cfRule type="cellIs" dxfId="3793" priority="4565" operator="lessThan">
      <formula>$C$4</formula>
    </cfRule>
  </conditionalFormatting>
  <conditionalFormatting sqref="CB50">
    <cfRule type="cellIs" dxfId="3794" priority="4605" operator="lessThan">
      <formula>$C$4</formula>
    </cfRule>
  </conditionalFormatting>
  <conditionalFormatting sqref="CC50">
    <cfRule type="cellIs" dxfId="3795" priority="4645" operator="lessThan">
      <formula>$C$4</formula>
    </cfRule>
  </conditionalFormatting>
  <conditionalFormatting sqref="CD50">
    <cfRule type="cellIs" dxfId="3796" priority="4685" operator="lessThan">
      <formula>$C$4</formula>
    </cfRule>
  </conditionalFormatting>
  <conditionalFormatting sqref="CE50">
    <cfRule type="cellIs" dxfId="3797" priority="4725" operator="lessThan">
      <formula>$C$4</formula>
    </cfRule>
  </conditionalFormatting>
  <conditionalFormatting sqref="CF50">
    <cfRule type="cellIs" dxfId="3798" priority="4765" operator="lessThan">
      <formula>$C$4</formula>
    </cfRule>
  </conditionalFormatting>
  <conditionalFormatting sqref="CG50">
    <cfRule type="cellIs" dxfId="3799" priority="4805" operator="lessThan">
      <formula>$C$4</formula>
    </cfRule>
  </conditionalFormatting>
  <conditionalFormatting sqref="CH50">
    <cfRule type="cellIs" dxfId="3800" priority="4845" operator="greaterThan">
      <formula>$BJ$2+15</formula>
    </cfRule>
  </conditionalFormatting>
  <conditionalFormatting sqref="CJ50">
    <cfRule type="cellIs" dxfId="3801" priority="5045" operator="lessThan">
      <formula>$C$4</formula>
    </cfRule>
  </conditionalFormatting>
  <conditionalFormatting sqref="AU11:AU14 AU20:AU26 AU28:AU40">
    <cfRule type="cellIs" dxfId="3802" priority="1685" operator="lessThan">
      <formula>$C$4</formula>
    </cfRule>
    <cfRule type="cellIs" dxfId="3803" priority="1595" operator="lessThan">
      <formula>$C$4</formula>
    </cfRule>
    <cfRule type="cellIs" dxfId="3804" priority="1505" operator="lessThan">
      <formula>$C$4</formula>
    </cfRule>
  </conditionalFormatting>
  <conditionalFormatting sqref="BW11:BW14 BW20:BW26 BW28:BW40">
    <cfRule type="cellIs" dxfId="3805" priority="1326" operator="lessThan">
      <formula>$C$4</formula>
    </cfRule>
  </conditionalFormatting>
  <conditionalFormatting sqref="BX11:BX14 BX20:BX26 BX28:BX40">
    <cfRule type="cellIs" dxfId="3806" priority="1356"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D19" activePane="bottomRight" state="frozen"/>
      <selection/>
      <selection pane="topRight"/>
      <selection pane="bottomLeft"/>
      <selection pane="bottomRight" activeCell="BY11" sqref="BY11:BY40"/>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212</v>
      </c>
      <c r="C1" s="2" t="s">
        <v>0</v>
      </c>
      <c r="D1" s="2"/>
      <c r="E1" s="2"/>
      <c r="F1" s="2"/>
      <c r="G1" s="2"/>
      <c r="H1" s="2"/>
      <c r="I1" s="2"/>
      <c r="J1" s="2"/>
      <c r="K1" s="2"/>
      <c r="L1" s="2"/>
      <c r="M1" s="2"/>
      <c r="N1" s="2"/>
      <c r="P1" s="29" t="s">
        <v>1</v>
      </c>
    </row>
    <row r="2" ht="15.75" customHeight="1" spans="1:32">
      <c r="A2" s="3" t="s">
        <v>2</v>
      </c>
      <c r="B2" s="4"/>
      <c r="C2" s="5" t="s">
        <v>3</v>
      </c>
      <c r="D2" s="6"/>
      <c r="E2" s="7" t="s">
        <v>91</v>
      </c>
      <c r="F2" s="6"/>
      <c r="H2" s="8"/>
      <c r="I2" s="30"/>
      <c r="K2" s="31"/>
      <c r="L2" s="9"/>
      <c r="M2" s="32"/>
      <c r="N2" s="32"/>
      <c r="O2" s="31"/>
      <c r="P2" t="s">
        <v>5</v>
      </c>
      <c r="Q2" s="32"/>
      <c r="R2" s="32"/>
      <c r="S2" s="32"/>
      <c r="T2" s="32" t="s">
        <v>6</v>
      </c>
      <c r="U2" s="32" t="str">
        <f>MID(E2,6,20)</f>
        <v> XII IPS 2</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4"/>
      <c r="AH8" s="49"/>
      <c r="AI8" s="49"/>
      <c r="AJ8" s="49"/>
      <c r="AK8" s="49"/>
      <c r="AL8" s="49"/>
      <c r="AM8" s="49"/>
      <c r="AN8" s="49"/>
      <c r="AO8" s="49"/>
      <c r="AP8" s="49"/>
      <c r="AQ8" s="49"/>
      <c r="AR8" s="49"/>
      <c r="AS8" s="54"/>
      <c r="AT8" s="55" t="s">
        <v>22</v>
      </c>
      <c r="AU8" s="56" t="s">
        <v>23</v>
      </c>
      <c r="AV8" s="57"/>
      <c r="AW8" s="57"/>
      <c r="AX8" s="57"/>
      <c r="AY8" s="57"/>
      <c r="AZ8" s="57"/>
      <c r="BA8" s="57"/>
      <c r="BB8" s="57"/>
      <c r="BC8" s="57"/>
      <c r="BD8" s="57"/>
      <c r="BE8" s="55" t="s">
        <v>24</v>
      </c>
      <c r="BF8" s="62" t="s">
        <v>25</v>
      </c>
      <c r="BG8" s="62" t="s">
        <v>26</v>
      </c>
      <c r="BH8" s="55" t="s">
        <v>27</v>
      </c>
      <c r="BI8" s="63" t="s">
        <v>28</v>
      </c>
      <c r="BJ8" s="64"/>
      <c r="BK8" s="65" t="s">
        <v>29</v>
      </c>
      <c r="BL8" s="65"/>
      <c r="BM8" s="65"/>
      <c r="BN8" s="65"/>
      <c r="BO8" s="65"/>
      <c r="BP8" s="65"/>
      <c r="BQ8" s="65"/>
      <c r="BR8" s="65"/>
      <c r="BS8" s="65"/>
      <c r="BT8" s="65"/>
      <c r="BU8" s="76" t="s">
        <v>30</v>
      </c>
      <c r="BV8" s="64"/>
      <c r="BW8" s="77" t="s">
        <v>31</v>
      </c>
      <c r="BX8" s="78"/>
      <c r="BY8" s="78"/>
      <c r="BZ8" s="78"/>
      <c r="CA8" s="78"/>
      <c r="CB8" s="78"/>
      <c r="CC8" s="78"/>
      <c r="CD8" s="78"/>
      <c r="CE8" s="78"/>
      <c r="CF8" s="78"/>
      <c r="CG8" s="84"/>
      <c r="CH8" s="76" t="s">
        <v>32</v>
      </c>
      <c r="CJ8" s="85" t="s">
        <v>33</v>
      </c>
      <c r="CK8" s="85" t="s">
        <v>34</v>
      </c>
      <c r="CM8" s="90"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58"/>
      <c r="AU9" s="59"/>
      <c r="AV9" s="60"/>
      <c r="AW9" s="60"/>
      <c r="AX9" s="60"/>
      <c r="AY9" s="60"/>
      <c r="AZ9" s="60"/>
      <c r="BA9" s="60"/>
      <c r="BB9" s="60"/>
      <c r="BC9" s="60"/>
      <c r="BD9" s="60"/>
      <c r="BE9" s="58"/>
      <c r="BF9" s="66"/>
      <c r="BG9" s="66"/>
      <c r="BH9" s="58"/>
      <c r="BI9" s="67"/>
      <c r="BJ9" s="64"/>
      <c r="BK9" s="65"/>
      <c r="BL9" s="65"/>
      <c r="BM9" s="65"/>
      <c r="BN9" s="65"/>
      <c r="BO9" s="65"/>
      <c r="BP9" s="65"/>
      <c r="BQ9" s="65"/>
      <c r="BR9" s="65"/>
      <c r="BS9" s="65"/>
      <c r="BT9" s="65"/>
      <c r="BU9" s="76"/>
      <c r="BV9" s="64"/>
      <c r="BW9" s="79"/>
      <c r="BX9" s="80"/>
      <c r="BY9" s="80"/>
      <c r="BZ9" s="80"/>
      <c r="CA9" s="80"/>
      <c r="CB9" s="80"/>
      <c r="CC9" s="80"/>
      <c r="CD9" s="80"/>
      <c r="CE9" s="80"/>
      <c r="CF9" s="80"/>
      <c r="CG9" s="86"/>
      <c r="CH9" s="76"/>
      <c r="CJ9" s="85"/>
      <c r="CK9" s="85"/>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ATUR PASRAH PANAMPI, MACA AKSARA JAWA, TEMBUNG RANGKEP, SANDIWARA/DRAMA,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1" t="s">
        <v>55</v>
      </c>
      <c r="AT10" s="58"/>
      <c r="AU10" s="46">
        <v>1</v>
      </c>
      <c r="AV10" s="46">
        <v>2</v>
      </c>
      <c r="AW10" s="46">
        <v>3</v>
      </c>
      <c r="AX10" s="46">
        <v>4</v>
      </c>
      <c r="AY10" s="46">
        <v>5</v>
      </c>
      <c r="AZ10" s="46">
        <v>6</v>
      </c>
      <c r="BA10" s="46">
        <v>7</v>
      </c>
      <c r="BB10" s="46">
        <v>8</v>
      </c>
      <c r="BC10" s="46">
        <v>9</v>
      </c>
      <c r="BD10" s="46">
        <v>10</v>
      </c>
      <c r="BE10" s="58"/>
      <c r="BF10" s="66"/>
      <c r="BG10" s="66"/>
      <c r="BH10" s="58"/>
      <c r="BI10" s="68"/>
      <c r="BJ10" s="64"/>
      <c r="BK10" s="69">
        <v>1</v>
      </c>
      <c r="BL10" s="69">
        <v>2</v>
      </c>
      <c r="BM10" s="69">
        <v>3</v>
      </c>
      <c r="BN10" s="69">
        <v>4</v>
      </c>
      <c r="BO10" s="69">
        <v>5</v>
      </c>
      <c r="BP10" s="69">
        <v>6</v>
      </c>
      <c r="BQ10" s="69">
        <v>7</v>
      </c>
      <c r="BR10" s="69">
        <v>8</v>
      </c>
      <c r="BS10" s="69">
        <v>9</v>
      </c>
      <c r="BT10" s="69">
        <v>10</v>
      </c>
      <c r="BU10" s="81"/>
      <c r="BV10" s="64"/>
      <c r="BW10" s="69">
        <v>1</v>
      </c>
      <c r="BX10" s="69">
        <v>2</v>
      </c>
      <c r="BY10" s="69">
        <v>3</v>
      </c>
      <c r="BZ10" s="69">
        <v>4</v>
      </c>
      <c r="CA10" s="69">
        <v>5</v>
      </c>
      <c r="CB10" s="69">
        <v>6</v>
      </c>
      <c r="CC10" s="69">
        <v>7</v>
      </c>
      <c r="CD10" s="69">
        <v>8</v>
      </c>
      <c r="CE10" s="69">
        <v>9</v>
      </c>
      <c r="CF10" s="69">
        <v>10</v>
      </c>
      <c r="CG10" s="69" t="s">
        <v>56</v>
      </c>
      <c r="CH10" s="81"/>
      <c r="CJ10" s="85"/>
      <c r="CK10" s="85"/>
      <c r="CM10" s="92">
        <v>1</v>
      </c>
      <c r="CN10" s="9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MACA AKSARA JAWA, TEMBUNG RANGKEP, SANDIWARA/DRAMA, Perlu tingkatkan pemahaman  ATUR PASRAH PANAMPI.</v>
      </c>
    </row>
    <row r="11" spans="1:102">
      <c r="A11" s="28">
        <v>1</v>
      </c>
      <c r="B11" s="28">
        <v>30314</v>
      </c>
      <c r="C11" s="28" t="s">
        <v>92</v>
      </c>
      <c r="E11" s="28">
        <f t="shared" ref="E11:E50" si="0">G11</f>
        <v>81</v>
      </c>
      <c r="G11" s="28">
        <f t="shared" ref="G11:G50" si="1">IF(BI11="","",BI11)</f>
        <v>81</v>
      </c>
      <c r="H11" s="28">
        <f t="shared" ref="H11:H50" si="2">IF(BU11="","",BU11)</f>
        <v>81</v>
      </c>
      <c r="I11" s="28" t="str">
        <f t="shared" ref="I11:I50" si="3">IF(CH11="","",CH11)</f>
        <v>B</v>
      </c>
      <c r="J11" s="28" t="str">
        <f t="shared" ref="J11:J50" si="4">IF(CK11="","",CK11)</f>
        <v>Sudah memahami tentang ATUR PASRAH PANAMPI, MACA AKSARA JAWA, TEMBUNG RANGKEP, SANDIWARA/DRAMA, </v>
      </c>
      <c r="L11" s="28">
        <f t="shared" ref="L11:L50" si="5">IF(AT11="","",AT11)</f>
        <v>80</v>
      </c>
      <c r="M11" s="28" t="str">
        <f t="shared" ref="M11:M50" si="6">IF(BF11="","",BF11)</f>
        <v/>
      </c>
      <c r="N11" s="28" t="str">
        <f t="shared" ref="N11:N50" si="7">IF(BG11="","",BG11)</f>
        <v/>
      </c>
      <c r="P11" s="95">
        <v>80</v>
      </c>
      <c r="Q11" s="95"/>
      <c r="R11" s="53">
        <f>IF(P11="","",IF(P11&gt;=$C$4,P11,IF(Q11&gt;=$C$4,$C$4,MAX(P11:Q11))))</f>
        <v>80</v>
      </c>
      <c r="S11" s="95">
        <v>78</v>
      </c>
      <c r="T11" s="95"/>
      <c r="U11" s="53">
        <f>IF(S11="","",IF(S11&gt;=$C$4,S11,IF(T11&gt;=$C$4,$C$4,MAX(S11:T11))))</f>
        <v>78</v>
      </c>
      <c r="V11" s="95">
        <v>81</v>
      </c>
      <c r="W11" s="95"/>
      <c r="X11" s="53">
        <f>IF(V11="","",IF(V11&gt;=$C$4,V11,IF(W11&gt;=$C$4,$C$4,MAX(V11:W11))))</f>
        <v>81</v>
      </c>
      <c r="Y11" s="95"/>
      <c r="Z11" s="95"/>
      <c r="AA11" s="53" t="str">
        <f>IF(Y11="","",IF(Y11&gt;=$C$4,Y11,IF(Z11&gt;=$C$4,$C$4,MAX(Y11:Z11))))</f>
        <v/>
      </c>
      <c r="AB11" s="95"/>
      <c r="AC11" s="95"/>
      <c r="AD11" s="53" t="str">
        <f>IF(AB11="","",IF(AB11&gt;=$C$4,AB11,IF(AC11&gt;=$C$4,$C$4,MAX(AB11:AC11))))</f>
        <v/>
      </c>
      <c r="AE11" s="95"/>
      <c r="AF11" s="95"/>
      <c r="AG11" s="53" t="str">
        <f>IF(AE11="","",IF(AE11&gt;=$C$4,AE11,IF(AF11&gt;=$C$4,$C$4,MAX(AE11:AF11))))</f>
        <v/>
      </c>
      <c r="AH11" s="95"/>
      <c r="AI11" s="95"/>
      <c r="AJ11" s="53" t="str">
        <f>IF(AH11="","",IF(AH11&gt;=$C$4,AH11,IF(AI11&gt;=$C$4,$C$4,MAX(AH11:AI11))))</f>
        <v/>
      </c>
      <c r="AK11" s="95"/>
      <c r="AL11" s="95"/>
      <c r="AM11" s="53" t="str">
        <f>IF(AK11="","",IF(AK11&gt;=$C$4,AK11,IF(AL11&gt;=$C$4,$C$4,MAX(AK11:AL11))))</f>
        <v/>
      </c>
      <c r="AN11" s="95"/>
      <c r="AO11" s="95"/>
      <c r="AP11" s="53" t="str">
        <f>IF(AN11="","",IF(AN11&gt;=$C$4,AN11,IF(AO11&gt;=$C$4,$C$4,MAX(AN11:AO11))))</f>
        <v/>
      </c>
      <c r="AQ11" s="95"/>
      <c r="AR11" s="95"/>
      <c r="AS11" s="53" t="str">
        <f>IF(AQ11="","",IF(AQ11&gt;=$C$4,AQ11,IF(AR11&gt;=$C$4,$C$4,MAX(AQ11:AR11))))</f>
        <v/>
      </c>
      <c r="AT11" s="53">
        <f t="shared" ref="AT11:AT50" si="8">IF(R11="","",ROUND(AVERAGE(R11,U11,AJ11,AM11,AP11,AS11,X11,AA11,AD11,AG11),0))</f>
        <v>80</v>
      </c>
      <c r="AU11" s="95">
        <v>80</v>
      </c>
      <c r="AV11" s="95">
        <v>82</v>
      </c>
      <c r="AW11" s="95">
        <v>80</v>
      </c>
      <c r="AX11" s="95"/>
      <c r="AY11" s="95"/>
      <c r="AZ11" s="95"/>
      <c r="BA11" s="95"/>
      <c r="BB11" s="95"/>
      <c r="BC11" s="95"/>
      <c r="BD11" s="95"/>
      <c r="BE11" s="53">
        <f t="shared" ref="BE11:BE50" si="9">IF(AU11="","",ROUND(AVERAGE(AU11:BD11),0))</f>
        <v>81</v>
      </c>
      <c r="BF11" s="95"/>
      <c r="BG11" s="95"/>
      <c r="BH11" s="73">
        <f t="shared" ref="BH11:BH50" si="10">IF(AT11="","",IF(BF11="",AVERAGE(AT11,BE11),(2*(SUM(AT11,BE11))+AVERAGE(BF11:BG11))/5))</f>
        <v>80.5</v>
      </c>
      <c r="BI11" s="74">
        <f t="shared" ref="BI11:BI50" si="11">IF(BH11="","",ROUND(BH11,0))</f>
        <v>81</v>
      </c>
      <c r="BJ11" s="96"/>
      <c r="BK11" s="95">
        <v>80</v>
      </c>
      <c r="BL11" s="95">
        <v>82</v>
      </c>
      <c r="BM11" s="95">
        <v>80</v>
      </c>
      <c r="BN11" s="95"/>
      <c r="BO11" s="95"/>
      <c r="BP11" s="95"/>
      <c r="BQ11" s="95"/>
      <c r="BR11" s="95"/>
      <c r="BS11" s="95"/>
      <c r="BT11" s="95"/>
      <c r="BU11" s="83">
        <f t="shared" ref="BU11:BU50" si="12">IF(BK11="","",ROUND(AVERAGE(BK11:BT11),0))</f>
        <v>81</v>
      </c>
      <c r="BV11" s="96"/>
      <c r="BW11" s="95">
        <v>80</v>
      </c>
      <c r="BX11" s="95">
        <v>80</v>
      </c>
      <c r="BY11" s="95">
        <v>80</v>
      </c>
      <c r="BZ11" s="95"/>
      <c r="CA11" s="95"/>
      <c r="CB11" s="95"/>
      <c r="CC11" s="95"/>
      <c r="CD11" s="95"/>
      <c r="CE11" s="95"/>
      <c r="CF11" s="95"/>
      <c r="CG11" s="53">
        <f t="shared" ref="CG11:CG50" si="13">IF(BW11="","",ROUND(AVERAGE(BW11:CF11),0))</f>
        <v>80</v>
      </c>
      <c r="CH11" s="89" t="str">
        <f t="shared" ref="CH11:CH50" si="14">IF(CG11="","",IF(CG11&gt;=86,"A",IF(CG11&gt;=71,"B",IF(CG11&gt;=56,"C",IF(CG11&gt;=41,"D","E")))))</f>
        <v>B</v>
      </c>
      <c r="CI11" s="88"/>
      <c r="CJ11" s="48">
        <v>11</v>
      </c>
      <c r="CK11" s="94" t="str">
        <f t="shared" ref="CK11:CK50" si="15">IF(CJ11="","",VLOOKUP(CJ11,$CW$9:$CX$20,2,0))</f>
        <v>Sudah memahami tentang ATUR PASRAH PANAMPI, MACA AKSARA JAWA, TEMBUNG RANGKEP, SANDIWARA/DRAMA, </v>
      </c>
      <c r="CM11" s="92">
        <v>2</v>
      </c>
      <c r="CN11" s="9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ATUR PASRAH PANAMPI, TEMBUNG RANGKEP, SANDIWARA/DRAMA, Perlu tingkatkan pemahaman  MACA AKSARA JAWA.</v>
      </c>
    </row>
    <row r="12" spans="1:102">
      <c r="A12" s="28">
        <v>2</v>
      </c>
      <c r="B12" s="28">
        <v>30328</v>
      </c>
      <c r="C12" s="28" t="s">
        <v>93</v>
      </c>
      <c r="E12" s="28">
        <f t="shared" si="0"/>
        <v>81</v>
      </c>
      <c r="G12" s="28">
        <f t="shared" si="1"/>
        <v>81</v>
      </c>
      <c r="H12" s="28">
        <f t="shared" si="2"/>
        <v>80</v>
      </c>
      <c r="I12" s="28" t="str">
        <f t="shared" si="3"/>
        <v>B</v>
      </c>
      <c r="J12" s="28" t="str">
        <f t="shared" si="4"/>
        <v>Sudah memahami tentang ATUR PASRAH PANAMPI, MACA AKSARA JAWA, TEMBUNG RANGKEP, SANDIWARA/DRAMA, </v>
      </c>
      <c r="L12" s="28">
        <f t="shared" si="5"/>
        <v>81</v>
      </c>
      <c r="M12" s="28" t="str">
        <f t="shared" si="6"/>
        <v/>
      </c>
      <c r="N12" s="28" t="str">
        <f t="shared" si="7"/>
        <v/>
      </c>
      <c r="P12" s="95">
        <v>82</v>
      </c>
      <c r="Q12" s="95"/>
      <c r="R12" s="53">
        <f>IF(P12="","",IF(P12&gt;=$C$4,P12,IF(Q12&gt;=$C$4,$C$4,MAX(P12:Q12))))</f>
        <v>82</v>
      </c>
      <c r="S12" s="95">
        <v>80</v>
      </c>
      <c r="T12" s="95"/>
      <c r="U12" s="53">
        <f>IF(S12="","",IF(S12&gt;=$C$4,S12,IF(T12&gt;=$C$4,$C$4,MAX(S12:T12))))</f>
        <v>80</v>
      </c>
      <c r="V12" s="95">
        <v>81</v>
      </c>
      <c r="W12" s="95"/>
      <c r="X12" s="53">
        <f>IF(V12="","",IF(V12&gt;=$C$4,V12,IF(W12&gt;=$C$4,$C$4,MAX(V12:W12))))</f>
        <v>81</v>
      </c>
      <c r="Y12" s="95"/>
      <c r="Z12" s="95"/>
      <c r="AA12" s="53" t="str">
        <f>IF(Y12="","",IF(Y12&gt;=$C$4,Y12,IF(Z12&gt;=$C$4,$C$4,MAX(Y12:Z12))))</f>
        <v/>
      </c>
      <c r="AB12" s="95"/>
      <c r="AC12" s="95"/>
      <c r="AD12" s="53" t="str">
        <f>IF(AB12="","",IF(AB12&gt;=$C$4,AB12,IF(AC12&gt;=$C$4,$C$4,MAX(AB12:AC12))))</f>
        <v/>
      </c>
      <c r="AE12" s="95"/>
      <c r="AF12" s="95"/>
      <c r="AG12" s="53" t="str">
        <f>IF(AE12="","",IF(AE12&gt;=$C$4,AE12,IF(AF12&gt;=$C$4,$C$4,MAX(AE12:AF12))))</f>
        <v/>
      </c>
      <c r="AH12" s="95"/>
      <c r="AI12" s="95"/>
      <c r="AJ12" s="53" t="str">
        <f>IF(AH12="","",IF(AH12&gt;=$C$4,AH12,IF(AI12&gt;=$C$4,$C$4,MAX(AH12:AI12))))</f>
        <v/>
      </c>
      <c r="AK12" s="95"/>
      <c r="AL12" s="95"/>
      <c r="AM12" s="53" t="str">
        <f>IF(AK12="","",IF(AK12&gt;=$C$4,AK12,IF(AL12&gt;=$C$4,$C$4,MAX(AK12:AL12))))</f>
        <v/>
      </c>
      <c r="AN12" s="95"/>
      <c r="AO12" s="95"/>
      <c r="AP12" s="53" t="str">
        <f>IF(AN12="","",IF(AN12&gt;=$C$4,AN12,IF(AO12&gt;=$C$4,$C$4,MAX(AN12:AO12))))</f>
        <v/>
      </c>
      <c r="AQ12" s="95"/>
      <c r="AR12" s="95"/>
      <c r="AS12" s="53" t="str">
        <f>IF(AQ12="","",IF(AQ12&gt;=$C$4,AQ12,IF(AR12&gt;=$C$4,$C$4,MAX(AQ12:AR12))))</f>
        <v/>
      </c>
      <c r="AT12" s="53">
        <f t="shared" si="8"/>
        <v>81</v>
      </c>
      <c r="AU12" s="95">
        <v>80</v>
      </c>
      <c r="AV12" s="95">
        <v>80</v>
      </c>
      <c r="AW12" s="95">
        <v>82</v>
      </c>
      <c r="AX12" s="95"/>
      <c r="AY12" s="95"/>
      <c r="AZ12" s="95"/>
      <c r="BA12" s="95"/>
      <c r="BB12" s="95"/>
      <c r="BC12" s="95"/>
      <c r="BD12" s="95"/>
      <c r="BE12" s="53">
        <f t="shared" si="9"/>
        <v>81</v>
      </c>
      <c r="BF12" s="95"/>
      <c r="BG12" s="95"/>
      <c r="BH12" s="73">
        <f t="shared" si="10"/>
        <v>81</v>
      </c>
      <c r="BI12" s="74">
        <f t="shared" si="11"/>
        <v>81</v>
      </c>
      <c r="BJ12" s="96"/>
      <c r="BK12" s="95">
        <v>80</v>
      </c>
      <c r="BL12" s="95">
        <v>80</v>
      </c>
      <c r="BM12" s="95">
        <v>80</v>
      </c>
      <c r="BN12" s="95"/>
      <c r="BO12" s="95"/>
      <c r="BP12" s="95"/>
      <c r="BQ12" s="95"/>
      <c r="BR12" s="95"/>
      <c r="BS12" s="95"/>
      <c r="BT12" s="95"/>
      <c r="BU12" s="83">
        <f t="shared" si="12"/>
        <v>80</v>
      </c>
      <c r="BV12" s="96"/>
      <c r="BW12" s="95">
        <v>80</v>
      </c>
      <c r="BX12" s="95">
        <v>80</v>
      </c>
      <c r="BY12" s="95">
        <v>80</v>
      </c>
      <c r="BZ12" s="95"/>
      <c r="CA12" s="95"/>
      <c r="CB12" s="95"/>
      <c r="CC12" s="95"/>
      <c r="CD12" s="95"/>
      <c r="CE12" s="95"/>
      <c r="CF12" s="95"/>
      <c r="CG12" s="53">
        <f t="shared" si="13"/>
        <v>80</v>
      </c>
      <c r="CH12" s="89" t="str">
        <f t="shared" si="14"/>
        <v>B</v>
      </c>
      <c r="CI12" s="88"/>
      <c r="CJ12" s="48">
        <v>11</v>
      </c>
      <c r="CK12" s="94" t="str">
        <f t="shared" si="15"/>
        <v>Sudah memahami tentang ATUR PASRAH PANAMPI, MACA AKSARA JAWA, TEMBUNG RANGKEP, SANDIWARA/DRAMA, </v>
      </c>
      <c r="CM12" s="92">
        <v>3</v>
      </c>
      <c r="CN12" s="9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ATUR PASRAH PANAMPI, MACA AKSARA JAWA, SANDIWARA/DRAMA, Perlu tingkatkan pemahaman  TEMBUNG RANGKEP.</v>
      </c>
    </row>
    <row r="13" spans="1:102">
      <c r="A13" s="28">
        <v>3</v>
      </c>
      <c r="B13" s="28">
        <v>30342</v>
      </c>
      <c r="C13" s="28" t="s">
        <v>94</v>
      </c>
      <c r="E13" s="28">
        <f t="shared" si="0"/>
        <v>79</v>
      </c>
      <c r="G13" s="28">
        <f t="shared" si="1"/>
        <v>79</v>
      </c>
      <c r="H13" s="28">
        <f t="shared" si="2"/>
        <v>79</v>
      </c>
      <c r="I13" s="28" t="str">
        <f t="shared" si="3"/>
        <v>B</v>
      </c>
      <c r="J13" s="28" t="str">
        <f t="shared" si="4"/>
        <v>Sudah memahami tentang ATUR PASRAH PANAMPI, MACA AKSARA JAWA, TEMBUNG RANGKEP, SANDIWARA/DRAMA, </v>
      </c>
      <c r="L13" s="28">
        <f t="shared" si="5"/>
        <v>78</v>
      </c>
      <c r="M13" s="28" t="str">
        <f t="shared" si="6"/>
        <v/>
      </c>
      <c r="N13" s="28" t="str">
        <f t="shared" si="7"/>
        <v/>
      </c>
      <c r="P13" s="95">
        <v>78</v>
      </c>
      <c r="Q13" s="95"/>
      <c r="R13" s="53">
        <f>IF(P13="","",IF(P13&gt;=$C$4,P13,IF(Q13&gt;=$C$4,$C$4,MAX(P13:Q13))))</f>
        <v>78</v>
      </c>
      <c r="S13" s="95">
        <v>78</v>
      </c>
      <c r="T13" s="95"/>
      <c r="U13" s="53">
        <f>IF(S13="","",IF(S13&gt;=$C$4,S13,IF(T13&gt;=$C$4,$C$4,MAX(S13:T13))))</f>
        <v>78</v>
      </c>
      <c r="V13" s="95">
        <v>79</v>
      </c>
      <c r="W13" s="95"/>
      <c r="X13" s="53">
        <f>IF(V13="","",IF(V13&gt;=$C$4,V13,IF(W13&gt;=$C$4,$C$4,MAX(V13:W13))))</f>
        <v>79</v>
      </c>
      <c r="Y13" s="95"/>
      <c r="Z13" s="95"/>
      <c r="AA13" s="53" t="str">
        <f>IF(Y13="","",IF(Y13&gt;=$C$4,Y13,IF(Z13&gt;=$C$4,$C$4,MAX(Y13:Z13))))</f>
        <v/>
      </c>
      <c r="AB13" s="95"/>
      <c r="AC13" s="95"/>
      <c r="AD13" s="53" t="str">
        <f>IF(AB13="","",IF(AB13&gt;=$C$4,AB13,IF(AC13&gt;=$C$4,$C$4,MAX(AB13:AC13))))</f>
        <v/>
      </c>
      <c r="AE13" s="95"/>
      <c r="AF13" s="95"/>
      <c r="AG13" s="53" t="str">
        <f>IF(AE13="","",IF(AE13&gt;=$C$4,AE13,IF(AF13&gt;=$C$4,$C$4,MAX(AE13:AF13))))</f>
        <v/>
      </c>
      <c r="AH13" s="95"/>
      <c r="AI13" s="95"/>
      <c r="AJ13" s="53" t="str">
        <f>IF(AH13="","",IF(AH13&gt;=$C$4,AH13,IF(AI13&gt;=$C$4,$C$4,MAX(AH13:AI13))))</f>
        <v/>
      </c>
      <c r="AK13" s="95"/>
      <c r="AL13" s="95"/>
      <c r="AM13" s="53" t="str">
        <f>IF(AK13="","",IF(AK13&gt;=$C$4,AK13,IF(AL13&gt;=$C$4,$C$4,MAX(AK13:AL13))))</f>
        <v/>
      </c>
      <c r="AN13" s="95"/>
      <c r="AO13" s="95"/>
      <c r="AP13" s="53" t="str">
        <f>IF(AN13="","",IF(AN13&gt;=$C$4,AN13,IF(AO13&gt;=$C$4,$C$4,MAX(AN13:AO13))))</f>
        <v/>
      </c>
      <c r="AQ13" s="95"/>
      <c r="AR13" s="95"/>
      <c r="AS13" s="53" t="str">
        <f>IF(AQ13="","",IF(AQ13&gt;=$C$4,AQ13,IF(AR13&gt;=$C$4,$C$4,MAX(AQ13:AR13))))</f>
        <v/>
      </c>
      <c r="AT13" s="53">
        <f t="shared" si="8"/>
        <v>78</v>
      </c>
      <c r="AU13" s="95">
        <v>80</v>
      </c>
      <c r="AV13" s="95">
        <v>80</v>
      </c>
      <c r="AW13" s="95">
        <v>80</v>
      </c>
      <c r="AX13" s="95"/>
      <c r="AY13" s="95"/>
      <c r="AZ13" s="95"/>
      <c r="BA13" s="95"/>
      <c r="BB13" s="95"/>
      <c r="BC13" s="95"/>
      <c r="BD13" s="95"/>
      <c r="BE13" s="53">
        <f t="shared" si="9"/>
        <v>80</v>
      </c>
      <c r="BF13" s="95"/>
      <c r="BG13" s="95"/>
      <c r="BH13" s="73">
        <f t="shared" si="10"/>
        <v>79</v>
      </c>
      <c r="BI13" s="74">
        <f t="shared" si="11"/>
        <v>79</v>
      </c>
      <c r="BJ13" s="96"/>
      <c r="BK13" s="95">
        <v>80</v>
      </c>
      <c r="BL13" s="95">
        <v>78</v>
      </c>
      <c r="BM13" s="95">
        <v>80</v>
      </c>
      <c r="BN13" s="95"/>
      <c r="BO13" s="95"/>
      <c r="BP13" s="95"/>
      <c r="BQ13" s="95"/>
      <c r="BR13" s="95"/>
      <c r="BS13" s="95"/>
      <c r="BT13" s="95"/>
      <c r="BU13" s="83">
        <f t="shared" si="12"/>
        <v>79</v>
      </c>
      <c r="BV13" s="96"/>
      <c r="BW13" s="95">
        <v>80</v>
      </c>
      <c r="BX13" s="95">
        <v>80</v>
      </c>
      <c r="BY13" s="95">
        <v>80</v>
      </c>
      <c r="BZ13" s="95"/>
      <c r="CA13" s="95"/>
      <c r="CB13" s="95"/>
      <c r="CC13" s="95"/>
      <c r="CD13" s="95"/>
      <c r="CE13" s="95"/>
      <c r="CF13" s="95"/>
      <c r="CG13" s="53">
        <f t="shared" si="13"/>
        <v>80</v>
      </c>
      <c r="CH13" s="89" t="str">
        <f t="shared" si="14"/>
        <v>B</v>
      </c>
      <c r="CI13" s="88"/>
      <c r="CJ13" s="48">
        <v>11</v>
      </c>
      <c r="CK13" s="94" t="str">
        <f t="shared" si="15"/>
        <v>Sudah memahami tentang ATUR PASRAH PANAMPI, MACA AKSARA JAWA, TEMBUNG RANGKEP, SANDIWARA/DRAMA, </v>
      </c>
      <c r="CM13" s="92">
        <v>4</v>
      </c>
      <c r="CN13" s="48"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ATUR PASRAH PANAMPI, MACA AKSARA JAWA, TEMBUNG RANGKEP, Perlu tingkatkan pemahaman  SANDIWARA/DRAMA.</v>
      </c>
    </row>
    <row r="14" spans="1:102">
      <c r="A14" s="28">
        <v>4</v>
      </c>
      <c r="B14" s="28">
        <v>30356</v>
      </c>
      <c r="C14" s="28" t="s">
        <v>95</v>
      </c>
      <c r="E14" s="28">
        <f t="shared" si="0"/>
        <v>80</v>
      </c>
      <c r="G14" s="28">
        <f t="shared" si="1"/>
        <v>80</v>
      </c>
      <c r="H14" s="28">
        <f t="shared" si="2"/>
        <v>79</v>
      </c>
      <c r="I14" s="28" t="str">
        <f t="shared" si="3"/>
        <v>B</v>
      </c>
      <c r="J14" s="28" t="str">
        <f t="shared" si="4"/>
        <v>Sudah memahami tentang ATUR PASRAH PANAMPI, MACA AKSARA JAWA, TEMBUNG RANGKEP, SANDIWARA/DRAMA, </v>
      </c>
      <c r="L14" s="28">
        <f t="shared" si="5"/>
        <v>79</v>
      </c>
      <c r="M14" s="28" t="str">
        <f t="shared" si="6"/>
        <v/>
      </c>
      <c r="N14" s="28" t="str">
        <f t="shared" si="7"/>
        <v/>
      </c>
      <c r="P14" s="95">
        <v>80</v>
      </c>
      <c r="Q14" s="95"/>
      <c r="R14" s="53">
        <f>IF(P14="","",IF(P14&gt;=$C$4,P14,IF(Q14&gt;=$C$4,$C$4,MAX(P14:Q14))))</f>
        <v>80</v>
      </c>
      <c r="S14" s="95">
        <v>78</v>
      </c>
      <c r="T14" s="95"/>
      <c r="U14" s="53">
        <f>IF(S14="","",IF(S14&gt;=$C$4,S14,IF(T14&gt;=$C$4,$C$4,MAX(S14:T14))))</f>
        <v>78</v>
      </c>
      <c r="V14" s="95">
        <v>79</v>
      </c>
      <c r="W14" s="95"/>
      <c r="X14" s="53">
        <f>IF(V14="","",IF(V14&gt;=$C$4,V14,IF(W14&gt;=$C$4,$C$4,MAX(V14:W14))))</f>
        <v>79</v>
      </c>
      <c r="Y14" s="95"/>
      <c r="Z14" s="95"/>
      <c r="AA14" s="53" t="str">
        <f>IF(Y14="","",IF(Y14&gt;=$C$4,Y14,IF(Z14&gt;=$C$4,$C$4,MAX(Y14:Z14))))</f>
        <v/>
      </c>
      <c r="AB14" s="95"/>
      <c r="AC14" s="95"/>
      <c r="AD14" s="53" t="str">
        <f>IF(AB14="","",IF(AB14&gt;=$C$4,AB14,IF(AC14&gt;=$C$4,$C$4,MAX(AB14:AC14))))</f>
        <v/>
      </c>
      <c r="AE14" s="95"/>
      <c r="AF14" s="95"/>
      <c r="AG14" s="53" t="str">
        <f>IF(AE14="","",IF(AE14&gt;=$C$4,AE14,IF(AF14&gt;=$C$4,$C$4,MAX(AE14:AF14))))</f>
        <v/>
      </c>
      <c r="AH14" s="95"/>
      <c r="AI14" s="95"/>
      <c r="AJ14" s="53" t="str">
        <f>IF(AH14="","",IF(AH14&gt;=$C$4,AH14,IF(AI14&gt;=$C$4,$C$4,MAX(AH14:AI14))))</f>
        <v/>
      </c>
      <c r="AK14" s="95"/>
      <c r="AL14" s="95"/>
      <c r="AM14" s="53" t="str">
        <f>IF(AK14="","",IF(AK14&gt;=$C$4,AK14,IF(AL14&gt;=$C$4,$C$4,MAX(AK14:AL14))))</f>
        <v/>
      </c>
      <c r="AN14" s="95"/>
      <c r="AO14" s="95"/>
      <c r="AP14" s="53" t="str">
        <f>IF(AN14="","",IF(AN14&gt;=$C$4,AN14,IF(AO14&gt;=$C$4,$C$4,MAX(AN14:AO14))))</f>
        <v/>
      </c>
      <c r="AQ14" s="95"/>
      <c r="AR14" s="95"/>
      <c r="AS14" s="53" t="str">
        <f>IF(AQ14="","",IF(AQ14&gt;=$C$4,AQ14,IF(AR14&gt;=$C$4,$C$4,MAX(AQ14:AR14))))</f>
        <v/>
      </c>
      <c r="AT14" s="53">
        <f t="shared" si="8"/>
        <v>79</v>
      </c>
      <c r="AU14" s="95">
        <v>80</v>
      </c>
      <c r="AV14" s="95">
        <v>80</v>
      </c>
      <c r="AW14" s="95">
        <v>80</v>
      </c>
      <c r="AX14" s="95"/>
      <c r="AY14" s="95"/>
      <c r="AZ14" s="95"/>
      <c r="BA14" s="95"/>
      <c r="BB14" s="95"/>
      <c r="BC14" s="95"/>
      <c r="BD14" s="95"/>
      <c r="BE14" s="53">
        <f t="shared" si="9"/>
        <v>80</v>
      </c>
      <c r="BF14" s="95"/>
      <c r="BG14" s="95"/>
      <c r="BH14" s="73">
        <f t="shared" si="10"/>
        <v>79.5</v>
      </c>
      <c r="BI14" s="74">
        <f t="shared" si="11"/>
        <v>80</v>
      </c>
      <c r="BJ14" s="96"/>
      <c r="BK14" s="95">
        <v>80</v>
      </c>
      <c r="BL14" s="95">
        <v>78</v>
      </c>
      <c r="BM14" s="95">
        <v>80</v>
      </c>
      <c r="BN14" s="95"/>
      <c r="BO14" s="95"/>
      <c r="BP14" s="95"/>
      <c r="BQ14" s="95"/>
      <c r="BR14" s="95"/>
      <c r="BS14" s="95"/>
      <c r="BT14" s="95"/>
      <c r="BU14" s="83">
        <f t="shared" si="12"/>
        <v>79</v>
      </c>
      <c r="BV14" s="96"/>
      <c r="BW14" s="95">
        <v>80</v>
      </c>
      <c r="BX14" s="95">
        <v>80</v>
      </c>
      <c r="BY14" s="95">
        <v>80</v>
      </c>
      <c r="BZ14" s="95"/>
      <c r="CA14" s="95"/>
      <c r="CB14" s="95"/>
      <c r="CC14" s="95"/>
      <c r="CD14" s="95"/>
      <c r="CE14" s="95"/>
      <c r="CF14" s="95"/>
      <c r="CG14" s="53">
        <f t="shared" si="13"/>
        <v>80</v>
      </c>
      <c r="CH14" s="89" t="str">
        <f t="shared" si="14"/>
        <v>B</v>
      </c>
      <c r="CI14" s="88"/>
      <c r="CJ14" s="48">
        <v>11</v>
      </c>
      <c r="CK14" s="94" t="str">
        <f t="shared" si="15"/>
        <v>Sudah memahami tentang ATUR PASRAH PANAMPI, MACA AKSARA JAWA, TEMBUNG RANGKEP, SANDIWARA/DRAMA, </v>
      </c>
      <c r="CM14" s="92">
        <v>5</v>
      </c>
      <c r="CN14" s="48"/>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ATUR PASRAH PANAMPI, MACA AKSARA JAWA, TEMBUNG RANGKEP, SANDIWARA/DRAMA, </v>
      </c>
    </row>
    <row r="15" spans="1:102">
      <c r="A15" s="28">
        <v>5</v>
      </c>
      <c r="B15" s="28">
        <v>30370</v>
      </c>
      <c r="C15" s="28" t="s">
        <v>96</v>
      </c>
      <c r="E15" s="28">
        <f t="shared" si="0"/>
        <v>81</v>
      </c>
      <c r="G15" s="28">
        <f t="shared" si="1"/>
        <v>81</v>
      </c>
      <c r="H15" s="28">
        <f t="shared" si="2"/>
        <v>80</v>
      </c>
      <c r="I15" s="28" t="str">
        <f t="shared" si="3"/>
        <v>B</v>
      </c>
      <c r="J15" s="28" t="str">
        <f t="shared" si="4"/>
        <v>Sudah memahami tentang ATUR PASRAH PANAMPI, MACA AKSARA JAWA, TEMBUNG RANGKEP, SANDIWARA/DRAMA, </v>
      </c>
      <c r="L15" s="28">
        <f t="shared" si="5"/>
        <v>81</v>
      </c>
      <c r="M15" s="28" t="str">
        <f t="shared" si="6"/>
        <v/>
      </c>
      <c r="N15" s="28" t="str">
        <f t="shared" si="7"/>
        <v/>
      </c>
      <c r="P15" s="95">
        <v>82</v>
      </c>
      <c r="Q15" s="95"/>
      <c r="R15" s="53">
        <f>IF(P15="","",IF(P15&gt;=$C$4,P15,IF(Q15&gt;=$C$4,$C$4,MAX(P15:Q15))))</f>
        <v>82</v>
      </c>
      <c r="S15" s="95">
        <v>80</v>
      </c>
      <c r="T15" s="95"/>
      <c r="U15" s="53">
        <f>IF(S15="","",IF(S15&gt;=$C$4,S15,IF(T15&gt;=$C$4,$C$4,MAX(S15:T15))))</f>
        <v>80</v>
      </c>
      <c r="V15" s="95">
        <v>81</v>
      </c>
      <c r="W15" s="95"/>
      <c r="X15" s="53">
        <f>IF(V15="","",IF(V15&gt;=$C$4,V15,IF(W15&gt;=$C$4,$C$4,MAX(V15:W15))))</f>
        <v>81</v>
      </c>
      <c r="Y15" s="95"/>
      <c r="Z15" s="95"/>
      <c r="AA15" s="53" t="str">
        <f>IF(Y15="","",IF(Y15&gt;=$C$4,Y15,IF(Z15&gt;=$C$4,$C$4,MAX(Y15:Z15))))</f>
        <v/>
      </c>
      <c r="AB15" s="95"/>
      <c r="AC15" s="95"/>
      <c r="AD15" s="53" t="str">
        <f>IF(AB15="","",IF(AB15&gt;=$C$4,AB15,IF(AC15&gt;=$C$4,$C$4,MAX(AB15:AC15))))</f>
        <v/>
      </c>
      <c r="AE15" s="95"/>
      <c r="AF15" s="95"/>
      <c r="AG15" s="53" t="str">
        <f>IF(AE15="","",IF(AE15&gt;=$C$4,AE15,IF(AF15&gt;=$C$4,$C$4,MAX(AE15:AF15))))</f>
        <v/>
      </c>
      <c r="AH15" s="95"/>
      <c r="AI15" s="95"/>
      <c r="AJ15" s="53" t="str">
        <f>IF(AH15="","",IF(AH15&gt;=$C$4,AH15,IF(AI15&gt;=$C$4,$C$4,MAX(AH15:AI15))))</f>
        <v/>
      </c>
      <c r="AK15" s="95"/>
      <c r="AL15" s="95"/>
      <c r="AM15" s="53" t="str">
        <f>IF(AK15="","",IF(AK15&gt;=$C$4,AK15,IF(AL15&gt;=$C$4,$C$4,MAX(AK15:AL15))))</f>
        <v/>
      </c>
      <c r="AN15" s="95"/>
      <c r="AO15" s="95"/>
      <c r="AP15" s="53" t="str">
        <f>IF(AN15="","",IF(AN15&gt;=$C$4,AN15,IF(AO15&gt;=$C$4,$C$4,MAX(AN15:AO15))))</f>
        <v/>
      </c>
      <c r="AQ15" s="95"/>
      <c r="AR15" s="95"/>
      <c r="AS15" s="53" t="str">
        <f>IF(AQ15="","",IF(AQ15&gt;=$C$4,AQ15,IF(AR15&gt;=$C$4,$C$4,MAX(AQ15:AR15))))</f>
        <v/>
      </c>
      <c r="AT15" s="53">
        <f t="shared" si="8"/>
        <v>81</v>
      </c>
      <c r="AU15" s="95">
        <v>80</v>
      </c>
      <c r="AV15" s="95">
        <v>80</v>
      </c>
      <c r="AW15" s="95">
        <v>82</v>
      </c>
      <c r="AX15" s="95"/>
      <c r="AY15" s="95"/>
      <c r="AZ15" s="95"/>
      <c r="BA15" s="95"/>
      <c r="BB15" s="95"/>
      <c r="BC15" s="95"/>
      <c r="BD15" s="95"/>
      <c r="BE15" s="53">
        <f t="shared" si="9"/>
        <v>81</v>
      </c>
      <c r="BF15" s="95"/>
      <c r="BG15" s="95"/>
      <c r="BH15" s="73">
        <f t="shared" si="10"/>
        <v>81</v>
      </c>
      <c r="BI15" s="74">
        <f t="shared" si="11"/>
        <v>81</v>
      </c>
      <c r="BJ15" s="96"/>
      <c r="BK15" s="95">
        <v>80</v>
      </c>
      <c r="BL15" s="95">
        <v>80</v>
      </c>
      <c r="BM15" s="95">
        <v>80</v>
      </c>
      <c r="BN15" s="95"/>
      <c r="BO15" s="95"/>
      <c r="BP15" s="95"/>
      <c r="BQ15" s="95"/>
      <c r="BR15" s="95"/>
      <c r="BS15" s="95"/>
      <c r="BT15" s="95"/>
      <c r="BU15" s="83">
        <f t="shared" si="12"/>
        <v>80</v>
      </c>
      <c r="BV15" s="96"/>
      <c r="BW15" s="95">
        <v>80</v>
      </c>
      <c r="BX15" s="95">
        <v>80</v>
      </c>
      <c r="BY15" s="95">
        <v>80</v>
      </c>
      <c r="BZ15" s="95"/>
      <c r="CA15" s="95"/>
      <c r="CB15" s="95"/>
      <c r="CC15" s="95"/>
      <c r="CD15" s="95"/>
      <c r="CE15" s="95"/>
      <c r="CF15" s="95"/>
      <c r="CG15" s="53">
        <f t="shared" si="13"/>
        <v>80</v>
      </c>
      <c r="CH15" s="89" t="str">
        <f t="shared" si="14"/>
        <v>B</v>
      </c>
      <c r="CI15" s="88"/>
      <c r="CJ15" s="48">
        <v>11</v>
      </c>
      <c r="CK15" s="94" t="str">
        <f t="shared" si="15"/>
        <v>Sudah memahami tentang ATUR PASRAH PANAMPI, MACA AKSARA JAWA, TEMBUNG RANGKEP, SANDIWARA/DRAMA, </v>
      </c>
      <c r="CM15" s="92">
        <v>6</v>
      </c>
      <c r="CN15" s="48"/>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ATUR PASRAH PANAMPI, MACA AKSARA JAWA, TEMBUNG RANGKEP, SANDIWARA/DRAMA, </v>
      </c>
    </row>
    <row r="16" spans="1:102">
      <c r="A16" s="28">
        <v>6</v>
      </c>
      <c r="B16" s="28">
        <v>30384</v>
      </c>
      <c r="C16" s="28" t="s">
        <v>97</v>
      </c>
      <c r="E16" s="28">
        <f t="shared" si="0"/>
        <v>81</v>
      </c>
      <c r="G16" s="28">
        <f t="shared" si="1"/>
        <v>81</v>
      </c>
      <c r="H16" s="28">
        <f t="shared" si="2"/>
        <v>80</v>
      </c>
      <c r="I16" s="28" t="str">
        <f t="shared" si="3"/>
        <v>B</v>
      </c>
      <c r="J16" s="28" t="str">
        <f t="shared" si="4"/>
        <v>Sudah memahami tentang ATUR PASRAH PANAMPI, MACA AKSARA JAWA, TEMBUNG RANGKEP, SANDIWARA/DRAMA, </v>
      </c>
      <c r="L16" s="28">
        <f t="shared" si="5"/>
        <v>81</v>
      </c>
      <c r="M16" s="28" t="str">
        <f t="shared" si="6"/>
        <v/>
      </c>
      <c r="N16" s="28" t="str">
        <f t="shared" si="7"/>
        <v/>
      </c>
      <c r="P16" s="95">
        <v>83</v>
      </c>
      <c r="Q16" s="95"/>
      <c r="R16" s="53">
        <f>IF(P16="","",IF(P16&gt;=$C$4,P16,IF(Q16&gt;=$C$4,$C$4,MAX(P16:Q16))))</f>
        <v>83</v>
      </c>
      <c r="S16" s="95">
        <v>80</v>
      </c>
      <c r="T16" s="95"/>
      <c r="U16" s="53">
        <f>IF(S16="","",IF(S16&gt;=$C$4,S16,IF(T16&gt;=$C$4,$C$4,MAX(S16:T16))))</f>
        <v>80</v>
      </c>
      <c r="V16" s="95">
        <v>81</v>
      </c>
      <c r="W16" s="95"/>
      <c r="X16" s="53">
        <f>IF(V16="","",IF(V16&gt;=$C$4,V16,IF(W16&gt;=$C$4,$C$4,MAX(V16:W16))))</f>
        <v>81</v>
      </c>
      <c r="Y16" s="95"/>
      <c r="Z16" s="95"/>
      <c r="AA16" s="53" t="str">
        <f>IF(Y16="","",IF(Y16&gt;=$C$4,Y16,IF(Z16&gt;=$C$4,$C$4,MAX(Y16:Z16))))</f>
        <v/>
      </c>
      <c r="AB16" s="95"/>
      <c r="AC16" s="95"/>
      <c r="AD16" s="53" t="str">
        <f>IF(AB16="","",IF(AB16&gt;=$C$4,AB16,IF(AC16&gt;=$C$4,$C$4,MAX(AB16:AC16))))</f>
        <v/>
      </c>
      <c r="AE16" s="95"/>
      <c r="AF16" s="95"/>
      <c r="AG16" s="53" t="str">
        <f>IF(AE16="","",IF(AE16&gt;=$C$4,AE16,IF(AF16&gt;=$C$4,$C$4,MAX(AE16:AF16))))</f>
        <v/>
      </c>
      <c r="AH16" s="95"/>
      <c r="AI16" s="95"/>
      <c r="AJ16" s="53" t="str">
        <f>IF(AH16="","",IF(AH16&gt;=$C$4,AH16,IF(AI16&gt;=$C$4,$C$4,MAX(AH16:AI16))))</f>
        <v/>
      </c>
      <c r="AK16" s="95"/>
      <c r="AL16" s="95"/>
      <c r="AM16" s="53" t="str">
        <f>IF(AK16="","",IF(AK16&gt;=$C$4,AK16,IF(AL16&gt;=$C$4,$C$4,MAX(AK16:AL16))))</f>
        <v/>
      </c>
      <c r="AN16" s="95"/>
      <c r="AO16" s="95"/>
      <c r="AP16" s="53" t="str">
        <f>IF(AN16="","",IF(AN16&gt;=$C$4,AN16,IF(AO16&gt;=$C$4,$C$4,MAX(AN16:AO16))))</f>
        <v/>
      </c>
      <c r="AQ16" s="95"/>
      <c r="AR16" s="95"/>
      <c r="AS16" s="53" t="str">
        <f>IF(AQ16="","",IF(AQ16&gt;=$C$4,AQ16,IF(AR16&gt;=$C$4,$C$4,MAX(AQ16:AR16))))</f>
        <v/>
      </c>
      <c r="AT16" s="53">
        <f t="shared" si="8"/>
        <v>81</v>
      </c>
      <c r="AU16" s="95">
        <v>80</v>
      </c>
      <c r="AV16" s="95">
        <v>80</v>
      </c>
      <c r="AW16" s="95">
        <v>83</v>
      </c>
      <c r="AX16" s="95"/>
      <c r="AY16" s="95"/>
      <c r="AZ16" s="95"/>
      <c r="BA16" s="95"/>
      <c r="BB16" s="95"/>
      <c r="BC16" s="95"/>
      <c r="BD16" s="95"/>
      <c r="BE16" s="53">
        <f t="shared" si="9"/>
        <v>81</v>
      </c>
      <c r="BF16" s="95"/>
      <c r="BG16" s="95"/>
      <c r="BH16" s="73">
        <f t="shared" si="10"/>
        <v>81</v>
      </c>
      <c r="BI16" s="74">
        <f t="shared" si="11"/>
        <v>81</v>
      </c>
      <c r="BJ16" s="96"/>
      <c r="BK16" s="95">
        <v>80</v>
      </c>
      <c r="BL16" s="95">
        <v>80</v>
      </c>
      <c r="BM16" s="95">
        <v>80</v>
      </c>
      <c r="BN16" s="95"/>
      <c r="BO16" s="95"/>
      <c r="BP16" s="95"/>
      <c r="BQ16" s="95"/>
      <c r="BR16" s="95"/>
      <c r="BS16" s="95"/>
      <c r="BT16" s="95"/>
      <c r="BU16" s="83">
        <f t="shared" si="12"/>
        <v>80</v>
      </c>
      <c r="BV16" s="96"/>
      <c r="BW16" s="95">
        <v>80</v>
      </c>
      <c r="BX16" s="95">
        <v>80</v>
      </c>
      <c r="BY16" s="95">
        <v>80</v>
      </c>
      <c r="BZ16" s="95"/>
      <c r="CA16" s="95"/>
      <c r="CB16" s="95"/>
      <c r="CC16" s="95"/>
      <c r="CD16" s="95"/>
      <c r="CE16" s="95"/>
      <c r="CF16" s="95"/>
      <c r="CG16" s="53">
        <f t="shared" si="13"/>
        <v>80</v>
      </c>
      <c r="CH16" s="89" t="str">
        <f t="shared" si="14"/>
        <v>B</v>
      </c>
      <c r="CI16" s="88"/>
      <c r="CJ16" s="48">
        <v>11</v>
      </c>
      <c r="CK16" s="94" t="str">
        <f t="shared" si="15"/>
        <v>Sudah memahami tentang ATUR PASRAH PANAMPI, MACA AKSARA JAWA, TEMBUNG RANGKEP, SANDIWARA/DRAMA, </v>
      </c>
      <c r="CM16" s="92">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ATUR PASRAH PANAMPI, MACA AKSARA JAWA, TEMBUNG RANGKEP, SANDIWARA/DRAMA, </v>
      </c>
    </row>
    <row r="17" spans="1:102">
      <c r="A17" s="28">
        <v>7</v>
      </c>
      <c r="B17" s="28">
        <v>30412</v>
      </c>
      <c r="C17" s="28" t="s">
        <v>98</v>
      </c>
      <c r="E17" s="28">
        <f t="shared" si="0"/>
        <v>81</v>
      </c>
      <c r="G17" s="28">
        <f t="shared" si="1"/>
        <v>81</v>
      </c>
      <c r="H17" s="28">
        <f t="shared" si="2"/>
        <v>80</v>
      </c>
      <c r="I17" s="28" t="str">
        <f t="shared" si="3"/>
        <v>B</v>
      </c>
      <c r="J17" s="28" t="str">
        <f t="shared" si="4"/>
        <v>Sudah memahami tentang ATUR PASRAH PANAMPI, MACA AKSARA JAWA, TEMBUNG RANGKEP, SANDIWARA/DRAMA, </v>
      </c>
      <c r="L17" s="28">
        <f t="shared" si="5"/>
        <v>81</v>
      </c>
      <c r="M17" s="28" t="str">
        <f t="shared" si="6"/>
        <v/>
      </c>
      <c r="N17" s="28" t="str">
        <f t="shared" si="7"/>
        <v/>
      </c>
      <c r="P17" s="95">
        <v>82</v>
      </c>
      <c r="Q17" s="95"/>
      <c r="R17" s="53">
        <f>IF(P17="","",IF(P17&gt;=$C$4,P17,IF(Q17&gt;=$C$4,$C$4,MAX(P17:Q17))))</f>
        <v>82</v>
      </c>
      <c r="S17" s="95">
        <v>80</v>
      </c>
      <c r="T17" s="95"/>
      <c r="U17" s="53">
        <f>IF(S17="","",IF(S17&gt;=$C$4,S17,IF(T17&gt;=$C$4,$C$4,MAX(S17:T17))))</f>
        <v>80</v>
      </c>
      <c r="V17" s="95">
        <v>81</v>
      </c>
      <c r="W17" s="95"/>
      <c r="X17" s="53">
        <f>IF(V17="","",IF(V17&gt;=$C$4,V17,IF(W17&gt;=$C$4,$C$4,MAX(V17:W17))))</f>
        <v>81</v>
      </c>
      <c r="Y17" s="95"/>
      <c r="Z17" s="95"/>
      <c r="AA17" s="53" t="str">
        <f>IF(Y17="","",IF(Y17&gt;=$C$4,Y17,IF(Z17&gt;=$C$4,$C$4,MAX(Y17:Z17))))</f>
        <v/>
      </c>
      <c r="AB17" s="95"/>
      <c r="AC17" s="95"/>
      <c r="AD17" s="53" t="str">
        <f>IF(AB17="","",IF(AB17&gt;=$C$4,AB17,IF(AC17&gt;=$C$4,$C$4,MAX(AB17:AC17))))</f>
        <v/>
      </c>
      <c r="AE17" s="95"/>
      <c r="AF17" s="95"/>
      <c r="AG17" s="53" t="str">
        <f>IF(AE17="","",IF(AE17&gt;=$C$4,AE17,IF(AF17&gt;=$C$4,$C$4,MAX(AE17:AF17))))</f>
        <v/>
      </c>
      <c r="AH17" s="95"/>
      <c r="AI17" s="95"/>
      <c r="AJ17" s="53" t="str">
        <f>IF(AH17="","",IF(AH17&gt;=$C$4,AH17,IF(AI17&gt;=$C$4,$C$4,MAX(AH17:AI17))))</f>
        <v/>
      </c>
      <c r="AK17" s="95"/>
      <c r="AL17" s="95"/>
      <c r="AM17" s="53" t="str">
        <f>IF(AK17="","",IF(AK17&gt;=$C$4,AK17,IF(AL17&gt;=$C$4,$C$4,MAX(AK17:AL17))))</f>
        <v/>
      </c>
      <c r="AN17" s="95"/>
      <c r="AO17" s="95"/>
      <c r="AP17" s="53" t="str">
        <f>IF(AN17="","",IF(AN17&gt;=$C$4,AN17,IF(AO17&gt;=$C$4,$C$4,MAX(AN17:AO17))))</f>
        <v/>
      </c>
      <c r="AQ17" s="95"/>
      <c r="AR17" s="95"/>
      <c r="AS17" s="53" t="str">
        <f>IF(AQ17="","",IF(AQ17&gt;=$C$4,AQ17,IF(AR17&gt;=$C$4,$C$4,MAX(AQ17:AR17))))</f>
        <v/>
      </c>
      <c r="AT17" s="53">
        <f t="shared" si="8"/>
        <v>81</v>
      </c>
      <c r="AU17" s="95">
        <v>80</v>
      </c>
      <c r="AV17" s="95">
        <v>80</v>
      </c>
      <c r="AW17" s="95">
        <v>82</v>
      </c>
      <c r="AX17" s="95"/>
      <c r="AY17" s="95"/>
      <c r="AZ17" s="95"/>
      <c r="BA17" s="95"/>
      <c r="BB17" s="95"/>
      <c r="BC17" s="95"/>
      <c r="BD17" s="95"/>
      <c r="BE17" s="53">
        <f t="shared" si="9"/>
        <v>81</v>
      </c>
      <c r="BF17" s="95"/>
      <c r="BG17" s="95"/>
      <c r="BH17" s="73">
        <f t="shared" si="10"/>
        <v>81</v>
      </c>
      <c r="BI17" s="74">
        <f t="shared" si="11"/>
        <v>81</v>
      </c>
      <c r="BJ17" s="96"/>
      <c r="BK17" s="95">
        <v>80</v>
      </c>
      <c r="BL17" s="95">
        <v>80</v>
      </c>
      <c r="BM17" s="95">
        <v>80</v>
      </c>
      <c r="BN17" s="95"/>
      <c r="BO17" s="95"/>
      <c r="BP17" s="95"/>
      <c r="BQ17" s="95"/>
      <c r="BR17" s="95"/>
      <c r="BS17" s="95"/>
      <c r="BT17" s="95"/>
      <c r="BU17" s="83">
        <f t="shared" si="12"/>
        <v>80</v>
      </c>
      <c r="BV17" s="96"/>
      <c r="BW17" s="95">
        <v>80</v>
      </c>
      <c r="BX17" s="95">
        <v>80</v>
      </c>
      <c r="BY17" s="95">
        <v>80</v>
      </c>
      <c r="BZ17" s="95"/>
      <c r="CA17" s="95"/>
      <c r="CB17" s="95"/>
      <c r="CC17" s="95"/>
      <c r="CD17" s="95"/>
      <c r="CE17" s="95"/>
      <c r="CF17" s="95"/>
      <c r="CG17" s="53">
        <f t="shared" si="13"/>
        <v>80</v>
      </c>
      <c r="CH17" s="89" t="str">
        <f t="shared" si="14"/>
        <v>B</v>
      </c>
      <c r="CI17" s="88"/>
      <c r="CJ17" s="48">
        <v>11</v>
      </c>
      <c r="CK17" s="94" t="str">
        <f t="shared" si="15"/>
        <v>Sudah memahami tentang ATUR PASRAH PANAMPI, MACA AKSARA JAWA, TEMBUNG RANGKEP, SANDIWARA/DRAMA, </v>
      </c>
      <c r="CM17" s="92">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ATUR PASRAH PANAMPI, MACA AKSARA JAWA, TEMBUNG RANGKEP, SANDIWARA/DRAMA, </v>
      </c>
    </row>
    <row r="18" spans="1:102">
      <c r="A18" s="28">
        <v>8</v>
      </c>
      <c r="B18" s="28">
        <v>30426</v>
      </c>
      <c r="C18" s="28" t="s">
        <v>99</v>
      </c>
      <c r="E18" s="28">
        <f t="shared" si="0"/>
        <v>81</v>
      </c>
      <c r="G18" s="28">
        <f t="shared" si="1"/>
        <v>81</v>
      </c>
      <c r="H18" s="28">
        <f t="shared" si="2"/>
        <v>80</v>
      </c>
      <c r="I18" s="28" t="str">
        <f t="shared" si="3"/>
        <v>B</v>
      </c>
      <c r="J18" s="28" t="str">
        <f t="shared" si="4"/>
        <v>Sudah memahami tentang ATUR PASRAH PANAMPI, MACA AKSARA JAWA, TEMBUNG RANGKEP, SANDIWARA/DRAMA, </v>
      </c>
      <c r="L18" s="28">
        <f t="shared" si="5"/>
        <v>81</v>
      </c>
      <c r="M18" s="28" t="str">
        <f t="shared" si="6"/>
        <v/>
      </c>
      <c r="N18" s="28" t="str">
        <f t="shared" si="7"/>
        <v/>
      </c>
      <c r="P18" s="95">
        <v>82</v>
      </c>
      <c r="Q18" s="95"/>
      <c r="R18" s="53">
        <f>IF(P18="","",IF(P18&gt;=$C$4,P18,IF(Q18&gt;=$C$4,$C$4,MAX(P18:Q18))))</f>
        <v>82</v>
      </c>
      <c r="S18" s="95">
        <v>80</v>
      </c>
      <c r="T18" s="95"/>
      <c r="U18" s="53">
        <f>IF(S18="","",IF(S18&gt;=$C$4,S18,IF(T18&gt;=$C$4,$C$4,MAX(S18:T18))))</f>
        <v>80</v>
      </c>
      <c r="V18" s="95">
        <v>81</v>
      </c>
      <c r="W18" s="95"/>
      <c r="X18" s="53">
        <f>IF(V18="","",IF(V18&gt;=$C$4,V18,IF(W18&gt;=$C$4,$C$4,MAX(V18:W18))))</f>
        <v>81</v>
      </c>
      <c r="Y18" s="95"/>
      <c r="Z18" s="95"/>
      <c r="AA18" s="53" t="str">
        <f>IF(Y18="","",IF(Y18&gt;=$C$4,Y18,IF(Z18&gt;=$C$4,$C$4,MAX(Y18:Z18))))</f>
        <v/>
      </c>
      <c r="AB18" s="95"/>
      <c r="AC18" s="95"/>
      <c r="AD18" s="53" t="str">
        <f>IF(AB18="","",IF(AB18&gt;=$C$4,AB18,IF(AC18&gt;=$C$4,$C$4,MAX(AB18:AC18))))</f>
        <v/>
      </c>
      <c r="AE18" s="95"/>
      <c r="AF18" s="95"/>
      <c r="AG18" s="53" t="str">
        <f>IF(AE18="","",IF(AE18&gt;=$C$4,AE18,IF(AF18&gt;=$C$4,$C$4,MAX(AE18:AF18))))</f>
        <v/>
      </c>
      <c r="AH18" s="95"/>
      <c r="AI18" s="95"/>
      <c r="AJ18" s="53" t="str">
        <f>IF(AH18="","",IF(AH18&gt;=$C$4,AH18,IF(AI18&gt;=$C$4,$C$4,MAX(AH18:AI18))))</f>
        <v/>
      </c>
      <c r="AK18" s="95"/>
      <c r="AL18" s="95"/>
      <c r="AM18" s="53" t="str">
        <f>IF(AK18="","",IF(AK18&gt;=$C$4,AK18,IF(AL18&gt;=$C$4,$C$4,MAX(AK18:AL18))))</f>
        <v/>
      </c>
      <c r="AN18" s="95"/>
      <c r="AO18" s="95"/>
      <c r="AP18" s="53" t="str">
        <f>IF(AN18="","",IF(AN18&gt;=$C$4,AN18,IF(AO18&gt;=$C$4,$C$4,MAX(AN18:AO18))))</f>
        <v/>
      </c>
      <c r="AQ18" s="95"/>
      <c r="AR18" s="95"/>
      <c r="AS18" s="53" t="str">
        <f>IF(AQ18="","",IF(AQ18&gt;=$C$4,AQ18,IF(AR18&gt;=$C$4,$C$4,MAX(AQ18:AR18))))</f>
        <v/>
      </c>
      <c r="AT18" s="53">
        <f t="shared" si="8"/>
        <v>81</v>
      </c>
      <c r="AU18" s="95">
        <v>80</v>
      </c>
      <c r="AV18" s="95">
        <v>80</v>
      </c>
      <c r="AW18" s="95">
        <v>82</v>
      </c>
      <c r="AX18" s="95"/>
      <c r="AY18" s="95"/>
      <c r="AZ18" s="95"/>
      <c r="BA18" s="95"/>
      <c r="BB18" s="95"/>
      <c r="BC18" s="95"/>
      <c r="BD18" s="95"/>
      <c r="BE18" s="53">
        <f t="shared" si="9"/>
        <v>81</v>
      </c>
      <c r="BF18" s="95"/>
      <c r="BG18" s="95"/>
      <c r="BH18" s="73">
        <f t="shared" si="10"/>
        <v>81</v>
      </c>
      <c r="BI18" s="74">
        <f t="shared" si="11"/>
        <v>81</v>
      </c>
      <c r="BJ18" s="96"/>
      <c r="BK18" s="95">
        <v>80</v>
      </c>
      <c r="BL18" s="95">
        <v>80</v>
      </c>
      <c r="BM18" s="95">
        <v>80</v>
      </c>
      <c r="BN18" s="95"/>
      <c r="BO18" s="95"/>
      <c r="BP18" s="95"/>
      <c r="BQ18" s="95"/>
      <c r="BR18" s="95"/>
      <c r="BS18" s="95"/>
      <c r="BT18" s="95"/>
      <c r="BU18" s="83">
        <f t="shared" si="12"/>
        <v>80</v>
      </c>
      <c r="BV18" s="96"/>
      <c r="BW18" s="95">
        <v>80</v>
      </c>
      <c r="BX18" s="95">
        <v>80</v>
      </c>
      <c r="BY18" s="95">
        <v>80</v>
      </c>
      <c r="BZ18" s="95"/>
      <c r="CA18" s="95"/>
      <c r="CB18" s="95"/>
      <c r="CC18" s="95"/>
      <c r="CD18" s="95"/>
      <c r="CE18" s="95"/>
      <c r="CF18" s="95"/>
      <c r="CG18" s="53">
        <f t="shared" si="13"/>
        <v>80</v>
      </c>
      <c r="CH18" s="89" t="str">
        <f t="shared" si="14"/>
        <v>B</v>
      </c>
      <c r="CI18" s="88"/>
      <c r="CJ18" s="48">
        <v>11</v>
      </c>
      <c r="CK18" s="94" t="str">
        <f t="shared" si="15"/>
        <v>Sudah memahami tentang ATUR PASRAH PANAMPI, MACA AKSARA JAWA, TEMBUNG RANGKEP, SANDIWARA/DRAMA, </v>
      </c>
      <c r="CM18" s="92">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ATUR PASRAH PANAMPI, MACA AKSARA JAWA, TEMBUNG RANGKEP, SANDIWARA/DRAMA, </v>
      </c>
    </row>
    <row r="19" spans="1:102">
      <c r="A19" s="28">
        <v>9</v>
      </c>
      <c r="B19" s="28">
        <v>30440</v>
      </c>
      <c r="C19" s="28" t="s">
        <v>100</v>
      </c>
      <c r="E19" s="28">
        <f t="shared" si="0"/>
        <v>80</v>
      </c>
      <c r="G19" s="28">
        <f t="shared" si="1"/>
        <v>80</v>
      </c>
      <c r="H19" s="28">
        <f t="shared" si="2"/>
        <v>79</v>
      </c>
      <c r="I19" s="28" t="str">
        <f t="shared" si="3"/>
        <v>B</v>
      </c>
      <c r="J19" s="28" t="str">
        <f t="shared" si="4"/>
        <v>Sudah memahami tentang ATUR PASRAH PANAMPI, MACA AKSARA JAWA, TEMBUNG RANGKEP, SANDIWARA/DRAMA, </v>
      </c>
      <c r="L19" s="28">
        <f t="shared" si="5"/>
        <v>79</v>
      </c>
      <c r="M19" s="28" t="str">
        <f t="shared" si="6"/>
        <v/>
      </c>
      <c r="N19" s="28" t="str">
        <f t="shared" si="7"/>
        <v/>
      </c>
      <c r="P19" s="95">
        <v>80</v>
      </c>
      <c r="Q19" s="95"/>
      <c r="R19" s="53">
        <f>IF(P19="","",IF(P19&gt;=$C$4,P19,IF(Q19&gt;=$C$4,$C$4,MAX(P19:Q19))))</f>
        <v>80</v>
      </c>
      <c r="S19" s="95">
        <v>78</v>
      </c>
      <c r="T19" s="95"/>
      <c r="U19" s="53">
        <f>IF(S19="","",IF(S19&gt;=$C$4,S19,IF(T19&gt;=$C$4,$C$4,MAX(S19:T19))))</f>
        <v>78</v>
      </c>
      <c r="V19" s="95">
        <v>79</v>
      </c>
      <c r="W19" s="95"/>
      <c r="X19" s="53">
        <f>IF(V19="","",IF(V19&gt;=$C$4,V19,IF(W19&gt;=$C$4,$C$4,MAX(V19:W19))))</f>
        <v>79</v>
      </c>
      <c r="Y19" s="95"/>
      <c r="Z19" s="95"/>
      <c r="AA19" s="53" t="str">
        <f>IF(Y19="","",IF(Y19&gt;=$C$4,Y19,IF(Z19&gt;=$C$4,$C$4,MAX(Y19:Z19))))</f>
        <v/>
      </c>
      <c r="AB19" s="95"/>
      <c r="AC19" s="95"/>
      <c r="AD19" s="53" t="str">
        <f>IF(AB19="","",IF(AB19&gt;=$C$4,AB19,IF(AC19&gt;=$C$4,$C$4,MAX(AB19:AC19))))</f>
        <v/>
      </c>
      <c r="AE19" s="95"/>
      <c r="AF19" s="95"/>
      <c r="AG19" s="53" t="str">
        <f>IF(AE19="","",IF(AE19&gt;=$C$4,AE19,IF(AF19&gt;=$C$4,$C$4,MAX(AE19:AF19))))</f>
        <v/>
      </c>
      <c r="AH19" s="95"/>
      <c r="AI19" s="95"/>
      <c r="AJ19" s="53" t="str">
        <f>IF(AH19="","",IF(AH19&gt;=$C$4,AH19,IF(AI19&gt;=$C$4,$C$4,MAX(AH19:AI19))))</f>
        <v/>
      </c>
      <c r="AK19" s="95"/>
      <c r="AL19" s="95"/>
      <c r="AM19" s="53" t="str">
        <f>IF(AK19="","",IF(AK19&gt;=$C$4,AK19,IF(AL19&gt;=$C$4,$C$4,MAX(AK19:AL19))))</f>
        <v/>
      </c>
      <c r="AN19" s="95"/>
      <c r="AO19" s="95"/>
      <c r="AP19" s="53" t="str">
        <f>IF(AN19="","",IF(AN19&gt;=$C$4,AN19,IF(AO19&gt;=$C$4,$C$4,MAX(AN19:AO19))))</f>
        <v/>
      </c>
      <c r="AQ19" s="95"/>
      <c r="AR19" s="95"/>
      <c r="AS19" s="53" t="str">
        <f>IF(AQ19="","",IF(AQ19&gt;=$C$4,AQ19,IF(AR19&gt;=$C$4,$C$4,MAX(AQ19:AR19))))</f>
        <v/>
      </c>
      <c r="AT19" s="53">
        <f t="shared" si="8"/>
        <v>79</v>
      </c>
      <c r="AU19" s="95">
        <v>80</v>
      </c>
      <c r="AV19" s="95">
        <v>80</v>
      </c>
      <c r="AW19" s="95">
        <v>80</v>
      </c>
      <c r="AX19" s="95"/>
      <c r="AY19" s="95"/>
      <c r="AZ19" s="95"/>
      <c r="BA19" s="95"/>
      <c r="BB19" s="95"/>
      <c r="BC19" s="95"/>
      <c r="BD19" s="95"/>
      <c r="BE19" s="53">
        <f t="shared" si="9"/>
        <v>80</v>
      </c>
      <c r="BF19" s="95"/>
      <c r="BG19" s="95"/>
      <c r="BH19" s="73">
        <f t="shared" si="10"/>
        <v>79.5</v>
      </c>
      <c r="BI19" s="74">
        <f t="shared" si="11"/>
        <v>80</v>
      </c>
      <c r="BJ19" s="96"/>
      <c r="BK19" s="95">
        <v>80</v>
      </c>
      <c r="BL19" s="95">
        <v>78</v>
      </c>
      <c r="BM19" s="95">
        <v>80</v>
      </c>
      <c r="BN19" s="95"/>
      <c r="BO19" s="95"/>
      <c r="BP19" s="95"/>
      <c r="BQ19" s="95"/>
      <c r="BR19" s="95"/>
      <c r="BS19" s="95"/>
      <c r="BT19" s="95"/>
      <c r="BU19" s="83">
        <f t="shared" si="12"/>
        <v>79</v>
      </c>
      <c r="BV19" s="96"/>
      <c r="BW19" s="95">
        <v>80</v>
      </c>
      <c r="BX19" s="95">
        <v>80</v>
      </c>
      <c r="BY19" s="95">
        <v>80</v>
      </c>
      <c r="BZ19" s="95"/>
      <c r="CA19" s="95"/>
      <c r="CB19" s="95"/>
      <c r="CC19" s="95"/>
      <c r="CD19" s="95"/>
      <c r="CE19" s="95"/>
      <c r="CF19" s="95"/>
      <c r="CG19" s="53">
        <f t="shared" si="13"/>
        <v>80</v>
      </c>
      <c r="CH19" s="89" t="str">
        <f t="shared" si="14"/>
        <v>B</v>
      </c>
      <c r="CI19" s="88"/>
      <c r="CJ19" s="48">
        <v>11</v>
      </c>
      <c r="CK19" s="94" t="str">
        <f t="shared" si="15"/>
        <v>Sudah memahami tentang ATUR PASRAH PANAMPI, MACA AKSARA JAWA, TEMBUNG RANGKEP, SANDIWARA/DRAMA, </v>
      </c>
      <c r="CM19" s="92">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ATUR PASRAH PANAMPI, MACA AKSARA JAWA, TEMBUNG RANGKEP, SANDIWARA/DRAMA, </v>
      </c>
    </row>
    <row r="20" spans="1:102">
      <c r="A20" s="28">
        <v>10</v>
      </c>
      <c r="B20" s="28">
        <v>30454</v>
      </c>
      <c r="C20" s="28" t="s">
        <v>101</v>
      </c>
      <c r="E20" s="28">
        <f t="shared" si="0"/>
        <v>82</v>
      </c>
      <c r="G20" s="28">
        <f t="shared" si="1"/>
        <v>82</v>
      </c>
      <c r="H20" s="28">
        <f t="shared" si="2"/>
        <v>80</v>
      </c>
      <c r="I20" s="28" t="str">
        <f t="shared" si="3"/>
        <v>B</v>
      </c>
      <c r="J20" s="28" t="str">
        <f t="shared" si="4"/>
        <v>Sudah memahami tentang ATUR PASRAH PANAMPI, MACA AKSARA JAWA, TEMBUNG RANGKEP, SANDIWARA/DRAMA, </v>
      </c>
      <c r="L20" s="28">
        <f t="shared" si="5"/>
        <v>82</v>
      </c>
      <c r="M20" s="28" t="str">
        <f t="shared" si="6"/>
        <v/>
      </c>
      <c r="N20" s="28" t="str">
        <f t="shared" si="7"/>
        <v/>
      </c>
      <c r="P20" s="95">
        <v>84</v>
      </c>
      <c r="Q20" s="95"/>
      <c r="R20" s="53">
        <f>IF(P20="","",IF(P20&gt;=$C$4,P20,IF(Q20&gt;=$C$4,$C$4,MAX(P20:Q20))))</f>
        <v>84</v>
      </c>
      <c r="S20" s="95">
        <v>81</v>
      </c>
      <c r="T20" s="95"/>
      <c r="U20" s="53">
        <f>IF(S20="","",IF(S20&gt;=$C$4,S20,IF(T20&gt;=$C$4,$C$4,MAX(S20:T20))))</f>
        <v>81</v>
      </c>
      <c r="V20" s="95">
        <v>81</v>
      </c>
      <c r="W20" s="95"/>
      <c r="X20" s="53">
        <f>IF(V20="","",IF(V20&gt;=$C$4,V20,IF(W20&gt;=$C$4,$C$4,MAX(V20:W20))))</f>
        <v>81</v>
      </c>
      <c r="Y20" s="95"/>
      <c r="Z20" s="95"/>
      <c r="AA20" s="53" t="str">
        <f>IF(Y20="","",IF(Y20&gt;=$C$4,Y20,IF(Z20&gt;=$C$4,$C$4,MAX(Y20:Z20))))</f>
        <v/>
      </c>
      <c r="AB20" s="95"/>
      <c r="AC20" s="95"/>
      <c r="AD20" s="53" t="str">
        <f>IF(AB20="","",IF(AB20&gt;=$C$4,AB20,IF(AC20&gt;=$C$4,$C$4,MAX(AB20:AC20))))</f>
        <v/>
      </c>
      <c r="AE20" s="95"/>
      <c r="AF20" s="95"/>
      <c r="AG20" s="53" t="str">
        <f>IF(AE20="","",IF(AE20&gt;=$C$4,AE20,IF(AF20&gt;=$C$4,$C$4,MAX(AE20:AF20))))</f>
        <v/>
      </c>
      <c r="AH20" s="95"/>
      <c r="AI20" s="95"/>
      <c r="AJ20" s="53" t="str">
        <f>IF(AH20="","",IF(AH20&gt;=$C$4,AH20,IF(AI20&gt;=$C$4,$C$4,MAX(AH20:AI20))))</f>
        <v/>
      </c>
      <c r="AK20" s="95"/>
      <c r="AL20" s="95"/>
      <c r="AM20" s="53" t="str">
        <f>IF(AK20="","",IF(AK20&gt;=$C$4,AK20,IF(AL20&gt;=$C$4,$C$4,MAX(AK20:AL20))))</f>
        <v/>
      </c>
      <c r="AN20" s="95"/>
      <c r="AO20" s="95"/>
      <c r="AP20" s="53" t="str">
        <f>IF(AN20="","",IF(AN20&gt;=$C$4,AN20,IF(AO20&gt;=$C$4,$C$4,MAX(AN20:AO20))))</f>
        <v/>
      </c>
      <c r="AQ20" s="95"/>
      <c r="AR20" s="95"/>
      <c r="AS20" s="53" t="str">
        <f>IF(AQ20="","",IF(AQ20&gt;=$C$4,AQ20,IF(AR20&gt;=$C$4,$C$4,MAX(AQ20:AR20))))</f>
        <v/>
      </c>
      <c r="AT20" s="53">
        <f t="shared" si="8"/>
        <v>82</v>
      </c>
      <c r="AU20" s="95">
        <v>80</v>
      </c>
      <c r="AV20" s="95">
        <v>80</v>
      </c>
      <c r="AW20" s="95">
        <v>84</v>
      </c>
      <c r="AX20" s="95"/>
      <c r="AY20" s="95"/>
      <c r="AZ20" s="95"/>
      <c r="BA20" s="95"/>
      <c r="BB20" s="95"/>
      <c r="BC20" s="95"/>
      <c r="BD20" s="95"/>
      <c r="BE20" s="53">
        <f t="shared" si="9"/>
        <v>81</v>
      </c>
      <c r="BF20" s="95"/>
      <c r="BG20" s="95"/>
      <c r="BH20" s="73">
        <f t="shared" si="10"/>
        <v>81.5</v>
      </c>
      <c r="BI20" s="74">
        <f t="shared" si="11"/>
        <v>82</v>
      </c>
      <c r="BJ20" s="96"/>
      <c r="BK20" s="95">
        <v>80</v>
      </c>
      <c r="BL20" s="95">
        <v>80</v>
      </c>
      <c r="BM20" s="95">
        <v>80</v>
      </c>
      <c r="BN20" s="95"/>
      <c r="BO20" s="95"/>
      <c r="BP20" s="95"/>
      <c r="BQ20" s="95"/>
      <c r="BR20" s="95"/>
      <c r="BS20" s="95"/>
      <c r="BT20" s="95"/>
      <c r="BU20" s="83">
        <f t="shared" si="12"/>
        <v>80</v>
      </c>
      <c r="BV20" s="96"/>
      <c r="BW20" s="95">
        <v>80</v>
      </c>
      <c r="BX20" s="95">
        <v>80</v>
      </c>
      <c r="BY20" s="95">
        <v>80</v>
      </c>
      <c r="BZ20" s="95"/>
      <c r="CA20" s="95"/>
      <c r="CB20" s="95"/>
      <c r="CC20" s="95"/>
      <c r="CD20" s="95"/>
      <c r="CE20" s="95"/>
      <c r="CF20" s="95"/>
      <c r="CG20" s="53">
        <f t="shared" si="13"/>
        <v>80</v>
      </c>
      <c r="CH20" s="89" t="str">
        <f t="shared" si="14"/>
        <v>B</v>
      </c>
      <c r="CI20" s="88"/>
      <c r="CJ20" s="48">
        <v>11</v>
      </c>
      <c r="CK20" s="94" t="str">
        <f t="shared" si="15"/>
        <v>Sudah memahami tentang ATUR PASRAH PANAMPI, MACA AKSARA JAWA, TEMBUNG RANGKEP, SANDIWARA/DRAMA, </v>
      </c>
      <c r="CW20">
        <v>11</v>
      </c>
      <c r="CX20" t="str">
        <f>(IF(CN10="","","Sudah memahami tentang "))&amp;(IF(CN10="","",CN10&amp;", "))&amp;(IF(CN11="","",CN11&amp;", "))&amp;(IF(CN12="","",CN12&amp;", "))&amp;(IF(CN13="","",CN13&amp;", "))&amp;(IF(CN14="","",CN14&amp;", "))&amp;(IF(CN15="","",CN15&amp;", "))&amp;(IF(CN16="","",CN16&amp;", "))&amp;(IF(CN17="","",CN17&amp;", "))&amp;(IF(CN18="","",CN18&amp;", "))&amp;(IF(CN19="","",CN19&amp;"."))</f>
        <v>Sudah memahami tentang ATUR PASRAH PANAMPI, MACA AKSARA JAWA, TEMBUNG RANGKEP, SANDIWARA/DRAMA, </v>
      </c>
    </row>
    <row r="21" spans="1:89">
      <c r="A21" s="28">
        <v>11</v>
      </c>
      <c r="B21" s="28">
        <v>30468</v>
      </c>
      <c r="C21" s="28" t="s">
        <v>102</v>
      </c>
      <c r="E21" s="28">
        <f t="shared" si="0"/>
        <v>79</v>
      </c>
      <c r="G21" s="28">
        <f t="shared" si="1"/>
        <v>79</v>
      </c>
      <c r="H21" s="28">
        <f t="shared" si="2"/>
        <v>79</v>
      </c>
      <c r="I21" s="28" t="str">
        <f t="shared" si="3"/>
        <v>B</v>
      </c>
      <c r="J21" s="28" t="str">
        <f t="shared" si="4"/>
        <v>Sudah memahami tentang ATUR PASRAH PANAMPI, MACA AKSARA JAWA, TEMBUNG RANGKEP, SANDIWARA/DRAMA, </v>
      </c>
      <c r="L21" s="28">
        <f t="shared" si="5"/>
        <v>79</v>
      </c>
      <c r="M21" s="28" t="str">
        <f t="shared" si="6"/>
        <v/>
      </c>
      <c r="N21" s="28" t="str">
        <f t="shared" si="7"/>
        <v/>
      </c>
      <c r="P21" s="95">
        <v>80</v>
      </c>
      <c r="Q21" s="95"/>
      <c r="R21" s="53">
        <f>IF(P21="","",IF(P21&gt;=$C$4,P21,IF(Q21&gt;=$C$4,$C$4,MAX(P21:Q21))))</f>
        <v>80</v>
      </c>
      <c r="S21" s="95">
        <v>78</v>
      </c>
      <c r="T21" s="95"/>
      <c r="U21" s="53">
        <f>IF(S21="","",IF(S21&gt;=$C$4,S21,IF(T21&gt;=$C$4,$C$4,MAX(S21:T21))))</f>
        <v>78</v>
      </c>
      <c r="V21" s="95">
        <v>79</v>
      </c>
      <c r="W21" s="95"/>
      <c r="X21" s="53">
        <f>IF(V21="","",IF(V21&gt;=$C$4,V21,IF(W21&gt;=$C$4,$C$4,MAX(V21:W21))))</f>
        <v>79</v>
      </c>
      <c r="Y21" s="95"/>
      <c r="Z21" s="95"/>
      <c r="AA21" s="53" t="str">
        <f>IF(Y21="","",IF(Y21&gt;=$C$4,Y21,IF(Z21&gt;=$C$4,$C$4,MAX(Y21:Z21))))</f>
        <v/>
      </c>
      <c r="AB21" s="95"/>
      <c r="AC21" s="95"/>
      <c r="AD21" s="53" t="str">
        <f>IF(AB21="","",IF(AB21&gt;=$C$4,AB21,IF(AC21&gt;=$C$4,$C$4,MAX(AB21:AC21))))</f>
        <v/>
      </c>
      <c r="AE21" s="95"/>
      <c r="AF21" s="95"/>
      <c r="AG21" s="53" t="str">
        <f>IF(AE21="","",IF(AE21&gt;=$C$4,AE21,IF(AF21&gt;=$C$4,$C$4,MAX(AE21:AF21))))</f>
        <v/>
      </c>
      <c r="AH21" s="95"/>
      <c r="AI21" s="95"/>
      <c r="AJ21" s="53" t="str">
        <f>IF(AH21="","",IF(AH21&gt;=$C$4,AH21,IF(AI21&gt;=$C$4,$C$4,MAX(AH21:AI21))))</f>
        <v/>
      </c>
      <c r="AK21" s="95"/>
      <c r="AL21" s="95"/>
      <c r="AM21" s="53" t="str">
        <f>IF(AK21="","",IF(AK21&gt;=$C$4,AK21,IF(AL21&gt;=$C$4,$C$4,MAX(AK21:AL21))))</f>
        <v/>
      </c>
      <c r="AN21" s="95"/>
      <c r="AO21" s="95"/>
      <c r="AP21" s="53" t="str">
        <f>IF(AN21="","",IF(AN21&gt;=$C$4,AN21,IF(AO21&gt;=$C$4,$C$4,MAX(AN21:AO21))))</f>
        <v/>
      </c>
      <c r="AQ21" s="95"/>
      <c r="AR21" s="95"/>
      <c r="AS21" s="53" t="str">
        <f>IF(AQ21="","",IF(AQ21&gt;=$C$4,AQ21,IF(AR21&gt;=$C$4,$C$4,MAX(AQ21:AR21))))</f>
        <v/>
      </c>
      <c r="AT21" s="53">
        <f t="shared" si="8"/>
        <v>79</v>
      </c>
      <c r="AU21" s="95">
        <v>80</v>
      </c>
      <c r="AV21" s="95">
        <v>78</v>
      </c>
      <c r="AW21" s="95">
        <v>80</v>
      </c>
      <c r="AX21" s="95"/>
      <c r="AY21" s="95"/>
      <c r="AZ21" s="95"/>
      <c r="BA21" s="95"/>
      <c r="BB21" s="95"/>
      <c r="BC21" s="95"/>
      <c r="BD21" s="95"/>
      <c r="BE21" s="53">
        <f t="shared" si="9"/>
        <v>79</v>
      </c>
      <c r="BF21" s="95"/>
      <c r="BG21" s="95"/>
      <c r="BH21" s="73">
        <f t="shared" si="10"/>
        <v>79</v>
      </c>
      <c r="BI21" s="74">
        <f t="shared" si="11"/>
        <v>79</v>
      </c>
      <c r="BJ21" s="96"/>
      <c r="BK21" s="95">
        <v>80</v>
      </c>
      <c r="BL21" s="95">
        <v>78</v>
      </c>
      <c r="BM21" s="95">
        <v>80</v>
      </c>
      <c r="BN21" s="95"/>
      <c r="BO21" s="95"/>
      <c r="BP21" s="95"/>
      <c r="BQ21" s="95"/>
      <c r="BR21" s="95"/>
      <c r="BS21" s="95"/>
      <c r="BT21" s="95"/>
      <c r="BU21" s="83">
        <f t="shared" si="12"/>
        <v>79</v>
      </c>
      <c r="BV21" s="96"/>
      <c r="BW21" s="95">
        <v>80</v>
      </c>
      <c r="BX21" s="95">
        <v>80</v>
      </c>
      <c r="BY21" s="95">
        <v>80</v>
      </c>
      <c r="BZ21" s="95"/>
      <c r="CA21" s="95"/>
      <c r="CB21" s="95"/>
      <c r="CC21" s="95"/>
      <c r="CD21" s="95"/>
      <c r="CE21" s="95"/>
      <c r="CF21" s="95"/>
      <c r="CG21" s="53">
        <f t="shared" si="13"/>
        <v>80</v>
      </c>
      <c r="CH21" s="89" t="str">
        <f t="shared" si="14"/>
        <v>B</v>
      </c>
      <c r="CI21" s="88"/>
      <c r="CJ21" s="48">
        <v>11</v>
      </c>
      <c r="CK21" s="94" t="str">
        <f t="shared" si="15"/>
        <v>Sudah memahami tentang ATUR PASRAH PANAMPI, MACA AKSARA JAWA, TEMBUNG RANGKEP, SANDIWARA/DRAMA, </v>
      </c>
    </row>
    <row r="22" spans="1:89">
      <c r="A22" s="28">
        <v>12</v>
      </c>
      <c r="B22" s="28">
        <v>30482</v>
      </c>
      <c r="C22" s="28" t="s">
        <v>103</v>
      </c>
      <c r="E22" s="28">
        <f t="shared" si="0"/>
        <v>82</v>
      </c>
      <c r="G22" s="28">
        <f t="shared" si="1"/>
        <v>82</v>
      </c>
      <c r="H22" s="28">
        <f t="shared" si="2"/>
        <v>80</v>
      </c>
      <c r="I22" s="28" t="str">
        <f t="shared" si="3"/>
        <v>B</v>
      </c>
      <c r="J22" s="28" t="str">
        <f t="shared" si="4"/>
        <v>Sudah memahami tentang ATUR PASRAH PANAMPI, MACA AKSARA JAWA, TEMBUNG RANGKEP, SANDIWARA/DRAMA, </v>
      </c>
      <c r="L22" s="28">
        <f t="shared" si="5"/>
        <v>82</v>
      </c>
      <c r="M22" s="28" t="str">
        <f t="shared" si="6"/>
        <v/>
      </c>
      <c r="N22" s="28" t="str">
        <f t="shared" si="7"/>
        <v/>
      </c>
      <c r="P22" s="95">
        <v>84</v>
      </c>
      <c r="Q22" s="95"/>
      <c r="R22" s="53">
        <f>IF(P22="","",IF(P22&gt;=$C$4,P22,IF(Q22&gt;=$C$4,$C$4,MAX(P22:Q22))))</f>
        <v>84</v>
      </c>
      <c r="S22" s="95">
        <v>81</v>
      </c>
      <c r="T22" s="95"/>
      <c r="U22" s="53">
        <f>IF(S22="","",IF(S22&gt;=$C$4,S22,IF(T22&gt;=$C$4,$C$4,MAX(S22:T22))))</f>
        <v>81</v>
      </c>
      <c r="V22" s="95">
        <v>81</v>
      </c>
      <c r="W22" s="95"/>
      <c r="X22" s="53">
        <f>IF(V22="","",IF(V22&gt;=$C$4,V22,IF(W22&gt;=$C$4,$C$4,MAX(V22:W22))))</f>
        <v>81</v>
      </c>
      <c r="Y22" s="95"/>
      <c r="Z22" s="95"/>
      <c r="AA22" s="53" t="str">
        <f>IF(Y22="","",IF(Y22&gt;=$C$4,Y22,IF(Z22&gt;=$C$4,$C$4,MAX(Y22:Z22))))</f>
        <v/>
      </c>
      <c r="AB22" s="95"/>
      <c r="AC22" s="95"/>
      <c r="AD22" s="53" t="str">
        <f>IF(AB22="","",IF(AB22&gt;=$C$4,AB22,IF(AC22&gt;=$C$4,$C$4,MAX(AB22:AC22))))</f>
        <v/>
      </c>
      <c r="AE22" s="95"/>
      <c r="AF22" s="95"/>
      <c r="AG22" s="53" t="str">
        <f>IF(AE22="","",IF(AE22&gt;=$C$4,AE22,IF(AF22&gt;=$C$4,$C$4,MAX(AE22:AF22))))</f>
        <v/>
      </c>
      <c r="AH22" s="95"/>
      <c r="AI22" s="95"/>
      <c r="AJ22" s="53" t="str">
        <f>IF(AH22="","",IF(AH22&gt;=$C$4,AH22,IF(AI22&gt;=$C$4,$C$4,MAX(AH22:AI22))))</f>
        <v/>
      </c>
      <c r="AK22" s="95"/>
      <c r="AL22" s="95"/>
      <c r="AM22" s="53" t="str">
        <f>IF(AK22="","",IF(AK22&gt;=$C$4,AK22,IF(AL22&gt;=$C$4,$C$4,MAX(AK22:AL22))))</f>
        <v/>
      </c>
      <c r="AN22" s="95"/>
      <c r="AO22" s="95"/>
      <c r="AP22" s="53" t="str">
        <f>IF(AN22="","",IF(AN22&gt;=$C$4,AN22,IF(AO22&gt;=$C$4,$C$4,MAX(AN22:AO22))))</f>
        <v/>
      </c>
      <c r="AQ22" s="95"/>
      <c r="AR22" s="95"/>
      <c r="AS22" s="53" t="str">
        <f>IF(AQ22="","",IF(AQ22&gt;=$C$4,AQ22,IF(AR22&gt;=$C$4,$C$4,MAX(AQ22:AR22))))</f>
        <v/>
      </c>
      <c r="AT22" s="53">
        <f t="shared" si="8"/>
        <v>82</v>
      </c>
      <c r="AU22" s="95">
        <v>80</v>
      </c>
      <c r="AV22" s="95">
        <v>80</v>
      </c>
      <c r="AW22" s="95">
        <v>84</v>
      </c>
      <c r="AX22" s="95"/>
      <c r="AY22" s="95"/>
      <c r="AZ22" s="95"/>
      <c r="BA22" s="95"/>
      <c r="BB22" s="95"/>
      <c r="BC22" s="95"/>
      <c r="BD22" s="95"/>
      <c r="BE22" s="53">
        <f t="shared" si="9"/>
        <v>81</v>
      </c>
      <c r="BF22" s="95"/>
      <c r="BG22" s="95"/>
      <c r="BH22" s="73">
        <f t="shared" si="10"/>
        <v>81.5</v>
      </c>
      <c r="BI22" s="74">
        <f t="shared" si="11"/>
        <v>82</v>
      </c>
      <c r="BJ22" s="96"/>
      <c r="BK22" s="95">
        <v>80</v>
      </c>
      <c r="BL22" s="95">
        <v>80</v>
      </c>
      <c r="BM22" s="95">
        <v>80</v>
      </c>
      <c r="BN22" s="95"/>
      <c r="BO22" s="95"/>
      <c r="BP22" s="95"/>
      <c r="BQ22" s="95"/>
      <c r="BR22" s="95"/>
      <c r="BS22" s="95"/>
      <c r="BT22" s="95"/>
      <c r="BU22" s="83">
        <f t="shared" si="12"/>
        <v>80</v>
      </c>
      <c r="BV22" s="96"/>
      <c r="BW22" s="95">
        <v>80</v>
      </c>
      <c r="BX22" s="95">
        <v>80</v>
      </c>
      <c r="BY22" s="95">
        <v>80</v>
      </c>
      <c r="BZ22" s="95"/>
      <c r="CA22" s="95"/>
      <c r="CB22" s="95"/>
      <c r="CC22" s="95"/>
      <c r="CD22" s="95"/>
      <c r="CE22" s="95"/>
      <c r="CF22" s="95"/>
      <c r="CG22" s="53">
        <f t="shared" si="13"/>
        <v>80</v>
      </c>
      <c r="CH22" s="89" t="str">
        <f t="shared" si="14"/>
        <v>B</v>
      </c>
      <c r="CI22" s="88"/>
      <c r="CJ22" s="48">
        <v>11</v>
      </c>
      <c r="CK22" s="94" t="str">
        <f t="shared" si="15"/>
        <v>Sudah memahami tentang ATUR PASRAH PANAMPI, MACA AKSARA JAWA, TEMBUNG RANGKEP, SANDIWARA/DRAMA, </v>
      </c>
    </row>
    <row r="23" spans="1:89">
      <c r="A23" s="28">
        <v>13</v>
      </c>
      <c r="B23" s="28">
        <v>30020</v>
      </c>
      <c r="C23" s="28" t="s">
        <v>104</v>
      </c>
      <c r="E23" s="28">
        <f t="shared" si="0"/>
        <v>81</v>
      </c>
      <c r="G23" s="28">
        <f t="shared" si="1"/>
        <v>81</v>
      </c>
      <c r="H23" s="28">
        <f t="shared" si="2"/>
        <v>80</v>
      </c>
      <c r="I23" s="28" t="str">
        <f t="shared" si="3"/>
        <v>B</v>
      </c>
      <c r="J23" s="28" t="str">
        <f t="shared" si="4"/>
        <v>Sudah memahami tentang ATUR PASRAH PANAMPI, MACA AKSARA JAWA, TEMBUNG RANGKEP, SANDIWARA/DRAMA, </v>
      </c>
      <c r="L23" s="28">
        <f t="shared" si="5"/>
        <v>81</v>
      </c>
      <c r="M23" s="28" t="str">
        <f t="shared" si="6"/>
        <v/>
      </c>
      <c r="N23" s="28" t="str">
        <f t="shared" si="7"/>
        <v/>
      </c>
      <c r="P23" s="95">
        <v>82</v>
      </c>
      <c r="Q23" s="95"/>
      <c r="R23" s="53">
        <f>IF(P23="","",IF(P23&gt;=$C$4,P23,IF(Q23&gt;=$C$4,$C$4,MAX(P23:Q23))))</f>
        <v>82</v>
      </c>
      <c r="S23" s="95">
        <v>80</v>
      </c>
      <c r="T23" s="95"/>
      <c r="U23" s="53">
        <f>IF(S23="","",IF(S23&gt;=$C$4,S23,IF(T23&gt;=$C$4,$C$4,MAX(S23:T23))))</f>
        <v>80</v>
      </c>
      <c r="V23" s="95">
        <v>81</v>
      </c>
      <c r="W23" s="95"/>
      <c r="X23" s="53">
        <f>IF(V23="","",IF(V23&gt;=$C$4,V23,IF(W23&gt;=$C$4,$C$4,MAX(V23:W23))))</f>
        <v>81</v>
      </c>
      <c r="Y23" s="95"/>
      <c r="Z23" s="95"/>
      <c r="AA23" s="53" t="str">
        <f>IF(Y23="","",IF(Y23&gt;=$C$4,Y23,IF(Z23&gt;=$C$4,$C$4,MAX(Y23:Z23))))</f>
        <v/>
      </c>
      <c r="AB23" s="95"/>
      <c r="AC23" s="95"/>
      <c r="AD23" s="53" t="str">
        <f>IF(AB23="","",IF(AB23&gt;=$C$4,AB23,IF(AC23&gt;=$C$4,$C$4,MAX(AB23:AC23))))</f>
        <v/>
      </c>
      <c r="AE23" s="95"/>
      <c r="AF23" s="95"/>
      <c r="AG23" s="53" t="str">
        <f>IF(AE23="","",IF(AE23&gt;=$C$4,AE23,IF(AF23&gt;=$C$4,$C$4,MAX(AE23:AF23))))</f>
        <v/>
      </c>
      <c r="AH23" s="95"/>
      <c r="AI23" s="95"/>
      <c r="AJ23" s="53" t="str">
        <f>IF(AH23="","",IF(AH23&gt;=$C$4,AH23,IF(AI23&gt;=$C$4,$C$4,MAX(AH23:AI23))))</f>
        <v/>
      </c>
      <c r="AK23" s="95"/>
      <c r="AL23" s="95"/>
      <c r="AM23" s="53" t="str">
        <f>IF(AK23="","",IF(AK23&gt;=$C$4,AK23,IF(AL23&gt;=$C$4,$C$4,MAX(AK23:AL23))))</f>
        <v/>
      </c>
      <c r="AN23" s="95"/>
      <c r="AO23" s="95"/>
      <c r="AP23" s="53" t="str">
        <f>IF(AN23="","",IF(AN23&gt;=$C$4,AN23,IF(AO23&gt;=$C$4,$C$4,MAX(AN23:AO23))))</f>
        <v/>
      </c>
      <c r="AQ23" s="95"/>
      <c r="AR23" s="95"/>
      <c r="AS23" s="53" t="str">
        <f>IF(AQ23="","",IF(AQ23&gt;=$C$4,AQ23,IF(AR23&gt;=$C$4,$C$4,MAX(AQ23:AR23))))</f>
        <v/>
      </c>
      <c r="AT23" s="53">
        <f t="shared" si="8"/>
        <v>81</v>
      </c>
      <c r="AU23" s="95">
        <v>80</v>
      </c>
      <c r="AV23" s="95">
        <v>80</v>
      </c>
      <c r="AW23" s="95">
        <v>82</v>
      </c>
      <c r="AX23" s="95"/>
      <c r="AY23" s="95"/>
      <c r="AZ23" s="95"/>
      <c r="BA23" s="95"/>
      <c r="BB23" s="95"/>
      <c r="BC23" s="95"/>
      <c r="BD23" s="95"/>
      <c r="BE23" s="53">
        <f t="shared" si="9"/>
        <v>81</v>
      </c>
      <c r="BF23" s="95"/>
      <c r="BG23" s="95"/>
      <c r="BH23" s="73">
        <f t="shared" si="10"/>
        <v>81</v>
      </c>
      <c r="BI23" s="74">
        <f t="shared" si="11"/>
        <v>81</v>
      </c>
      <c r="BJ23" s="96"/>
      <c r="BK23" s="95">
        <v>80</v>
      </c>
      <c r="BL23" s="95">
        <v>80</v>
      </c>
      <c r="BM23" s="95">
        <v>80</v>
      </c>
      <c r="BN23" s="95"/>
      <c r="BO23" s="95"/>
      <c r="BP23" s="95"/>
      <c r="BQ23" s="95"/>
      <c r="BR23" s="95"/>
      <c r="BS23" s="95"/>
      <c r="BT23" s="95"/>
      <c r="BU23" s="83">
        <f t="shared" si="12"/>
        <v>80</v>
      </c>
      <c r="BV23" s="96"/>
      <c r="BW23" s="95">
        <v>80</v>
      </c>
      <c r="BX23" s="95">
        <v>80</v>
      </c>
      <c r="BY23" s="95">
        <v>80</v>
      </c>
      <c r="BZ23" s="95"/>
      <c r="CA23" s="95"/>
      <c r="CB23" s="95"/>
      <c r="CC23" s="95"/>
      <c r="CD23" s="95"/>
      <c r="CE23" s="95"/>
      <c r="CF23" s="95"/>
      <c r="CG23" s="53">
        <f t="shared" si="13"/>
        <v>80</v>
      </c>
      <c r="CH23" s="89" t="str">
        <f t="shared" si="14"/>
        <v>B</v>
      </c>
      <c r="CI23" s="88"/>
      <c r="CJ23" s="48">
        <v>11</v>
      </c>
      <c r="CK23" s="94" t="str">
        <f t="shared" si="15"/>
        <v>Sudah memahami tentang ATUR PASRAH PANAMPI, MACA AKSARA JAWA, TEMBUNG RANGKEP, SANDIWARA/DRAMA, </v>
      </c>
    </row>
    <row r="24" spans="1:89">
      <c r="A24" s="28">
        <v>14</v>
      </c>
      <c r="B24" s="28">
        <v>30496</v>
      </c>
      <c r="C24" s="28" t="s">
        <v>105</v>
      </c>
      <c r="E24" s="28">
        <f t="shared" si="0"/>
        <v>80</v>
      </c>
      <c r="G24" s="28">
        <f t="shared" si="1"/>
        <v>80</v>
      </c>
      <c r="H24" s="28">
        <f t="shared" si="2"/>
        <v>79</v>
      </c>
      <c r="I24" s="28" t="str">
        <f t="shared" si="3"/>
        <v>B</v>
      </c>
      <c r="J24" s="28" t="str">
        <f t="shared" si="4"/>
        <v>Sudah memahami tentang ATUR PASRAH PANAMPI, MACA AKSARA JAWA, TEMBUNG RANGKEP, SANDIWARA/DRAMA, </v>
      </c>
      <c r="L24" s="28">
        <f t="shared" si="5"/>
        <v>79</v>
      </c>
      <c r="M24" s="28" t="str">
        <f t="shared" si="6"/>
        <v/>
      </c>
      <c r="N24" s="28" t="str">
        <f t="shared" si="7"/>
        <v/>
      </c>
      <c r="P24" s="95">
        <v>80</v>
      </c>
      <c r="Q24" s="95"/>
      <c r="R24" s="53">
        <f>IF(P24="","",IF(P24&gt;=$C$4,P24,IF(Q24&gt;=$C$4,$C$4,MAX(P24:Q24))))</f>
        <v>80</v>
      </c>
      <c r="S24" s="95">
        <v>78</v>
      </c>
      <c r="T24" s="95"/>
      <c r="U24" s="53">
        <f>IF(S24="","",IF(S24&gt;=$C$4,S24,IF(T24&gt;=$C$4,$C$4,MAX(S24:T24))))</f>
        <v>78</v>
      </c>
      <c r="V24" s="95">
        <v>79</v>
      </c>
      <c r="W24" s="95"/>
      <c r="X24" s="53">
        <f>IF(V24="","",IF(V24&gt;=$C$4,V24,IF(W24&gt;=$C$4,$C$4,MAX(V24:W24))))</f>
        <v>79</v>
      </c>
      <c r="Y24" s="95"/>
      <c r="Z24" s="95"/>
      <c r="AA24" s="53" t="str">
        <f>IF(Y24="","",IF(Y24&gt;=$C$4,Y24,IF(Z24&gt;=$C$4,$C$4,MAX(Y24:Z24))))</f>
        <v/>
      </c>
      <c r="AB24" s="95"/>
      <c r="AC24" s="95"/>
      <c r="AD24" s="53" t="str">
        <f>IF(AB24="","",IF(AB24&gt;=$C$4,AB24,IF(AC24&gt;=$C$4,$C$4,MAX(AB24:AC24))))</f>
        <v/>
      </c>
      <c r="AE24" s="95"/>
      <c r="AF24" s="95"/>
      <c r="AG24" s="53" t="str">
        <f>IF(AE24="","",IF(AE24&gt;=$C$4,AE24,IF(AF24&gt;=$C$4,$C$4,MAX(AE24:AF24))))</f>
        <v/>
      </c>
      <c r="AH24" s="95"/>
      <c r="AI24" s="95"/>
      <c r="AJ24" s="53" t="str">
        <f>IF(AH24="","",IF(AH24&gt;=$C$4,AH24,IF(AI24&gt;=$C$4,$C$4,MAX(AH24:AI24))))</f>
        <v/>
      </c>
      <c r="AK24" s="95"/>
      <c r="AL24" s="95"/>
      <c r="AM24" s="53" t="str">
        <f>IF(AK24="","",IF(AK24&gt;=$C$4,AK24,IF(AL24&gt;=$C$4,$C$4,MAX(AK24:AL24))))</f>
        <v/>
      </c>
      <c r="AN24" s="95"/>
      <c r="AO24" s="95"/>
      <c r="AP24" s="53" t="str">
        <f>IF(AN24="","",IF(AN24&gt;=$C$4,AN24,IF(AO24&gt;=$C$4,$C$4,MAX(AN24:AO24))))</f>
        <v/>
      </c>
      <c r="AQ24" s="95"/>
      <c r="AR24" s="95"/>
      <c r="AS24" s="53" t="str">
        <f>IF(AQ24="","",IF(AQ24&gt;=$C$4,AQ24,IF(AR24&gt;=$C$4,$C$4,MAX(AQ24:AR24))))</f>
        <v/>
      </c>
      <c r="AT24" s="53">
        <f t="shared" si="8"/>
        <v>79</v>
      </c>
      <c r="AU24" s="95">
        <v>80</v>
      </c>
      <c r="AV24" s="95">
        <v>80</v>
      </c>
      <c r="AW24" s="95">
        <v>80</v>
      </c>
      <c r="AX24" s="95"/>
      <c r="AY24" s="95"/>
      <c r="AZ24" s="95"/>
      <c r="BA24" s="95"/>
      <c r="BB24" s="95"/>
      <c r="BC24" s="95"/>
      <c r="BD24" s="95"/>
      <c r="BE24" s="53">
        <f t="shared" si="9"/>
        <v>80</v>
      </c>
      <c r="BF24" s="95"/>
      <c r="BG24" s="95"/>
      <c r="BH24" s="73">
        <f t="shared" si="10"/>
        <v>79.5</v>
      </c>
      <c r="BI24" s="74">
        <f t="shared" si="11"/>
        <v>80</v>
      </c>
      <c r="BJ24" s="96"/>
      <c r="BK24" s="95">
        <v>80</v>
      </c>
      <c r="BL24" s="95">
        <v>78</v>
      </c>
      <c r="BM24" s="95">
        <v>80</v>
      </c>
      <c r="BN24" s="95"/>
      <c r="BO24" s="95"/>
      <c r="BP24" s="95"/>
      <c r="BQ24" s="95"/>
      <c r="BR24" s="95"/>
      <c r="BS24" s="95"/>
      <c r="BT24" s="95"/>
      <c r="BU24" s="83">
        <f t="shared" si="12"/>
        <v>79</v>
      </c>
      <c r="BV24" s="96"/>
      <c r="BW24" s="95">
        <v>80</v>
      </c>
      <c r="BX24" s="95">
        <v>80</v>
      </c>
      <c r="BY24" s="95">
        <v>80</v>
      </c>
      <c r="BZ24" s="95"/>
      <c r="CA24" s="95"/>
      <c r="CB24" s="95"/>
      <c r="CC24" s="95"/>
      <c r="CD24" s="95"/>
      <c r="CE24" s="95"/>
      <c r="CF24" s="95"/>
      <c r="CG24" s="53">
        <f t="shared" si="13"/>
        <v>80</v>
      </c>
      <c r="CH24" s="89" t="str">
        <f t="shared" si="14"/>
        <v>B</v>
      </c>
      <c r="CI24" s="88"/>
      <c r="CJ24" s="48">
        <v>11</v>
      </c>
      <c r="CK24" s="94" t="str">
        <f t="shared" si="15"/>
        <v>Sudah memahami tentang ATUR PASRAH PANAMPI, MACA AKSARA JAWA, TEMBUNG RANGKEP, SANDIWARA/DRAMA, </v>
      </c>
    </row>
    <row r="25" spans="1:89">
      <c r="A25" s="28">
        <v>15</v>
      </c>
      <c r="B25" s="28">
        <v>30510</v>
      </c>
      <c r="C25" s="28" t="s">
        <v>106</v>
      </c>
      <c r="E25" s="28">
        <f t="shared" si="0"/>
        <v>81</v>
      </c>
      <c r="G25" s="28">
        <f t="shared" si="1"/>
        <v>81</v>
      </c>
      <c r="H25" s="28">
        <f t="shared" si="2"/>
        <v>80</v>
      </c>
      <c r="I25" s="28" t="str">
        <f t="shared" si="3"/>
        <v>B</v>
      </c>
      <c r="J25" s="28" t="str">
        <f t="shared" si="4"/>
        <v>Sudah memahami tentang ATUR PASRAH PANAMPI, MACA AKSARA JAWA, TEMBUNG RANGKEP, SANDIWARA/DRAMA, </v>
      </c>
      <c r="L25" s="28">
        <f t="shared" si="5"/>
        <v>81</v>
      </c>
      <c r="M25" s="28" t="str">
        <f t="shared" si="6"/>
        <v/>
      </c>
      <c r="N25" s="28" t="str">
        <f t="shared" si="7"/>
        <v/>
      </c>
      <c r="P25" s="95">
        <v>83</v>
      </c>
      <c r="Q25" s="95"/>
      <c r="R25" s="53">
        <f>IF(P25="","",IF(P25&gt;=$C$4,P25,IF(Q25&gt;=$C$4,$C$4,MAX(P25:Q25))))</f>
        <v>83</v>
      </c>
      <c r="S25" s="95">
        <v>80</v>
      </c>
      <c r="T25" s="95"/>
      <c r="U25" s="53">
        <f>IF(S25="","",IF(S25&gt;=$C$4,S25,IF(T25&gt;=$C$4,$C$4,MAX(S25:T25))))</f>
        <v>80</v>
      </c>
      <c r="V25" s="95">
        <v>81</v>
      </c>
      <c r="W25" s="95"/>
      <c r="X25" s="53">
        <f>IF(V25="","",IF(V25&gt;=$C$4,V25,IF(W25&gt;=$C$4,$C$4,MAX(V25:W25))))</f>
        <v>81</v>
      </c>
      <c r="Y25" s="95"/>
      <c r="Z25" s="95"/>
      <c r="AA25" s="53" t="str">
        <f>IF(Y25="","",IF(Y25&gt;=$C$4,Y25,IF(Z25&gt;=$C$4,$C$4,MAX(Y25:Z25))))</f>
        <v/>
      </c>
      <c r="AB25" s="95"/>
      <c r="AC25" s="95"/>
      <c r="AD25" s="53" t="str">
        <f>IF(AB25="","",IF(AB25&gt;=$C$4,AB25,IF(AC25&gt;=$C$4,$C$4,MAX(AB25:AC25))))</f>
        <v/>
      </c>
      <c r="AE25" s="95"/>
      <c r="AF25" s="95"/>
      <c r="AG25" s="53" t="str">
        <f>IF(AE25="","",IF(AE25&gt;=$C$4,AE25,IF(AF25&gt;=$C$4,$C$4,MAX(AE25:AF25))))</f>
        <v/>
      </c>
      <c r="AH25" s="95"/>
      <c r="AI25" s="95"/>
      <c r="AJ25" s="53" t="str">
        <f>IF(AH25="","",IF(AH25&gt;=$C$4,AH25,IF(AI25&gt;=$C$4,$C$4,MAX(AH25:AI25))))</f>
        <v/>
      </c>
      <c r="AK25" s="95"/>
      <c r="AL25" s="95"/>
      <c r="AM25" s="53" t="str">
        <f>IF(AK25="","",IF(AK25&gt;=$C$4,AK25,IF(AL25&gt;=$C$4,$C$4,MAX(AK25:AL25))))</f>
        <v/>
      </c>
      <c r="AN25" s="95"/>
      <c r="AO25" s="95"/>
      <c r="AP25" s="53" t="str">
        <f>IF(AN25="","",IF(AN25&gt;=$C$4,AN25,IF(AO25&gt;=$C$4,$C$4,MAX(AN25:AO25))))</f>
        <v/>
      </c>
      <c r="AQ25" s="95"/>
      <c r="AR25" s="95"/>
      <c r="AS25" s="53" t="str">
        <f>IF(AQ25="","",IF(AQ25&gt;=$C$4,AQ25,IF(AR25&gt;=$C$4,$C$4,MAX(AQ25:AR25))))</f>
        <v/>
      </c>
      <c r="AT25" s="53">
        <f t="shared" si="8"/>
        <v>81</v>
      </c>
      <c r="AU25" s="95">
        <v>80</v>
      </c>
      <c r="AV25" s="95">
        <v>80</v>
      </c>
      <c r="AW25" s="95">
        <v>83</v>
      </c>
      <c r="AX25" s="95"/>
      <c r="AY25" s="95"/>
      <c r="AZ25" s="95"/>
      <c r="BA25" s="95"/>
      <c r="BB25" s="95"/>
      <c r="BC25" s="95"/>
      <c r="BD25" s="95"/>
      <c r="BE25" s="53">
        <f t="shared" si="9"/>
        <v>81</v>
      </c>
      <c r="BF25" s="95"/>
      <c r="BG25" s="95"/>
      <c r="BH25" s="73">
        <f t="shared" si="10"/>
        <v>81</v>
      </c>
      <c r="BI25" s="74">
        <f t="shared" si="11"/>
        <v>81</v>
      </c>
      <c r="BJ25" s="96"/>
      <c r="BK25" s="95">
        <v>80</v>
      </c>
      <c r="BL25" s="95">
        <v>80</v>
      </c>
      <c r="BM25" s="95">
        <v>80</v>
      </c>
      <c r="BN25" s="95"/>
      <c r="BO25" s="95"/>
      <c r="BP25" s="95"/>
      <c r="BQ25" s="95"/>
      <c r="BR25" s="95"/>
      <c r="BS25" s="95"/>
      <c r="BT25" s="95"/>
      <c r="BU25" s="83">
        <f t="shared" si="12"/>
        <v>80</v>
      </c>
      <c r="BV25" s="96"/>
      <c r="BW25" s="95">
        <v>80</v>
      </c>
      <c r="BX25" s="95">
        <v>80</v>
      </c>
      <c r="BY25" s="95">
        <v>80</v>
      </c>
      <c r="BZ25" s="95"/>
      <c r="CA25" s="95"/>
      <c r="CB25" s="95"/>
      <c r="CC25" s="95"/>
      <c r="CD25" s="95"/>
      <c r="CE25" s="95"/>
      <c r="CF25" s="95"/>
      <c r="CG25" s="53">
        <f t="shared" si="13"/>
        <v>80</v>
      </c>
      <c r="CH25" s="89" t="str">
        <f t="shared" si="14"/>
        <v>B</v>
      </c>
      <c r="CI25" s="88"/>
      <c r="CJ25" s="48">
        <v>11</v>
      </c>
      <c r="CK25" s="94" t="str">
        <f t="shared" si="15"/>
        <v>Sudah memahami tentang ATUR PASRAH PANAMPI, MACA AKSARA JAWA, TEMBUNG RANGKEP, SANDIWARA/DRAMA, </v>
      </c>
    </row>
    <row r="26" spans="1:89">
      <c r="A26" s="28">
        <v>16</v>
      </c>
      <c r="B26" s="28">
        <v>30524</v>
      </c>
      <c r="C26" s="28" t="s">
        <v>107</v>
      </c>
      <c r="E26" s="28">
        <f t="shared" si="0"/>
        <v>86</v>
      </c>
      <c r="G26" s="28">
        <f t="shared" si="1"/>
        <v>86</v>
      </c>
      <c r="H26" s="28">
        <f t="shared" si="2"/>
        <v>85</v>
      </c>
      <c r="I26" s="28" t="str">
        <f t="shared" si="3"/>
        <v>B</v>
      </c>
      <c r="J26" s="28" t="str">
        <f t="shared" si="4"/>
        <v>Sudah memahami tentang ATUR PASRAH PANAMPI, MACA AKSARA JAWA, TEMBUNG RANGKEP, SANDIWARA/DRAMA, </v>
      </c>
      <c r="L26" s="28">
        <f t="shared" si="5"/>
        <v>86</v>
      </c>
      <c r="M26" s="28" t="str">
        <f t="shared" si="6"/>
        <v/>
      </c>
      <c r="N26" s="28" t="str">
        <f t="shared" si="7"/>
        <v/>
      </c>
      <c r="P26" s="95">
        <v>87</v>
      </c>
      <c r="Q26" s="95"/>
      <c r="R26" s="53">
        <f>IF(P26="","",IF(P26&gt;=$C$4,P26,IF(Q26&gt;=$C$4,$C$4,MAX(P26:Q26))))</f>
        <v>87</v>
      </c>
      <c r="S26" s="95">
        <v>85</v>
      </c>
      <c r="T26" s="95"/>
      <c r="U26" s="53">
        <f>IF(S26="","",IF(S26&gt;=$C$4,S26,IF(T26&gt;=$C$4,$C$4,MAX(S26:T26))))</f>
        <v>85</v>
      </c>
      <c r="V26" s="95">
        <v>86</v>
      </c>
      <c r="W26" s="95"/>
      <c r="X26" s="53">
        <f>IF(V26="","",IF(V26&gt;=$C$4,V26,IF(W26&gt;=$C$4,$C$4,MAX(V26:W26))))</f>
        <v>86</v>
      </c>
      <c r="Y26" s="48"/>
      <c r="Z26" s="48"/>
      <c r="AA26" s="53" t="str">
        <f>IF(Y26="","",IF(Y26&gt;=$C$4,Y26,IF(Z26&gt;=$C$4,$C$4,MAX(Y26:Z26))))</f>
        <v/>
      </c>
      <c r="AB26" s="48"/>
      <c r="AC26" s="48"/>
      <c r="AD26" s="53" t="str">
        <f>IF(AB26="","",IF(AB26&gt;=$C$4,AB26,IF(AC26&gt;=$C$4,$C$4,MAX(AB26:AC26))))</f>
        <v/>
      </c>
      <c r="AE26" s="48"/>
      <c r="AF26" s="48"/>
      <c r="AG26" s="53" t="str">
        <f>IF(AE26="","",IF(AE26&gt;=$C$4,AE26,IF(AF26&gt;=$C$4,$C$4,MAX(AE26:AF26))))</f>
        <v/>
      </c>
      <c r="AH26" s="48"/>
      <c r="AI26" s="48"/>
      <c r="AJ26" s="53" t="str">
        <f>IF(AH26="","",IF(AH26&gt;=$C$4,AH26,IF(AI26&gt;=$C$4,$C$4,MAX(AH26:AI26))))</f>
        <v/>
      </c>
      <c r="AK26" s="48"/>
      <c r="AL26" s="48"/>
      <c r="AM26" s="53" t="str">
        <f>IF(AK26="","",IF(AK26&gt;=$C$4,AK26,IF(AL26&gt;=$C$4,$C$4,MAX(AK26:AL26))))</f>
        <v/>
      </c>
      <c r="AN26" s="48"/>
      <c r="AO26" s="48"/>
      <c r="AP26" s="53" t="str">
        <f>IF(AN26="","",IF(AN26&gt;=$C$4,AN26,IF(AO26&gt;=$C$4,$C$4,MAX(AN26:AO26))))</f>
        <v/>
      </c>
      <c r="AQ26" s="48"/>
      <c r="AR26" s="48"/>
      <c r="AS26" s="53" t="str">
        <f>IF(AQ26="","",IF(AQ26&gt;=$C$4,AQ26,IF(AR26&gt;=$C$4,$C$4,MAX(AQ26:AR26))))</f>
        <v/>
      </c>
      <c r="AT26" s="53">
        <f t="shared" si="8"/>
        <v>86</v>
      </c>
      <c r="AU26" s="95">
        <v>85</v>
      </c>
      <c r="AV26" s="95">
        <v>85</v>
      </c>
      <c r="AW26" s="95">
        <v>85</v>
      </c>
      <c r="AX26" s="48"/>
      <c r="AY26" s="48"/>
      <c r="AZ26" s="48"/>
      <c r="BA26" s="48"/>
      <c r="BB26" s="48"/>
      <c r="BC26" s="48"/>
      <c r="BD26" s="48"/>
      <c r="BE26" s="53">
        <f t="shared" si="9"/>
        <v>85</v>
      </c>
      <c r="BF26" s="48"/>
      <c r="BG26" s="48"/>
      <c r="BH26" s="73">
        <f t="shared" si="10"/>
        <v>85.5</v>
      </c>
      <c r="BI26" s="74">
        <f t="shared" si="11"/>
        <v>86</v>
      </c>
      <c r="BJ26" s="75"/>
      <c r="BK26" s="95">
        <v>85</v>
      </c>
      <c r="BL26" s="95">
        <v>85</v>
      </c>
      <c r="BM26" s="95">
        <v>85</v>
      </c>
      <c r="BN26" s="48"/>
      <c r="BO26" s="48"/>
      <c r="BP26" s="48"/>
      <c r="BQ26" s="48"/>
      <c r="BR26" s="48"/>
      <c r="BS26" s="48"/>
      <c r="BT26" s="48"/>
      <c r="BU26" s="83">
        <f t="shared" si="12"/>
        <v>85</v>
      </c>
      <c r="BV26" s="75"/>
      <c r="BW26" s="95">
        <v>85</v>
      </c>
      <c r="BX26" s="95">
        <v>85</v>
      </c>
      <c r="BY26" s="95">
        <v>85</v>
      </c>
      <c r="BZ26" s="48"/>
      <c r="CA26" s="48"/>
      <c r="CB26" s="48"/>
      <c r="CC26" s="48"/>
      <c r="CD26" s="48"/>
      <c r="CE26" s="48"/>
      <c r="CF26" s="48"/>
      <c r="CG26" s="53">
        <f t="shared" si="13"/>
        <v>85</v>
      </c>
      <c r="CH26" s="89" t="str">
        <f t="shared" si="14"/>
        <v>B</v>
      </c>
      <c r="CI26" s="88"/>
      <c r="CJ26" s="48">
        <v>11</v>
      </c>
      <c r="CK26" s="94" t="str">
        <f t="shared" si="15"/>
        <v>Sudah memahami tentang ATUR PASRAH PANAMPI, MACA AKSARA JAWA, TEMBUNG RANGKEP, SANDIWARA/DRAMA, </v>
      </c>
    </row>
    <row r="27" spans="1:89">
      <c r="A27" s="28">
        <v>17</v>
      </c>
      <c r="B27" s="28">
        <v>30538</v>
      </c>
      <c r="C27" s="28" t="s">
        <v>108</v>
      </c>
      <c r="E27" s="28">
        <f t="shared" si="0"/>
        <v>81</v>
      </c>
      <c r="G27" s="28">
        <f t="shared" si="1"/>
        <v>81</v>
      </c>
      <c r="H27" s="28">
        <f t="shared" si="2"/>
        <v>81</v>
      </c>
      <c r="I27" s="28" t="str">
        <f t="shared" si="3"/>
        <v>B</v>
      </c>
      <c r="J27" s="28" t="str">
        <f t="shared" si="4"/>
        <v>Sudah memahami tentang ATUR PASRAH PANAMPI, MACA AKSARA JAWA, TEMBUNG RANGKEP, SANDIWARA/DRAMA, </v>
      </c>
      <c r="L27" s="28">
        <f t="shared" si="5"/>
        <v>81</v>
      </c>
      <c r="M27" s="28" t="str">
        <f t="shared" si="6"/>
        <v/>
      </c>
      <c r="N27" s="28" t="str">
        <f t="shared" si="7"/>
        <v/>
      </c>
      <c r="P27" s="95">
        <v>82</v>
      </c>
      <c r="Q27" s="95"/>
      <c r="R27" s="53">
        <f>IF(P27="","",IF(P27&gt;=$C$4,P27,IF(Q27&gt;=$C$4,$C$4,MAX(P27:Q27))))</f>
        <v>82</v>
      </c>
      <c r="S27" s="95">
        <v>80</v>
      </c>
      <c r="T27" s="95"/>
      <c r="U27" s="53">
        <f>IF(S27="","",IF(S27&gt;=$C$4,S27,IF(T27&gt;=$C$4,$C$4,MAX(S27:T27))))</f>
        <v>80</v>
      </c>
      <c r="V27" s="95">
        <v>81</v>
      </c>
      <c r="W27" s="95"/>
      <c r="X27" s="53">
        <f>IF(V27="","",IF(V27&gt;=$C$4,V27,IF(W27&gt;=$C$4,$C$4,MAX(V27:W27))))</f>
        <v>81</v>
      </c>
      <c r="Y27" s="95"/>
      <c r="Z27" s="95"/>
      <c r="AA27" s="53" t="str">
        <f>IF(Y27="","",IF(Y27&gt;=$C$4,Y27,IF(Z27&gt;=$C$4,$C$4,MAX(Y27:Z27))))</f>
        <v/>
      </c>
      <c r="AB27" s="95"/>
      <c r="AC27" s="95"/>
      <c r="AD27" s="53" t="str">
        <f>IF(AB27="","",IF(AB27&gt;=$C$4,AB27,IF(AC27&gt;=$C$4,$C$4,MAX(AB27:AC27))))</f>
        <v/>
      </c>
      <c r="AE27" s="95"/>
      <c r="AF27" s="95"/>
      <c r="AG27" s="53" t="str">
        <f>IF(AE27="","",IF(AE27&gt;=$C$4,AE27,IF(AF27&gt;=$C$4,$C$4,MAX(AE27:AF27))))</f>
        <v/>
      </c>
      <c r="AH27" s="95"/>
      <c r="AI27" s="95"/>
      <c r="AJ27" s="53" t="str">
        <f>IF(AH27="","",IF(AH27&gt;=$C$4,AH27,IF(AI27&gt;=$C$4,$C$4,MAX(AH27:AI27))))</f>
        <v/>
      </c>
      <c r="AK27" s="95"/>
      <c r="AL27" s="95"/>
      <c r="AM27" s="53" t="str">
        <f>IF(AK27="","",IF(AK27&gt;=$C$4,AK27,IF(AL27&gt;=$C$4,$C$4,MAX(AK27:AL27))))</f>
        <v/>
      </c>
      <c r="AN27" s="95"/>
      <c r="AO27" s="95"/>
      <c r="AP27" s="53" t="str">
        <f>IF(AN27="","",IF(AN27&gt;=$C$4,AN27,IF(AO27&gt;=$C$4,$C$4,MAX(AN27:AO27))))</f>
        <v/>
      </c>
      <c r="AQ27" s="95"/>
      <c r="AR27" s="95"/>
      <c r="AS27" s="53" t="str">
        <f>IF(AQ27="","",IF(AQ27&gt;=$C$4,AQ27,IF(AR27&gt;=$C$4,$C$4,MAX(AQ27:AR27))))</f>
        <v/>
      </c>
      <c r="AT27" s="53">
        <f t="shared" si="8"/>
        <v>81</v>
      </c>
      <c r="AU27" s="95">
        <v>80</v>
      </c>
      <c r="AV27" s="95">
        <v>82</v>
      </c>
      <c r="AW27" s="95">
        <v>82</v>
      </c>
      <c r="AX27" s="95"/>
      <c r="AY27" s="95"/>
      <c r="AZ27" s="95"/>
      <c r="BA27" s="95"/>
      <c r="BB27" s="95"/>
      <c r="BC27" s="95"/>
      <c r="BD27" s="95"/>
      <c r="BE27" s="53">
        <f t="shared" si="9"/>
        <v>81</v>
      </c>
      <c r="BF27" s="95"/>
      <c r="BG27" s="95"/>
      <c r="BH27" s="73">
        <f t="shared" si="10"/>
        <v>81</v>
      </c>
      <c r="BI27" s="74">
        <f t="shared" si="11"/>
        <v>81</v>
      </c>
      <c r="BJ27" s="96"/>
      <c r="BK27" s="95">
        <v>80</v>
      </c>
      <c r="BL27" s="95">
        <v>82</v>
      </c>
      <c r="BM27" s="95">
        <v>80</v>
      </c>
      <c r="BN27" s="95"/>
      <c r="BO27" s="95"/>
      <c r="BP27" s="95"/>
      <c r="BQ27" s="95"/>
      <c r="BR27" s="95"/>
      <c r="BS27" s="95"/>
      <c r="BT27" s="95"/>
      <c r="BU27" s="83">
        <f t="shared" si="12"/>
        <v>81</v>
      </c>
      <c r="BV27" s="96"/>
      <c r="BW27" s="95">
        <v>80</v>
      </c>
      <c r="BX27" s="95">
        <v>80</v>
      </c>
      <c r="BY27" s="95">
        <v>80</v>
      </c>
      <c r="BZ27" s="95"/>
      <c r="CA27" s="95"/>
      <c r="CB27" s="95"/>
      <c r="CC27" s="95"/>
      <c r="CD27" s="95"/>
      <c r="CE27" s="95"/>
      <c r="CF27" s="95"/>
      <c r="CG27" s="53">
        <f t="shared" si="13"/>
        <v>80</v>
      </c>
      <c r="CH27" s="89" t="str">
        <f t="shared" si="14"/>
        <v>B</v>
      </c>
      <c r="CI27" s="88"/>
      <c r="CJ27" s="48">
        <v>11</v>
      </c>
      <c r="CK27" s="94" t="str">
        <f t="shared" si="15"/>
        <v>Sudah memahami tentang ATUR PASRAH PANAMPI, MACA AKSARA JAWA, TEMBUNG RANGKEP, SANDIWARA/DRAMA, </v>
      </c>
    </row>
    <row r="28" spans="1:89">
      <c r="A28" s="28">
        <v>18</v>
      </c>
      <c r="B28" s="28">
        <v>30552</v>
      </c>
      <c r="C28" s="28" t="s">
        <v>109</v>
      </c>
      <c r="E28" s="28">
        <f t="shared" si="0"/>
        <v>80</v>
      </c>
      <c r="G28" s="28">
        <f t="shared" si="1"/>
        <v>80</v>
      </c>
      <c r="H28" s="28">
        <f t="shared" si="2"/>
        <v>79</v>
      </c>
      <c r="I28" s="28" t="str">
        <f t="shared" si="3"/>
        <v>B</v>
      </c>
      <c r="J28" s="28" t="str">
        <f t="shared" si="4"/>
        <v>Sudah memahami tentang ATUR PASRAH PANAMPI, MACA AKSARA JAWA, TEMBUNG RANGKEP, SANDIWARA/DRAMA, </v>
      </c>
      <c r="L28" s="28">
        <f t="shared" si="5"/>
        <v>79</v>
      </c>
      <c r="M28" s="28" t="str">
        <f t="shared" si="6"/>
        <v/>
      </c>
      <c r="N28" s="28" t="str">
        <f t="shared" si="7"/>
        <v/>
      </c>
      <c r="P28" s="95">
        <v>80</v>
      </c>
      <c r="Q28" s="95"/>
      <c r="R28" s="53">
        <f>IF(P28="","",IF(P28&gt;=$C$4,P28,IF(Q28&gt;=$C$4,$C$4,MAX(P28:Q28))))</f>
        <v>80</v>
      </c>
      <c r="S28" s="95">
        <v>78</v>
      </c>
      <c r="T28" s="95"/>
      <c r="U28" s="53">
        <f>IF(S28="","",IF(S28&gt;=$C$4,S28,IF(T28&gt;=$C$4,$C$4,MAX(S28:T28))))</f>
        <v>78</v>
      </c>
      <c r="V28" s="95">
        <v>79</v>
      </c>
      <c r="W28" s="95"/>
      <c r="X28" s="53">
        <f>IF(V28="","",IF(V28&gt;=$C$4,V28,IF(W28&gt;=$C$4,$C$4,MAX(V28:W28))))</f>
        <v>79</v>
      </c>
      <c r="Y28" s="95"/>
      <c r="Z28" s="95"/>
      <c r="AA28" s="53" t="str">
        <f>IF(Y28="","",IF(Y28&gt;=$C$4,Y28,IF(Z28&gt;=$C$4,$C$4,MAX(Y28:Z28))))</f>
        <v/>
      </c>
      <c r="AB28" s="95"/>
      <c r="AC28" s="95"/>
      <c r="AD28" s="53" t="str">
        <f>IF(AB28="","",IF(AB28&gt;=$C$4,AB28,IF(AC28&gt;=$C$4,$C$4,MAX(AB28:AC28))))</f>
        <v/>
      </c>
      <c r="AE28" s="95"/>
      <c r="AF28" s="95"/>
      <c r="AG28" s="53" t="str">
        <f>IF(AE28="","",IF(AE28&gt;=$C$4,AE28,IF(AF28&gt;=$C$4,$C$4,MAX(AE28:AF28))))</f>
        <v/>
      </c>
      <c r="AH28" s="95"/>
      <c r="AI28" s="95"/>
      <c r="AJ28" s="53" t="str">
        <f>IF(AH28="","",IF(AH28&gt;=$C$4,AH28,IF(AI28&gt;=$C$4,$C$4,MAX(AH28:AI28))))</f>
        <v/>
      </c>
      <c r="AK28" s="95"/>
      <c r="AL28" s="95"/>
      <c r="AM28" s="53" t="str">
        <f>IF(AK28="","",IF(AK28&gt;=$C$4,AK28,IF(AL28&gt;=$C$4,$C$4,MAX(AK28:AL28))))</f>
        <v/>
      </c>
      <c r="AN28" s="95"/>
      <c r="AO28" s="95"/>
      <c r="AP28" s="53" t="str">
        <f>IF(AN28="","",IF(AN28&gt;=$C$4,AN28,IF(AO28&gt;=$C$4,$C$4,MAX(AN28:AO28))))</f>
        <v/>
      </c>
      <c r="AQ28" s="95"/>
      <c r="AR28" s="95"/>
      <c r="AS28" s="53" t="str">
        <f>IF(AQ28="","",IF(AQ28&gt;=$C$4,AQ28,IF(AR28&gt;=$C$4,$C$4,MAX(AQ28:AR28))))</f>
        <v/>
      </c>
      <c r="AT28" s="53">
        <f t="shared" si="8"/>
        <v>79</v>
      </c>
      <c r="AU28" s="95">
        <v>80</v>
      </c>
      <c r="AV28" s="95">
        <v>80</v>
      </c>
      <c r="AW28" s="95">
        <v>80</v>
      </c>
      <c r="AX28" s="95"/>
      <c r="AY28" s="95"/>
      <c r="AZ28" s="95"/>
      <c r="BA28" s="95"/>
      <c r="BB28" s="95"/>
      <c r="BC28" s="95"/>
      <c r="BD28" s="95"/>
      <c r="BE28" s="53">
        <f t="shared" si="9"/>
        <v>80</v>
      </c>
      <c r="BF28" s="95"/>
      <c r="BG28" s="95"/>
      <c r="BH28" s="73">
        <f t="shared" si="10"/>
        <v>79.5</v>
      </c>
      <c r="BI28" s="74">
        <f t="shared" si="11"/>
        <v>80</v>
      </c>
      <c r="BJ28" s="96"/>
      <c r="BK28" s="95">
        <v>80</v>
      </c>
      <c r="BL28" s="95">
        <v>78</v>
      </c>
      <c r="BM28" s="95">
        <v>80</v>
      </c>
      <c r="BN28" s="95"/>
      <c r="BO28" s="95"/>
      <c r="BP28" s="95"/>
      <c r="BQ28" s="95"/>
      <c r="BR28" s="95"/>
      <c r="BS28" s="95"/>
      <c r="BT28" s="95"/>
      <c r="BU28" s="83">
        <f t="shared" si="12"/>
        <v>79</v>
      </c>
      <c r="BV28" s="96"/>
      <c r="BW28" s="95">
        <v>80</v>
      </c>
      <c r="BX28" s="95">
        <v>80</v>
      </c>
      <c r="BY28" s="95">
        <v>80</v>
      </c>
      <c r="BZ28" s="95"/>
      <c r="CA28" s="95"/>
      <c r="CB28" s="95"/>
      <c r="CC28" s="95"/>
      <c r="CD28" s="95"/>
      <c r="CE28" s="95"/>
      <c r="CF28" s="95"/>
      <c r="CG28" s="53">
        <f t="shared" si="13"/>
        <v>80</v>
      </c>
      <c r="CH28" s="89" t="str">
        <f t="shared" si="14"/>
        <v>B</v>
      </c>
      <c r="CI28" s="88"/>
      <c r="CJ28" s="48">
        <v>11</v>
      </c>
      <c r="CK28" s="94" t="str">
        <f t="shared" si="15"/>
        <v>Sudah memahami tentang ATUR PASRAH PANAMPI, MACA AKSARA JAWA, TEMBUNG RANGKEP, SANDIWARA/DRAMA, </v>
      </c>
    </row>
    <row r="29" spans="1:89">
      <c r="A29" s="28">
        <v>19</v>
      </c>
      <c r="B29" s="28">
        <v>30566</v>
      </c>
      <c r="C29" s="28" t="s">
        <v>110</v>
      </c>
      <c r="E29" s="28">
        <f t="shared" si="0"/>
        <v>80</v>
      </c>
      <c r="G29" s="28">
        <f t="shared" si="1"/>
        <v>80</v>
      </c>
      <c r="H29" s="28">
        <f t="shared" si="2"/>
        <v>80</v>
      </c>
      <c r="I29" s="28" t="str">
        <f t="shared" si="3"/>
        <v>B</v>
      </c>
      <c r="J29" s="28" t="str">
        <f t="shared" si="4"/>
        <v>Sudah memahami tentang ATUR PASRAH PANAMPI, MACA AKSARA JAWA, TEMBUNG RANGKEP, SANDIWARA/DRAMA, </v>
      </c>
      <c r="L29" s="28">
        <f t="shared" si="5"/>
        <v>79</v>
      </c>
      <c r="M29" s="28" t="str">
        <f t="shared" si="6"/>
        <v/>
      </c>
      <c r="N29" s="28" t="str">
        <f t="shared" si="7"/>
        <v/>
      </c>
      <c r="P29" s="95">
        <v>80</v>
      </c>
      <c r="Q29" s="95"/>
      <c r="R29" s="53">
        <f>IF(P29="","",IF(P29&gt;=$C$4,P29,IF(Q29&gt;=$C$4,$C$4,MAX(P29:Q29))))</f>
        <v>80</v>
      </c>
      <c r="S29" s="95">
        <v>78</v>
      </c>
      <c r="T29" s="95"/>
      <c r="U29" s="53">
        <f>IF(S29="","",IF(S29&gt;=$C$4,S29,IF(T29&gt;=$C$4,$C$4,MAX(S29:T29))))</f>
        <v>78</v>
      </c>
      <c r="V29" s="95">
        <v>80</v>
      </c>
      <c r="W29" s="95"/>
      <c r="X29" s="53">
        <f>IF(V29="","",IF(V29&gt;=$C$4,V29,IF(W29&gt;=$C$4,$C$4,MAX(V29:W29))))</f>
        <v>80</v>
      </c>
      <c r="Y29" s="95"/>
      <c r="Z29" s="95"/>
      <c r="AA29" s="53" t="str">
        <f>IF(Y29="","",IF(Y29&gt;=$C$4,Y29,IF(Z29&gt;=$C$4,$C$4,MAX(Y29:Z29))))</f>
        <v/>
      </c>
      <c r="AB29" s="95"/>
      <c r="AC29" s="95"/>
      <c r="AD29" s="53" t="str">
        <f>IF(AB29="","",IF(AB29&gt;=$C$4,AB29,IF(AC29&gt;=$C$4,$C$4,MAX(AB29:AC29))))</f>
        <v/>
      </c>
      <c r="AE29" s="95"/>
      <c r="AF29" s="95"/>
      <c r="AG29" s="53" t="str">
        <f>IF(AE29="","",IF(AE29&gt;=$C$4,AE29,IF(AF29&gt;=$C$4,$C$4,MAX(AE29:AF29))))</f>
        <v/>
      </c>
      <c r="AH29" s="95"/>
      <c r="AI29" s="95"/>
      <c r="AJ29" s="53" t="str">
        <f>IF(AH29="","",IF(AH29&gt;=$C$4,AH29,IF(AI29&gt;=$C$4,$C$4,MAX(AH29:AI29))))</f>
        <v/>
      </c>
      <c r="AK29" s="95"/>
      <c r="AL29" s="95"/>
      <c r="AM29" s="53" t="str">
        <f>IF(AK29="","",IF(AK29&gt;=$C$4,AK29,IF(AL29&gt;=$C$4,$C$4,MAX(AK29:AL29))))</f>
        <v/>
      </c>
      <c r="AN29" s="95"/>
      <c r="AO29" s="95"/>
      <c r="AP29" s="53" t="str">
        <f>IF(AN29="","",IF(AN29&gt;=$C$4,AN29,IF(AO29&gt;=$C$4,$C$4,MAX(AN29:AO29))))</f>
        <v/>
      </c>
      <c r="AQ29" s="95"/>
      <c r="AR29" s="95"/>
      <c r="AS29" s="53" t="str">
        <f>IF(AQ29="","",IF(AQ29&gt;=$C$4,AQ29,IF(AR29&gt;=$C$4,$C$4,MAX(AQ29:AR29))))</f>
        <v/>
      </c>
      <c r="AT29" s="53">
        <f t="shared" si="8"/>
        <v>79</v>
      </c>
      <c r="AU29" s="95">
        <v>80</v>
      </c>
      <c r="AV29" s="95">
        <v>80</v>
      </c>
      <c r="AW29" s="95">
        <v>80</v>
      </c>
      <c r="AX29" s="95"/>
      <c r="AY29" s="95"/>
      <c r="AZ29" s="95"/>
      <c r="BA29" s="95"/>
      <c r="BB29" s="95"/>
      <c r="BC29" s="95"/>
      <c r="BD29" s="95"/>
      <c r="BE29" s="53">
        <f t="shared" si="9"/>
        <v>80</v>
      </c>
      <c r="BF29" s="95"/>
      <c r="BG29" s="95"/>
      <c r="BH29" s="73">
        <f t="shared" si="10"/>
        <v>79.5</v>
      </c>
      <c r="BI29" s="74">
        <f t="shared" si="11"/>
        <v>80</v>
      </c>
      <c r="BJ29" s="96"/>
      <c r="BK29" s="95">
        <v>80</v>
      </c>
      <c r="BL29" s="95">
        <v>80</v>
      </c>
      <c r="BM29" s="95">
        <v>80</v>
      </c>
      <c r="BN29" s="95"/>
      <c r="BO29" s="95"/>
      <c r="BP29" s="95"/>
      <c r="BQ29" s="95"/>
      <c r="BR29" s="95"/>
      <c r="BS29" s="95"/>
      <c r="BT29" s="95"/>
      <c r="BU29" s="83">
        <f t="shared" si="12"/>
        <v>80</v>
      </c>
      <c r="BV29" s="96"/>
      <c r="BW29" s="95">
        <v>80</v>
      </c>
      <c r="BX29" s="95">
        <v>80</v>
      </c>
      <c r="BY29" s="95">
        <v>80</v>
      </c>
      <c r="BZ29" s="95"/>
      <c r="CA29" s="95"/>
      <c r="CB29" s="95"/>
      <c r="CC29" s="95"/>
      <c r="CD29" s="95"/>
      <c r="CE29" s="95"/>
      <c r="CF29" s="95"/>
      <c r="CG29" s="53">
        <f t="shared" si="13"/>
        <v>80</v>
      </c>
      <c r="CH29" s="89" t="str">
        <f t="shared" si="14"/>
        <v>B</v>
      </c>
      <c r="CI29" s="88"/>
      <c r="CJ29" s="48">
        <v>11</v>
      </c>
      <c r="CK29" s="94" t="str">
        <f t="shared" si="15"/>
        <v>Sudah memahami tentang ATUR PASRAH PANAMPI, MACA AKSARA JAWA, TEMBUNG RANGKEP, SANDIWARA/DRAMA, </v>
      </c>
    </row>
    <row r="30" spans="1:89">
      <c r="A30" s="28">
        <v>20</v>
      </c>
      <c r="B30" s="28">
        <v>30580</v>
      </c>
      <c r="C30" s="28" t="s">
        <v>111</v>
      </c>
      <c r="E30" s="28">
        <f t="shared" si="0"/>
        <v>80</v>
      </c>
      <c r="G30" s="28">
        <f t="shared" si="1"/>
        <v>80</v>
      </c>
      <c r="H30" s="28">
        <f t="shared" si="2"/>
        <v>80</v>
      </c>
      <c r="I30" s="28" t="str">
        <f t="shared" si="3"/>
        <v>B</v>
      </c>
      <c r="J30" s="28" t="str">
        <f t="shared" si="4"/>
        <v>Sudah memahami tentang ATUR PASRAH PANAMPI, MACA AKSARA JAWA, TEMBUNG RANGKEP, SANDIWARA/DRAMA, </v>
      </c>
      <c r="L30" s="28">
        <f t="shared" si="5"/>
        <v>79</v>
      </c>
      <c r="M30" s="28" t="str">
        <f t="shared" si="6"/>
        <v/>
      </c>
      <c r="N30" s="28" t="str">
        <f t="shared" si="7"/>
        <v/>
      </c>
      <c r="P30" s="95">
        <v>80</v>
      </c>
      <c r="Q30" s="95"/>
      <c r="R30" s="53">
        <f>IF(P30="","",IF(P30&gt;=$C$4,P30,IF(Q30&gt;=$C$4,$C$4,MAX(P30:Q30))))</f>
        <v>80</v>
      </c>
      <c r="S30" s="95">
        <v>78</v>
      </c>
      <c r="T30" s="95"/>
      <c r="U30" s="53">
        <f>IF(S30="","",IF(S30&gt;=$C$4,S30,IF(T30&gt;=$C$4,$C$4,MAX(S30:T30))))</f>
        <v>78</v>
      </c>
      <c r="V30" s="95">
        <v>80</v>
      </c>
      <c r="W30" s="95"/>
      <c r="X30" s="53">
        <f>IF(V30="","",IF(V30&gt;=$C$4,V30,IF(W30&gt;=$C$4,$C$4,MAX(V30:W30))))</f>
        <v>80</v>
      </c>
      <c r="Y30" s="95"/>
      <c r="Z30" s="95"/>
      <c r="AA30" s="53" t="str">
        <f>IF(Y30="","",IF(Y30&gt;=$C$4,Y30,IF(Z30&gt;=$C$4,$C$4,MAX(Y30:Z30))))</f>
        <v/>
      </c>
      <c r="AB30" s="95"/>
      <c r="AC30" s="95"/>
      <c r="AD30" s="53" t="str">
        <f>IF(AB30="","",IF(AB30&gt;=$C$4,AB30,IF(AC30&gt;=$C$4,$C$4,MAX(AB30:AC30))))</f>
        <v/>
      </c>
      <c r="AE30" s="95"/>
      <c r="AF30" s="95"/>
      <c r="AG30" s="53" t="str">
        <f>IF(AE30="","",IF(AE30&gt;=$C$4,AE30,IF(AF30&gt;=$C$4,$C$4,MAX(AE30:AF30))))</f>
        <v/>
      </c>
      <c r="AH30" s="95"/>
      <c r="AI30" s="95"/>
      <c r="AJ30" s="53" t="str">
        <f>IF(AH30="","",IF(AH30&gt;=$C$4,AH30,IF(AI30&gt;=$C$4,$C$4,MAX(AH30:AI30))))</f>
        <v/>
      </c>
      <c r="AK30" s="95"/>
      <c r="AL30" s="95"/>
      <c r="AM30" s="53" t="str">
        <f>IF(AK30="","",IF(AK30&gt;=$C$4,AK30,IF(AL30&gt;=$C$4,$C$4,MAX(AK30:AL30))))</f>
        <v/>
      </c>
      <c r="AN30" s="95"/>
      <c r="AO30" s="95"/>
      <c r="AP30" s="53" t="str">
        <f>IF(AN30="","",IF(AN30&gt;=$C$4,AN30,IF(AO30&gt;=$C$4,$C$4,MAX(AN30:AO30))))</f>
        <v/>
      </c>
      <c r="AQ30" s="95"/>
      <c r="AR30" s="95"/>
      <c r="AS30" s="53" t="str">
        <f>IF(AQ30="","",IF(AQ30&gt;=$C$4,AQ30,IF(AR30&gt;=$C$4,$C$4,MAX(AQ30:AR30))))</f>
        <v/>
      </c>
      <c r="AT30" s="53">
        <f t="shared" si="8"/>
        <v>79</v>
      </c>
      <c r="AU30" s="95">
        <v>80</v>
      </c>
      <c r="AV30" s="95">
        <v>80</v>
      </c>
      <c r="AW30" s="95">
        <v>80</v>
      </c>
      <c r="AX30" s="95"/>
      <c r="AY30" s="95"/>
      <c r="AZ30" s="95"/>
      <c r="BA30" s="95"/>
      <c r="BB30" s="95"/>
      <c r="BC30" s="95"/>
      <c r="BD30" s="95"/>
      <c r="BE30" s="53">
        <f t="shared" si="9"/>
        <v>80</v>
      </c>
      <c r="BF30" s="95"/>
      <c r="BG30" s="95"/>
      <c r="BH30" s="73">
        <f t="shared" si="10"/>
        <v>79.5</v>
      </c>
      <c r="BI30" s="74">
        <f t="shared" si="11"/>
        <v>80</v>
      </c>
      <c r="BJ30" s="96"/>
      <c r="BK30" s="95">
        <v>80</v>
      </c>
      <c r="BL30" s="95">
        <v>80</v>
      </c>
      <c r="BM30" s="95">
        <v>80</v>
      </c>
      <c r="BN30" s="95"/>
      <c r="BO30" s="95"/>
      <c r="BP30" s="95"/>
      <c r="BQ30" s="95"/>
      <c r="BR30" s="95"/>
      <c r="BS30" s="95"/>
      <c r="BT30" s="95"/>
      <c r="BU30" s="83">
        <f t="shared" si="12"/>
        <v>80</v>
      </c>
      <c r="BV30" s="96"/>
      <c r="BW30" s="95">
        <v>80</v>
      </c>
      <c r="BX30" s="95">
        <v>80</v>
      </c>
      <c r="BY30" s="95">
        <v>80</v>
      </c>
      <c r="BZ30" s="95"/>
      <c r="CA30" s="95"/>
      <c r="CB30" s="95"/>
      <c r="CC30" s="95"/>
      <c r="CD30" s="95"/>
      <c r="CE30" s="95"/>
      <c r="CF30" s="95"/>
      <c r="CG30" s="53">
        <f t="shared" si="13"/>
        <v>80</v>
      </c>
      <c r="CH30" s="89" t="str">
        <f t="shared" si="14"/>
        <v>B</v>
      </c>
      <c r="CI30" s="88"/>
      <c r="CJ30" s="48">
        <v>11</v>
      </c>
      <c r="CK30" s="94" t="str">
        <f t="shared" si="15"/>
        <v>Sudah memahami tentang ATUR PASRAH PANAMPI, MACA AKSARA JAWA, TEMBUNG RANGKEP, SANDIWARA/DRAMA, </v>
      </c>
    </row>
    <row r="31" spans="1:89">
      <c r="A31" s="28">
        <v>21</v>
      </c>
      <c r="B31" s="28">
        <v>30594</v>
      </c>
      <c r="C31" s="28" t="s">
        <v>112</v>
      </c>
      <c r="E31" s="28">
        <f t="shared" si="0"/>
        <v>82</v>
      </c>
      <c r="G31" s="28">
        <f t="shared" si="1"/>
        <v>82</v>
      </c>
      <c r="H31" s="28">
        <f t="shared" si="2"/>
        <v>81</v>
      </c>
      <c r="I31" s="28" t="str">
        <f t="shared" si="3"/>
        <v>B</v>
      </c>
      <c r="J31" s="28" t="str">
        <f t="shared" si="4"/>
        <v>Sudah memahami tentang ATUR PASRAH PANAMPI, MACA AKSARA JAWA, TEMBUNG RANGKEP, SANDIWARA/DRAMA, </v>
      </c>
      <c r="L31" s="28">
        <f t="shared" si="5"/>
        <v>82</v>
      </c>
      <c r="M31" s="28" t="str">
        <f t="shared" si="6"/>
        <v/>
      </c>
      <c r="N31" s="28" t="str">
        <f t="shared" si="7"/>
        <v/>
      </c>
      <c r="P31" s="95">
        <v>83</v>
      </c>
      <c r="Q31" s="95"/>
      <c r="R31" s="53">
        <f>IF(P31="","",IF(P31&gt;=$C$4,P31,IF(Q31&gt;=$C$4,$C$4,MAX(P31:Q31))))</f>
        <v>83</v>
      </c>
      <c r="S31" s="95">
        <v>81</v>
      </c>
      <c r="T31" s="95"/>
      <c r="U31" s="53">
        <f>IF(S31="","",IF(S31&gt;=$C$4,S31,IF(T31&gt;=$C$4,$C$4,MAX(S31:T31))))</f>
        <v>81</v>
      </c>
      <c r="V31" s="95">
        <v>82</v>
      </c>
      <c r="W31" s="95"/>
      <c r="X31" s="53">
        <f>IF(V31="","",IF(V31&gt;=$C$4,V31,IF(W31&gt;=$C$4,$C$4,MAX(V31:W31))))</f>
        <v>82</v>
      </c>
      <c r="Y31" s="95"/>
      <c r="Z31" s="95"/>
      <c r="AA31" s="53" t="str">
        <f>IF(Y31="","",IF(Y31&gt;=$C$4,Y31,IF(Z31&gt;=$C$4,$C$4,MAX(Y31:Z31))))</f>
        <v/>
      </c>
      <c r="AB31" s="95"/>
      <c r="AC31" s="95"/>
      <c r="AD31" s="53" t="str">
        <f>IF(AB31="","",IF(AB31&gt;=$C$4,AB31,IF(AC31&gt;=$C$4,$C$4,MAX(AB31:AC31))))</f>
        <v/>
      </c>
      <c r="AE31" s="95"/>
      <c r="AF31" s="95"/>
      <c r="AG31" s="53" t="str">
        <f>IF(AE31="","",IF(AE31&gt;=$C$4,AE31,IF(AF31&gt;=$C$4,$C$4,MAX(AE31:AF31))))</f>
        <v/>
      </c>
      <c r="AH31" s="95"/>
      <c r="AI31" s="95"/>
      <c r="AJ31" s="53" t="str">
        <f>IF(AH31="","",IF(AH31&gt;=$C$4,AH31,IF(AI31&gt;=$C$4,$C$4,MAX(AH31:AI31))))</f>
        <v/>
      </c>
      <c r="AK31" s="95"/>
      <c r="AL31" s="95"/>
      <c r="AM31" s="53" t="str">
        <f>IF(AK31="","",IF(AK31&gt;=$C$4,AK31,IF(AL31&gt;=$C$4,$C$4,MAX(AK31:AL31))))</f>
        <v/>
      </c>
      <c r="AN31" s="95"/>
      <c r="AO31" s="95"/>
      <c r="AP31" s="53" t="str">
        <f>IF(AN31="","",IF(AN31&gt;=$C$4,AN31,IF(AO31&gt;=$C$4,$C$4,MAX(AN31:AO31))))</f>
        <v/>
      </c>
      <c r="AQ31" s="95"/>
      <c r="AR31" s="95"/>
      <c r="AS31" s="53" t="str">
        <f>IF(AQ31="","",IF(AQ31&gt;=$C$4,AQ31,IF(AR31&gt;=$C$4,$C$4,MAX(AQ31:AR31))))</f>
        <v/>
      </c>
      <c r="AT31" s="53">
        <f t="shared" si="8"/>
        <v>82</v>
      </c>
      <c r="AU31" s="95">
        <v>80</v>
      </c>
      <c r="AV31" s="95">
        <v>84</v>
      </c>
      <c r="AW31" s="95">
        <v>83</v>
      </c>
      <c r="AX31" s="95"/>
      <c r="AY31" s="95"/>
      <c r="AZ31" s="95"/>
      <c r="BA31" s="95"/>
      <c r="BB31" s="95"/>
      <c r="BC31" s="95"/>
      <c r="BD31" s="95"/>
      <c r="BE31" s="53">
        <f t="shared" si="9"/>
        <v>82</v>
      </c>
      <c r="BF31" s="95"/>
      <c r="BG31" s="95"/>
      <c r="BH31" s="73">
        <f t="shared" si="10"/>
        <v>82</v>
      </c>
      <c r="BI31" s="74">
        <f t="shared" si="11"/>
        <v>82</v>
      </c>
      <c r="BJ31" s="96"/>
      <c r="BK31" s="95">
        <v>80</v>
      </c>
      <c r="BL31" s="95">
        <v>84</v>
      </c>
      <c r="BM31" s="95">
        <v>80</v>
      </c>
      <c r="BN31" s="95"/>
      <c r="BO31" s="95"/>
      <c r="BP31" s="95"/>
      <c r="BQ31" s="95"/>
      <c r="BR31" s="95"/>
      <c r="BS31" s="95"/>
      <c r="BT31" s="95"/>
      <c r="BU31" s="83">
        <f t="shared" si="12"/>
        <v>81</v>
      </c>
      <c r="BV31" s="96"/>
      <c r="BW31" s="95">
        <v>80</v>
      </c>
      <c r="BX31" s="95">
        <v>80</v>
      </c>
      <c r="BY31" s="95">
        <v>80</v>
      </c>
      <c r="BZ31" s="95"/>
      <c r="CA31" s="95"/>
      <c r="CB31" s="95"/>
      <c r="CC31" s="95"/>
      <c r="CD31" s="95"/>
      <c r="CE31" s="95"/>
      <c r="CF31" s="95"/>
      <c r="CG31" s="53">
        <f t="shared" si="13"/>
        <v>80</v>
      </c>
      <c r="CH31" s="89" t="str">
        <f t="shared" si="14"/>
        <v>B</v>
      </c>
      <c r="CI31" s="88"/>
      <c r="CJ31" s="48">
        <v>11</v>
      </c>
      <c r="CK31" s="94" t="str">
        <f t="shared" si="15"/>
        <v>Sudah memahami tentang ATUR PASRAH PANAMPI, MACA AKSARA JAWA, TEMBUNG RANGKEP, SANDIWARA/DRAMA, </v>
      </c>
    </row>
    <row r="32" spans="1:89">
      <c r="A32" s="28">
        <v>22</v>
      </c>
      <c r="B32" s="28">
        <v>30608</v>
      </c>
      <c r="C32" s="28" t="s">
        <v>113</v>
      </c>
      <c r="E32" s="28">
        <f t="shared" si="0"/>
        <v>83</v>
      </c>
      <c r="G32" s="28">
        <f t="shared" si="1"/>
        <v>83</v>
      </c>
      <c r="H32" s="28">
        <f t="shared" si="2"/>
        <v>82</v>
      </c>
      <c r="I32" s="28" t="str">
        <f t="shared" si="3"/>
        <v>B</v>
      </c>
      <c r="J32" s="28" t="str">
        <f t="shared" si="4"/>
        <v>Sudah memahami tentang ATUR PASRAH PANAMPI, MACA AKSARA JAWA, TEMBUNG RANGKEP, SANDIWARA/DRAMA, </v>
      </c>
      <c r="L32" s="28">
        <f t="shared" si="5"/>
        <v>83</v>
      </c>
      <c r="M32" s="28" t="str">
        <f t="shared" si="6"/>
        <v/>
      </c>
      <c r="N32" s="28" t="str">
        <f t="shared" si="7"/>
        <v/>
      </c>
      <c r="P32" s="95">
        <v>84</v>
      </c>
      <c r="Q32" s="95"/>
      <c r="R32" s="53">
        <f>IF(P32="","",IF(P32&gt;=$C$4,P32,IF(Q32&gt;=$C$4,$C$4,MAX(P32:Q32))))</f>
        <v>84</v>
      </c>
      <c r="S32" s="95">
        <v>82</v>
      </c>
      <c r="T32" s="95"/>
      <c r="U32" s="53">
        <f>IF(S32="","",IF(S32&gt;=$C$4,S32,IF(T32&gt;=$C$4,$C$4,MAX(S32:T32))))</f>
        <v>82</v>
      </c>
      <c r="V32" s="95">
        <v>83</v>
      </c>
      <c r="W32" s="95"/>
      <c r="X32" s="53">
        <f>IF(V32="","",IF(V32&gt;=$C$4,V32,IF(W32&gt;=$C$4,$C$4,MAX(V32:W32))))</f>
        <v>83</v>
      </c>
      <c r="Y32" s="95"/>
      <c r="Z32" s="95"/>
      <c r="AA32" s="53" t="str">
        <f>IF(Y32="","",IF(Y32&gt;=$C$4,Y32,IF(Z32&gt;=$C$4,$C$4,MAX(Y32:Z32))))</f>
        <v/>
      </c>
      <c r="AB32" s="95"/>
      <c r="AC32" s="95"/>
      <c r="AD32" s="53" t="str">
        <f>IF(AB32="","",IF(AB32&gt;=$C$4,AB32,IF(AC32&gt;=$C$4,$C$4,MAX(AB32:AC32))))</f>
        <v/>
      </c>
      <c r="AE32" s="95"/>
      <c r="AF32" s="95"/>
      <c r="AG32" s="53" t="str">
        <f>IF(AE32="","",IF(AE32&gt;=$C$4,AE32,IF(AF32&gt;=$C$4,$C$4,MAX(AE32:AF32))))</f>
        <v/>
      </c>
      <c r="AH32" s="95"/>
      <c r="AI32" s="95"/>
      <c r="AJ32" s="53" t="str">
        <f>IF(AH32="","",IF(AH32&gt;=$C$4,AH32,IF(AI32&gt;=$C$4,$C$4,MAX(AH32:AI32))))</f>
        <v/>
      </c>
      <c r="AK32" s="95"/>
      <c r="AL32" s="95"/>
      <c r="AM32" s="53" t="str">
        <f>IF(AK32="","",IF(AK32&gt;=$C$4,AK32,IF(AL32&gt;=$C$4,$C$4,MAX(AK32:AL32))))</f>
        <v/>
      </c>
      <c r="AN32" s="95"/>
      <c r="AO32" s="95"/>
      <c r="AP32" s="53" t="str">
        <f>IF(AN32="","",IF(AN32&gt;=$C$4,AN32,IF(AO32&gt;=$C$4,$C$4,MAX(AN32:AO32))))</f>
        <v/>
      </c>
      <c r="AQ32" s="95"/>
      <c r="AR32" s="95"/>
      <c r="AS32" s="53" t="str">
        <f>IF(AQ32="","",IF(AQ32&gt;=$C$4,AQ32,IF(AR32&gt;=$C$4,$C$4,MAX(AQ32:AR32))))</f>
        <v/>
      </c>
      <c r="AT32" s="53">
        <f t="shared" si="8"/>
        <v>83</v>
      </c>
      <c r="AU32" s="95">
        <v>80</v>
      </c>
      <c r="AV32" s="95">
        <v>85</v>
      </c>
      <c r="AW32" s="95">
        <v>84</v>
      </c>
      <c r="AX32" s="95"/>
      <c r="AY32" s="95"/>
      <c r="AZ32" s="95"/>
      <c r="BA32" s="95"/>
      <c r="BB32" s="95"/>
      <c r="BC32" s="95"/>
      <c r="BD32" s="95"/>
      <c r="BE32" s="53">
        <f t="shared" si="9"/>
        <v>83</v>
      </c>
      <c r="BF32" s="95"/>
      <c r="BG32" s="95"/>
      <c r="BH32" s="73">
        <f t="shared" si="10"/>
        <v>83</v>
      </c>
      <c r="BI32" s="74">
        <f t="shared" si="11"/>
        <v>83</v>
      </c>
      <c r="BJ32" s="96"/>
      <c r="BK32" s="95">
        <v>80</v>
      </c>
      <c r="BL32" s="95">
        <v>85</v>
      </c>
      <c r="BM32" s="95">
        <v>80</v>
      </c>
      <c r="BN32" s="95"/>
      <c r="BO32" s="95"/>
      <c r="BP32" s="95"/>
      <c r="BQ32" s="95"/>
      <c r="BR32" s="95"/>
      <c r="BS32" s="95"/>
      <c r="BT32" s="95"/>
      <c r="BU32" s="83">
        <f t="shared" si="12"/>
        <v>82</v>
      </c>
      <c r="BV32" s="96"/>
      <c r="BW32" s="95">
        <v>80</v>
      </c>
      <c r="BX32" s="95">
        <v>80</v>
      </c>
      <c r="BY32" s="95">
        <v>80</v>
      </c>
      <c r="BZ32" s="95"/>
      <c r="CA32" s="95"/>
      <c r="CB32" s="95"/>
      <c r="CC32" s="95"/>
      <c r="CD32" s="95"/>
      <c r="CE32" s="95"/>
      <c r="CF32" s="95"/>
      <c r="CG32" s="53">
        <f t="shared" si="13"/>
        <v>80</v>
      </c>
      <c r="CH32" s="89" t="str">
        <f t="shared" si="14"/>
        <v>B</v>
      </c>
      <c r="CI32" s="88"/>
      <c r="CJ32" s="48">
        <v>11</v>
      </c>
      <c r="CK32" s="94" t="str">
        <f t="shared" si="15"/>
        <v>Sudah memahami tentang ATUR PASRAH PANAMPI, MACA AKSARA JAWA, TEMBUNG RANGKEP, SANDIWARA/DRAMA, </v>
      </c>
    </row>
    <row r="33" spans="1:89">
      <c r="A33" s="28">
        <v>23</v>
      </c>
      <c r="B33" s="28">
        <v>30622</v>
      </c>
      <c r="C33" s="28" t="s">
        <v>114</v>
      </c>
      <c r="E33" s="28">
        <f t="shared" si="0"/>
        <v>80</v>
      </c>
      <c r="G33" s="28">
        <f t="shared" si="1"/>
        <v>80</v>
      </c>
      <c r="H33" s="28">
        <f t="shared" si="2"/>
        <v>80</v>
      </c>
      <c r="I33" s="28" t="str">
        <f t="shared" si="3"/>
        <v>B</v>
      </c>
      <c r="J33" s="28" t="str">
        <f t="shared" si="4"/>
        <v>Sudah memahami tentang ATUR PASRAH PANAMPI, MACA AKSARA JAWA, TEMBUNG RANGKEP, SANDIWARA/DRAMA, </v>
      </c>
      <c r="L33" s="28">
        <f t="shared" si="5"/>
        <v>79</v>
      </c>
      <c r="M33" s="28" t="str">
        <f t="shared" si="6"/>
        <v/>
      </c>
      <c r="N33" s="28" t="str">
        <f t="shared" si="7"/>
        <v/>
      </c>
      <c r="P33" s="95">
        <v>80</v>
      </c>
      <c r="Q33" s="95"/>
      <c r="R33" s="53">
        <f>IF(P33="","",IF(P33&gt;=$C$4,P33,IF(Q33&gt;=$C$4,$C$4,MAX(P33:Q33))))</f>
        <v>80</v>
      </c>
      <c r="S33" s="95">
        <v>78</v>
      </c>
      <c r="T33" s="95"/>
      <c r="U33" s="53">
        <f>IF(S33="","",IF(S33&gt;=$C$4,S33,IF(T33&gt;=$C$4,$C$4,MAX(S33:T33))))</f>
        <v>78</v>
      </c>
      <c r="V33" s="95">
        <v>80</v>
      </c>
      <c r="W33" s="95"/>
      <c r="X33" s="53">
        <f>IF(V33="","",IF(V33&gt;=$C$4,V33,IF(W33&gt;=$C$4,$C$4,MAX(V33:W33))))</f>
        <v>80</v>
      </c>
      <c r="Y33" s="95"/>
      <c r="Z33" s="95"/>
      <c r="AA33" s="53" t="str">
        <f>IF(Y33="","",IF(Y33&gt;=$C$4,Y33,IF(Z33&gt;=$C$4,$C$4,MAX(Y33:Z33))))</f>
        <v/>
      </c>
      <c r="AB33" s="95"/>
      <c r="AC33" s="95"/>
      <c r="AD33" s="53" t="str">
        <f>IF(AB33="","",IF(AB33&gt;=$C$4,AB33,IF(AC33&gt;=$C$4,$C$4,MAX(AB33:AC33))))</f>
        <v/>
      </c>
      <c r="AE33" s="95"/>
      <c r="AF33" s="95"/>
      <c r="AG33" s="53" t="str">
        <f>IF(AE33="","",IF(AE33&gt;=$C$4,AE33,IF(AF33&gt;=$C$4,$C$4,MAX(AE33:AF33))))</f>
        <v/>
      </c>
      <c r="AH33" s="95"/>
      <c r="AI33" s="95"/>
      <c r="AJ33" s="53" t="str">
        <f>IF(AH33="","",IF(AH33&gt;=$C$4,AH33,IF(AI33&gt;=$C$4,$C$4,MAX(AH33:AI33))))</f>
        <v/>
      </c>
      <c r="AK33" s="95"/>
      <c r="AL33" s="95"/>
      <c r="AM33" s="53" t="str">
        <f>IF(AK33="","",IF(AK33&gt;=$C$4,AK33,IF(AL33&gt;=$C$4,$C$4,MAX(AK33:AL33))))</f>
        <v/>
      </c>
      <c r="AN33" s="95"/>
      <c r="AO33" s="95"/>
      <c r="AP33" s="53" t="str">
        <f>IF(AN33="","",IF(AN33&gt;=$C$4,AN33,IF(AO33&gt;=$C$4,$C$4,MAX(AN33:AO33))))</f>
        <v/>
      </c>
      <c r="AQ33" s="95"/>
      <c r="AR33" s="95"/>
      <c r="AS33" s="53" t="str">
        <f>IF(AQ33="","",IF(AQ33&gt;=$C$4,AQ33,IF(AR33&gt;=$C$4,$C$4,MAX(AQ33:AR33))))</f>
        <v/>
      </c>
      <c r="AT33" s="53">
        <f t="shared" si="8"/>
        <v>79</v>
      </c>
      <c r="AU33" s="95">
        <v>80</v>
      </c>
      <c r="AV33" s="95">
        <v>80</v>
      </c>
      <c r="AW33" s="95">
        <v>80</v>
      </c>
      <c r="AX33" s="95"/>
      <c r="AY33" s="95"/>
      <c r="AZ33" s="95"/>
      <c r="BA33" s="95"/>
      <c r="BB33" s="95"/>
      <c r="BC33" s="95"/>
      <c r="BD33" s="95"/>
      <c r="BE33" s="53">
        <f t="shared" si="9"/>
        <v>80</v>
      </c>
      <c r="BF33" s="95"/>
      <c r="BG33" s="95"/>
      <c r="BH33" s="73">
        <f t="shared" si="10"/>
        <v>79.5</v>
      </c>
      <c r="BI33" s="74">
        <f t="shared" si="11"/>
        <v>80</v>
      </c>
      <c r="BJ33" s="96"/>
      <c r="BK33" s="95">
        <v>80</v>
      </c>
      <c r="BL33" s="95">
        <v>80</v>
      </c>
      <c r="BM33" s="95">
        <v>80</v>
      </c>
      <c r="BN33" s="95"/>
      <c r="BO33" s="95"/>
      <c r="BP33" s="95"/>
      <c r="BQ33" s="95"/>
      <c r="BR33" s="95"/>
      <c r="BS33" s="95"/>
      <c r="BT33" s="95"/>
      <c r="BU33" s="83">
        <f t="shared" si="12"/>
        <v>80</v>
      </c>
      <c r="BV33" s="96"/>
      <c r="BW33" s="95">
        <v>80</v>
      </c>
      <c r="BX33" s="95">
        <v>80</v>
      </c>
      <c r="BY33" s="95">
        <v>80</v>
      </c>
      <c r="BZ33" s="95"/>
      <c r="CA33" s="95"/>
      <c r="CB33" s="95"/>
      <c r="CC33" s="95"/>
      <c r="CD33" s="95"/>
      <c r="CE33" s="95"/>
      <c r="CF33" s="95"/>
      <c r="CG33" s="53">
        <f t="shared" si="13"/>
        <v>80</v>
      </c>
      <c r="CH33" s="89" t="str">
        <f t="shared" si="14"/>
        <v>B</v>
      </c>
      <c r="CI33" s="88"/>
      <c r="CJ33" s="48">
        <v>11</v>
      </c>
      <c r="CK33" s="94" t="str">
        <f t="shared" si="15"/>
        <v>Sudah memahami tentang ATUR PASRAH PANAMPI, MACA AKSARA JAWA, TEMBUNG RANGKEP, SANDIWARA/DRAMA, </v>
      </c>
    </row>
    <row r="34" spans="1:89">
      <c r="A34" s="28">
        <v>24</v>
      </c>
      <c r="B34" s="28">
        <v>30636</v>
      </c>
      <c r="C34" s="28" t="s">
        <v>115</v>
      </c>
      <c r="E34" s="28">
        <f t="shared" si="0"/>
        <v>80</v>
      </c>
      <c r="G34" s="28">
        <f t="shared" si="1"/>
        <v>80</v>
      </c>
      <c r="H34" s="28">
        <f t="shared" si="2"/>
        <v>80</v>
      </c>
      <c r="I34" s="28" t="str">
        <f t="shared" si="3"/>
        <v>B</v>
      </c>
      <c r="J34" s="28" t="str">
        <f t="shared" si="4"/>
        <v>Sudah memahami tentang ATUR PASRAH PANAMPI, MACA AKSARA JAWA, TEMBUNG RANGKEP, SANDIWARA/DRAMA, </v>
      </c>
      <c r="L34" s="28">
        <f t="shared" si="5"/>
        <v>79</v>
      </c>
      <c r="M34" s="28" t="str">
        <f t="shared" si="6"/>
        <v/>
      </c>
      <c r="N34" s="28" t="str">
        <f t="shared" si="7"/>
        <v/>
      </c>
      <c r="P34" s="95">
        <v>80</v>
      </c>
      <c r="Q34" s="95"/>
      <c r="R34" s="53">
        <f>IF(P34="","",IF(P34&gt;=$C$4,P34,IF(Q34&gt;=$C$4,$C$4,MAX(P34:Q34))))</f>
        <v>80</v>
      </c>
      <c r="S34" s="95">
        <v>78</v>
      </c>
      <c r="T34" s="95"/>
      <c r="U34" s="53">
        <f>IF(S34="","",IF(S34&gt;=$C$4,S34,IF(T34&gt;=$C$4,$C$4,MAX(S34:T34))))</f>
        <v>78</v>
      </c>
      <c r="V34" s="95">
        <v>80</v>
      </c>
      <c r="W34" s="95"/>
      <c r="X34" s="53">
        <f>IF(V34="","",IF(V34&gt;=$C$4,V34,IF(W34&gt;=$C$4,$C$4,MAX(V34:W34))))</f>
        <v>80</v>
      </c>
      <c r="Y34" s="95"/>
      <c r="Z34" s="95"/>
      <c r="AA34" s="53" t="str">
        <f>IF(Y34="","",IF(Y34&gt;=$C$4,Y34,IF(Z34&gt;=$C$4,$C$4,MAX(Y34:Z34))))</f>
        <v/>
      </c>
      <c r="AB34" s="95"/>
      <c r="AC34" s="95"/>
      <c r="AD34" s="53" t="str">
        <f>IF(AB34="","",IF(AB34&gt;=$C$4,AB34,IF(AC34&gt;=$C$4,$C$4,MAX(AB34:AC34))))</f>
        <v/>
      </c>
      <c r="AE34" s="95"/>
      <c r="AF34" s="95"/>
      <c r="AG34" s="53" t="str">
        <f>IF(AE34="","",IF(AE34&gt;=$C$4,AE34,IF(AF34&gt;=$C$4,$C$4,MAX(AE34:AF34))))</f>
        <v/>
      </c>
      <c r="AH34" s="95"/>
      <c r="AI34" s="95"/>
      <c r="AJ34" s="53" t="str">
        <f>IF(AH34="","",IF(AH34&gt;=$C$4,AH34,IF(AI34&gt;=$C$4,$C$4,MAX(AH34:AI34))))</f>
        <v/>
      </c>
      <c r="AK34" s="95"/>
      <c r="AL34" s="95"/>
      <c r="AM34" s="53" t="str">
        <f>IF(AK34="","",IF(AK34&gt;=$C$4,AK34,IF(AL34&gt;=$C$4,$C$4,MAX(AK34:AL34))))</f>
        <v/>
      </c>
      <c r="AN34" s="95"/>
      <c r="AO34" s="95"/>
      <c r="AP34" s="53" t="str">
        <f>IF(AN34="","",IF(AN34&gt;=$C$4,AN34,IF(AO34&gt;=$C$4,$C$4,MAX(AN34:AO34))))</f>
        <v/>
      </c>
      <c r="AQ34" s="95"/>
      <c r="AR34" s="95"/>
      <c r="AS34" s="53" t="str">
        <f>IF(AQ34="","",IF(AQ34&gt;=$C$4,AQ34,IF(AR34&gt;=$C$4,$C$4,MAX(AQ34:AR34))))</f>
        <v/>
      </c>
      <c r="AT34" s="53">
        <f t="shared" si="8"/>
        <v>79</v>
      </c>
      <c r="AU34" s="95">
        <v>83</v>
      </c>
      <c r="AV34" s="95">
        <v>80</v>
      </c>
      <c r="AW34" s="95">
        <v>80</v>
      </c>
      <c r="AX34" s="95"/>
      <c r="AY34" s="95"/>
      <c r="AZ34" s="95"/>
      <c r="BA34" s="95"/>
      <c r="BB34" s="95"/>
      <c r="BC34" s="95"/>
      <c r="BD34" s="95"/>
      <c r="BE34" s="53">
        <f t="shared" si="9"/>
        <v>81</v>
      </c>
      <c r="BF34" s="95"/>
      <c r="BG34" s="95"/>
      <c r="BH34" s="73">
        <f t="shared" si="10"/>
        <v>80</v>
      </c>
      <c r="BI34" s="74">
        <f t="shared" si="11"/>
        <v>80</v>
      </c>
      <c r="BJ34" s="96"/>
      <c r="BK34" s="95">
        <v>80</v>
      </c>
      <c r="BL34" s="95">
        <v>80</v>
      </c>
      <c r="BM34" s="95">
        <v>80</v>
      </c>
      <c r="BN34" s="95"/>
      <c r="BO34" s="95"/>
      <c r="BP34" s="95"/>
      <c r="BQ34" s="95"/>
      <c r="BR34" s="95"/>
      <c r="BS34" s="95"/>
      <c r="BT34" s="95"/>
      <c r="BU34" s="83">
        <f t="shared" si="12"/>
        <v>80</v>
      </c>
      <c r="BV34" s="96"/>
      <c r="BW34" s="95">
        <v>80</v>
      </c>
      <c r="BX34" s="95">
        <v>80</v>
      </c>
      <c r="BY34" s="95">
        <v>80</v>
      </c>
      <c r="BZ34" s="95"/>
      <c r="CA34" s="95"/>
      <c r="CB34" s="95"/>
      <c r="CC34" s="95"/>
      <c r="CD34" s="95"/>
      <c r="CE34" s="95"/>
      <c r="CF34" s="95"/>
      <c r="CG34" s="53">
        <f t="shared" si="13"/>
        <v>80</v>
      </c>
      <c r="CH34" s="89" t="str">
        <f t="shared" si="14"/>
        <v>B</v>
      </c>
      <c r="CI34" s="88"/>
      <c r="CJ34" s="48">
        <v>11</v>
      </c>
      <c r="CK34" s="94" t="str">
        <f t="shared" si="15"/>
        <v>Sudah memahami tentang ATUR PASRAH PANAMPI, MACA AKSARA JAWA, TEMBUNG RANGKEP, SANDIWARA/DRAMA, </v>
      </c>
    </row>
    <row r="35" spans="1:89">
      <c r="A35" s="28">
        <v>25</v>
      </c>
      <c r="B35" s="28">
        <v>30650</v>
      </c>
      <c r="C35" s="28" t="s">
        <v>116</v>
      </c>
      <c r="E35" s="28">
        <f t="shared" si="0"/>
        <v>81</v>
      </c>
      <c r="G35" s="28">
        <f t="shared" si="1"/>
        <v>81</v>
      </c>
      <c r="H35" s="28">
        <f t="shared" si="2"/>
        <v>80</v>
      </c>
      <c r="I35" s="28" t="str">
        <f t="shared" si="3"/>
        <v>B</v>
      </c>
      <c r="J35" s="28" t="str">
        <f t="shared" si="4"/>
        <v>Sudah memahami tentang ATUR PASRAH PANAMPI, MACA AKSARA JAWA, TEMBUNG RANGKEP, SANDIWARA/DRAMA, </v>
      </c>
      <c r="L35" s="28">
        <f t="shared" si="5"/>
        <v>81</v>
      </c>
      <c r="M35" s="28" t="str">
        <f t="shared" si="6"/>
        <v/>
      </c>
      <c r="N35" s="28" t="str">
        <f t="shared" si="7"/>
        <v/>
      </c>
      <c r="P35" s="95">
        <v>83</v>
      </c>
      <c r="Q35" s="95"/>
      <c r="R35" s="53">
        <f>IF(P35="","",IF(P35&gt;=$C$4,P35,IF(Q35&gt;=$C$4,$C$4,MAX(P35:Q35))))</f>
        <v>83</v>
      </c>
      <c r="S35" s="95">
        <v>80</v>
      </c>
      <c r="T35" s="95"/>
      <c r="U35" s="53">
        <f>IF(S35="","",IF(S35&gt;=$C$4,S35,IF(T35&gt;=$C$4,$C$4,MAX(S35:T35))))</f>
        <v>80</v>
      </c>
      <c r="V35" s="95">
        <v>81</v>
      </c>
      <c r="W35" s="95"/>
      <c r="X35" s="53">
        <f>IF(V35="","",IF(V35&gt;=$C$4,V35,IF(W35&gt;=$C$4,$C$4,MAX(V35:W35))))</f>
        <v>81</v>
      </c>
      <c r="Y35" s="95"/>
      <c r="Z35" s="95"/>
      <c r="AA35" s="53" t="str">
        <f>IF(Y35="","",IF(Y35&gt;=$C$4,Y35,IF(Z35&gt;=$C$4,$C$4,MAX(Y35:Z35))))</f>
        <v/>
      </c>
      <c r="AB35" s="95"/>
      <c r="AC35" s="95"/>
      <c r="AD35" s="53" t="str">
        <f>IF(AB35="","",IF(AB35&gt;=$C$4,AB35,IF(AC35&gt;=$C$4,$C$4,MAX(AB35:AC35))))</f>
        <v/>
      </c>
      <c r="AE35" s="95"/>
      <c r="AF35" s="95"/>
      <c r="AG35" s="53" t="str">
        <f>IF(AE35="","",IF(AE35&gt;=$C$4,AE35,IF(AF35&gt;=$C$4,$C$4,MAX(AE35:AF35))))</f>
        <v/>
      </c>
      <c r="AH35" s="95"/>
      <c r="AI35" s="95"/>
      <c r="AJ35" s="53" t="str">
        <f>IF(AH35="","",IF(AH35&gt;=$C$4,AH35,IF(AI35&gt;=$C$4,$C$4,MAX(AH35:AI35))))</f>
        <v/>
      </c>
      <c r="AK35" s="95"/>
      <c r="AL35" s="95"/>
      <c r="AM35" s="53" t="str">
        <f>IF(AK35="","",IF(AK35&gt;=$C$4,AK35,IF(AL35&gt;=$C$4,$C$4,MAX(AK35:AL35))))</f>
        <v/>
      </c>
      <c r="AN35" s="95"/>
      <c r="AO35" s="95"/>
      <c r="AP35" s="53" t="str">
        <f>IF(AN35="","",IF(AN35&gt;=$C$4,AN35,IF(AO35&gt;=$C$4,$C$4,MAX(AN35:AO35))))</f>
        <v/>
      </c>
      <c r="AQ35" s="95"/>
      <c r="AR35" s="95"/>
      <c r="AS35" s="53" t="str">
        <f>IF(AQ35="","",IF(AQ35&gt;=$C$4,AQ35,IF(AR35&gt;=$C$4,$C$4,MAX(AQ35:AR35))))</f>
        <v/>
      </c>
      <c r="AT35" s="53">
        <f t="shared" si="8"/>
        <v>81</v>
      </c>
      <c r="AU35" s="95">
        <v>80</v>
      </c>
      <c r="AV35" s="95">
        <v>80</v>
      </c>
      <c r="AW35" s="95">
        <v>83</v>
      </c>
      <c r="AX35" s="95"/>
      <c r="AY35" s="95"/>
      <c r="AZ35" s="95"/>
      <c r="BA35" s="95"/>
      <c r="BB35" s="95"/>
      <c r="BC35" s="95"/>
      <c r="BD35" s="95"/>
      <c r="BE35" s="53">
        <f t="shared" si="9"/>
        <v>81</v>
      </c>
      <c r="BF35" s="95"/>
      <c r="BG35" s="95"/>
      <c r="BH35" s="73">
        <f t="shared" si="10"/>
        <v>81</v>
      </c>
      <c r="BI35" s="74">
        <f t="shared" si="11"/>
        <v>81</v>
      </c>
      <c r="BJ35" s="96"/>
      <c r="BK35" s="95">
        <v>80</v>
      </c>
      <c r="BL35" s="95">
        <v>80</v>
      </c>
      <c r="BM35" s="95">
        <v>80</v>
      </c>
      <c r="BN35" s="95"/>
      <c r="BO35" s="95"/>
      <c r="BP35" s="95"/>
      <c r="BQ35" s="95"/>
      <c r="BR35" s="95"/>
      <c r="BS35" s="95"/>
      <c r="BT35" s="95"/>
      <c r="BU35" s="83">
        <f t="shared" si="12"/>
        <v>80</v>
      </c>
      <c r="BV35" s="96"/>
      <c r="BW35" s="95">
        <v>80</v>
      </c>
      <c r="BX35" s="95">
        <v>80</v>
      </c>
      <c r="BY35" s="95">
        <v>80</v>
      </c>
      <c r="BZ35" s="95"/>
      <c r="CA35" s="95"/>
      <c r="CB35" s="95"/>
      <c r="CC35" s="95"/>
      <c r="CD35" s="95"/>
      <c r="CE35" s="95"/>
      <c r="CF35" s="95"/>
      <c r="CG35" s="53">
        <f t="shared" si="13"/>
        <v>80</v>
      </c>
      <c r="CH35" s="89" t="str">
        <f t="shared" si="14"/>
        <v>B</v>
      </c>
      <c r="CI35" s="88"/>
      <c r="CJ35" s="48">
        <v>11</v>
      </c>
      <c r="CK35" s="94" t="str">
        <f t="shared" si="15"/>
        <v>Sudah memahami tentang ATUR PASRAH PANAMPI, MACA AKSARA JAWA, TEMBUNG RANGKEP, SANDIWARA/DRAMA, </v>
      </c>
    </row>
    <row r="36" spans="1:89">
      <c r="A36" s="28">
        <v>26</v>
      </c>
      <c r="B36" s="28">
        <v>30664</v>
      </c>
      <c r="C36" s="28" t="s">
        <v>117</v>
      </c>
      <c r="E36" s="28">
        <f t="shared" si="0"/>
        <v>86</v>
      </c>
      <c r="G36" s="28">
        <f t="shared" si="1"/>
        <v>86</v>
      </c>
      <c r="H36" s="28">
        <f t="shared" si="2"/>
        <v>85</v>
      </c>
      <c r="I36" s="28" t="str">
        <f t="shared" si="3"/>
        <v>B</v>
      </c>
      <c r="J36" s="28" t="str">
        <f t="shared" si="4"/>
        <v>Sudah memahami tentang ATUR PASRAH PANAMPI, MACA AKSARA JAWA, TEMBUNG RANGKEP, SANDIWARA/DRAMA, </v>
      </c>
      <c r="L36" s="28">
        <f t="shared" si="5"/>
        <v>86</v>
      </c>
      <c r="M36" s="28" t="str">
        <f t="shared" si="6"/>
        <v/>
      </c>
      <c r="N36" s="28" t="str">
        <f t="shared" si="7"/>
        <v/>
      </c>
      <c r="P36" s="95">
        <v>87</v>
      </c>
      <c r="Q36" s="95"/>
      <c r="R36" s="53">
        <f>IF(P36="","",IF(P36&gt;=$C$4,P36,IF(Q36&gt;=$C$4,$C$4,MAX(P36:Q36))))</f>
        <v>87</v>
      </c>
      <c r="S36" s="95">
        <v>85</v>
      </c>
      <c r="T36" s="95"/>
      <c r="U36" s="53">
        <f>IF(S36="","",IF(S36&gt;=$C$4,S36,IF(T36&gt;=$C$4,$C$4,MAX(S36:T36))))</f>
        <v>85</v>
      </c>
      <c r="V36" s="95">
        <v>86</v>
      </c>
      <c r="W36" s="95"/>
      <c r="X36" s="53">
        <f>IF(V36="","",IF(V36&gt;=$C$4,V36,IF(W36&gt;=$C$4,$C$4,MAX(V36:W36))))</f>
        <v>86</v>
      </c>
      <c r="Y36" s="48"/>
      <c r="Z36" s="48"/>
      <c r="AA36" s="53" t="str">
        <f>IF(Y36="","",IF(Y36&gt;=$C$4,Y36,IF(Z36&gt;=$C$4,$C$4,MAX(Y36:Z36))))</f>
        <v/>
      </c>
      <c r="AB36" s="48"/>
      <c r="AC36" s="48"/>
      <c r="AD36" s="53" t="str">
        <f>IF(AB36="","",IF(AB36&gt;=$C$4,AB36,IF(AC36&gt;=$C$4,$C$4,MAX(AB36:AC36))))</f>
        <v/>
      </c>
      <c r="AE36" s="48"/>
      <c r="AF36" s="48"/>
      <c r="AG36" s="53" t="str">
        <f>IF(AE36="","",IF(AE36&gt;=$C$4,AE36,IF(AF36&gt;=$C$4,$C$4,MAX(AE36:AF36))))</f>
        <v/>
      </c>
      <c r="AH36" s="48"/>
      <c r="AI36" s="48"/>
      <c r="AJ36" s="53" t="str">
        <f>IF(AH36="","",IF(AH36&gt;=$C$4,AH36,IF(AI36&gt;=$C$4,$C$4,MAX(AH36:AI36))))</f>
        <v/>
      </c>
      <c r="AK36" s="48"/>
      <c r="AL36" s="48"/>
      <c r="AM36" s="53" t="str">
        <f>IF(AK36="","",IF(AK36&gt;=$C$4,AK36,IF(AL36&gt;=$C$4,$C$4,MAX(AK36:AL36))))</f>
        <v/>
      </c>
      <c r="AN36" s="48"/>
      <c r="AO36" s="48"/>
      <c r="AP36" s="53" t="str">
        <f>IF(AN36="","",IF(AN36&gt;=$C$4,AN36,IF(AO36&gt;=$C$4,$C$4,MAX(AN36:AO36))))</f>
        <v/>
      </c>
      <c r="AQ36" s="48"/>
      <c r="AR36" s="48"/>
      <c r="AS36" s="53" t="str">
        <f>IF(AQ36="","",IF(AQ36&gt;=$C$4,AQ36,IF(AR36&gt;=$C$4,$C$4,MAX(AQ36:AR36))))</f>
        <v/>
      </c>
      <c r="AT36" s="53">
        <f t="shared" si="8"/>
        <v>86</v>
      </c>
      <c r="AU36" s="95">
        <v>85</v>
      </c>
      <c r="AV36" s="95">
        <v>85</v>
      </c>
      <c r="AW36" s="95">
        <v>85</v>
      </c>
      <c r="AX36" s="48"/>
      <c r="AY36" s="48"/>
      <c r="AZ36" s="48"/>
      <c r="BA36" s="48"/>
      <c r="BB36" s="48"/>
      <c r="BC36" s="48"/>
      <c r="BD36" s="48"/>
      <c r="BE36" s="53">
        <f t="shared" si="9"/>
        <v>85</v>
      </c>
      <c r="BF36" s="48"/>
      <c r="BG36" s="48"/>
      <c r="BH36" s="73">
        <f t="shared" si="10"/>
        <v>85.5</v>
      </c>
      <c r="BI36" s="74">
        <f t="shared" si="11"/>
        <v>86</v>
      </c>
      <c r="BJ36" s="75"/>
      <c r="BK36" s="95">
        <v>85</v>
      </c>
      <c r="BL36" s="95">
        <v>85</v>
      </c>
      <c r="BM36" s="95">
        <v>85</v>
      </c>
      <c r="BN36" s="48"/>
      <c r="BO36" s="48"/>
      <c r="BP36" s="48"/>
      <c r="BQ36" s="48"/>
      <c r="BR36" s="48"/>
      <c r="BS36" s="48"/>
      <c r="BT36" s="48"/>
      <c r="BU36" s="83">
        <f t="shared" si="12"/>
        <v>85</v>
      </c>
      <c r="BV36" s="75"/>
      <c r="BW36" s="95">
        <v>85</v>
      </c>
      <c r="BX36" s="95">
        <v>85</v>
      </c>
      <c r="BY36" s="95">
        <v>85</v>
      </c>
      <c r="BZ36" s="48"/>
      <c r="CA36" s="48"/>
      <c r="CB36" s="48"/>
      <c r="CC36" s="48"/>
      <c r="CD36" s="48"/>
      <c r="CE36" s="48"/>
      <c r="CF36" s="48"/>
      <c r="CG36" s="53">
        <f t="shared" si="13"/>
        <v>85</v>
      </c>
      <c r="CH36" s="89" t="str">
        <f t="shared" si="14"/>
        <v>B</v>
      </c>
      <c r="CI36" s="88"/>
      <c r="CJ36" s="48">
        <v>11</v>
      </c>
      <c r="CK36" s="94" t="str">
        <f t="shared" si="15"/>
        <v>Sudah memahami tentang ATUR PASRAH PANAMPI, MACA AKSARA JAWA, TEMBUNG RANGKEP, SANDIWARA/DRAMA, </v>
      </c>
    </row>
    <row r="37" spans="1:89">
      <c r="A37" s="28">
        <v>27</v>
      </c>
      <c r="B37" s="28">
        <v>30678</v>
      </c>
      <c r="C37" s="28" t="s">
        <v>118</v>
      </c>
      <c r="E37" s="28">
        <f t="shared" si="0"/>
        <v>82</v>
      </c>
      <c r="G37" s="28">
        <f t="shared" si="1"/>
        <v>82</v>
      </c>
      <c r="H37" s="28">
        <f t="shared" si="2"/>
        <v>81</v>
      </c>
      <c r="I37" s="28" t="str">
        <f t="shared" si="3"/>
        <v>B</v>
      </c>
      <c r="J37" s="28" t="str">
        <f t="shared" si="4"/>
        <v>Sudah memahami tentang ATUR PASRAH PANAMPI, MACA AKSARA JAWA, TEMBUNG RANGKEP, SANDIWARA/DRAMA, </v>
      </c>
      <c r="L37" s="28">
        <f t="shared" si="5"/>
        <v>82</v>
      </c>
      <c r="M37" s="28" t="str">
        <f t="shared" si="6"/>
        <v/>
      </c>
      <c r="N37" s="28" t="str">
        <f t="shared" si="7"/>
        <v/>
      </c>
      <c r="P37" s="95">
        <v>84</v>
      </c>
      <c r="Q37" s="95"/>
      <c r="R37" s="53">
        <f>IF(P37="","",IF(P37&gt;=$C$4,P37,IF(Q37&gt;=$C$4,$C$4,MAX(P37:Q37))))</f>
        <v>84</v>
      </c>
      <c r="S37" s="95">
        <v>81</v>
      </c>
      <c r="T37" s="95"/>
      <c r="U37" s="53">
        <f>IF(S37="","",IF(S37&gt;=$C$4,S37,IF(T37&gt;=$C$4,$C$4,MAX(S37:T37))))</f>
        <v>81</v>
      </c>
      <c r="V37" s="95">
        <v>82</v>
      </c>
      <c r="W37" s="95"/>
      <c r="X37" s="53">
        <f>IF(V37="","",IF(V37&gt;=$C$4,V37,IF(W37&gt;=$C$4,$C$4,MAX(V37:W37))))</f>
        <v>82</v>
      </c>
      <c r="Y37" s="95"/>
      <c r="Z37" s="95"/>
      <c r="AA37" s="53" t="str">
        <f>IF(Y37="","",IF(Y37&gt;=$C$4,Y37,IF(Z37&gt;=$C$4,$C$4,MAX(Y37:Z37))))</f>
        <v/>
      </c>
      <c r="AB37" s="95"/>
      <c r="AC37" s="95"/>
      <c r="AD37" s="53" t="str">
        <f>IF(AB37="","",IF(AB37&gt;=$C$4,AB37,IF(AC37&gt;=$C$4,$C$4,MAX(AB37:AC37))))</f>
        <v/>
      </c>
      <c r="AE37" s="95"/>
      <c r="AF37" s="95"/>
      <c r="AG37" s="53" t="str">
        <f>IF(AE37="","",IF(AE37&gt;=$C$4,AE37,IF(AF37&gt;=$C$4,$C$4,MAX(AE37:AF37))))</f>
        <v/>
      </c>
      <c r="AH37" s="95"/>
      <c r="AI37" s="95"/>
      <c r="AJ37" s="53" t="str">
        <f>IF(AH37="","",IF(AH37&gt;=$C$4,AH37,IF(AI37&gt;=$C$4,$C$4,MAX(AH37:AI37))))</f>
        <v/>
      </c>
      <c r="AK37" s="95"/>
      <c r="AL37" s="95"/>
      <c r="AM37" s="53" t="str">
        <f>IF(AK37="","",IF(AK37&gt;=$C$4,AK37,IF(AL37&gt;=$C$4,$C$4,MAX(AK37:AL37))))</f>
        <v/>
      </c>
      <c r="AN37" s="95"/>
      <c r="AO37" s="95"/>
      <c r="AP37" s="53" t="str">
        <f>IF(AN37="","",IF(AN37&gt;=$C$4,AN37,IF(AO37&gt;=$C$4,$C$4,MAX(AN37:AO37))))</f>
        <v/>
      </c>
      <c r="AQ37" s="95"/>
      <c r="AR37" s="95"/>
      <c r="AS37" s="53" t="str">
        <f>IF(AQ37="","",IF(AQ37&gt;=$C$4,AQ37,IF(AR37&gt;=$C$4,$C$4,MAX(AQ37:AR37))))</f>
        <v/>
      </c>
      <c r="AT37" s="53">
        <f t="shared" si="8"/>
        <v>82</v>
      </c>
      <c r="AU37" s="95">
        <v>80</v>
      </c>
      <c r="AV37" s="95">
        <v>83</v>
      </c>
      <c r="AW37" s="95">
        <v>84</v>
      </c>
      <c r="AX37" s="95"/>
      <c r="AY37" s="95"/>
      <c r="AZ37" s="95"/>
      <c r="BA37" s="95"/>
      <c r="BB37" s="95"/>
      <c r="BC37" s="95"/>
      <c r="BD37" s="95"/>
      <c r="BE37" s="53">
        <f t="shared" si="9"/>
        <v>82</v>
      </c>
      <c r="BF37" s="95"/>
      <c r="BG37" s="95"/>
      <c r="BH37" s="73">
        <f t="shared" si="10"/>
        <v>82</v>
      </c>
      <c r="BI37" s="74">
        <f t="shared" si="11"/>
        <v>82</v>
      </c>
      <c r="BJ37" s="96"/>
      <c r="BK37" s="95">
        <v>80</v>
      </c>
      <c r="BL37" s="95">
        <v>83</v>
      </c>
      <c r="BM37" s="95">
        <v>80</v>
      </c>
      <c r="BN37" s="95"/>
      <c r="BO37" s="95"/>
      <c r="BP37" s="95"/>
      <c r="BQ37" s="95"/>
      <c r="BR37" s="95"/>
      <c r="BS37" s="95"/>
      <c r="BT37" s="95"/>
      <c r="BU37" s="83">
        <f t="shared" si="12"/>
        <v>81</v>
      </c>
      <c r="BV37" s="96"/>
      <c r="BW37" s="95">
        <v>80</v>
      </c>
      <c r="BX37" s="95">
        <v>80</v>
      </c>
      <c r="BY37" s="95">
        <v>80</v>
      </c>
      <c r="BZ37" s="95"/>
      <c r="CA37" s="95"/>
      <c r="CB37" s="95"/>
      <c r="CC37" s="95"/>
      <c r="CD37" s="95"/>
      <c r="CE37" s="95"/>
      <c r="CF37" s="95"/>
      <c r="CG37" s="53">
        <f t="shared" si="13"/>
        <v>80</v>
      </c>
      <c r="CH37" s="89" t="str">
        <f t="shared" si="14"/>
        <v>B</v>
      </c>
      <c r="CI37" s="88"/>
      <c r="CJ37" s="48">
        <v>11</v>
      </c>
      <c r="CK37" s="94" t="str">
        <f t="shared" si="15"/>
        <v>Sudah memahami tentang ATUR PASRAH PANAMPI, MACA AKSARA JAWA, TEMBUNG RANGKEP, SANDIWARA/DRAMA, </v>
      </c>
    </row>
    <row r="38" spans="1:89">
      <c r="A38" s="28">
        <v>28</v>
      </c>
      <c r="B38" s="28">
        <v>30692</v>
      </c>
      <c r="C38" s="28" t="s">
        <v>119</v>
      </c>
      <c r="E38" s="28">
        <f t="shared" si="0"/>
        <v>81</v>
      </c>
      <c r="G38" s="28">
        <f t="shared" si="1"/>
        <v>81</v>
      </c>
      <c r="H38" s="28">
        <f t="shared" si="2"/>
        <v>80</v>
      </c>
      <c r="I38" s="28" t="str">
        <f t="shared" si="3"/>
        <v>B</v>
      </c>
      <c r="J38" s="28" t="str">
        <f t="shared" si="4"/>
        <v>Sudah memahami tentang ATUR PASRAH PANAMPI, MACA AKSARA JAWA, TEMBUNG RANGKEP, SANDIWARA/DRAMA, </v>
      </c>
      <c r="L38" s="28">
        <f t="shared" si="5"/>
        <v>81</v>
      </c>
      <c r="M38" s="28" t="str">
        <f t="shared" si="6"/>
        <v/>
      </c>
      <c r="N38" s="28" t="str">
        <f t="shared" si="7"/>
        <v/>
      </c>
      <c r="P38" s="95">
        <v>82</v>
      </c>
      <c r="Q38" s="95"/>
      <c r="R38" s="53">
        <f>IF(P38="","",IF(P38&gt;=$C$4,P38,IF(Q38&gt;=$C$4,$C$4,MAX(P38:Q38))))</f>
        <v>82</v>
      </c>
      <c r="S38" s="95">
        <v>80</v>
      </c>
      <c r="T38" s="95"/>
      <c r="U38" s="53">
        <f>IF(S38="","",IF(S38&gt;=$C$4,S38,IF(T38&gt;=$C$4,$C$4,MAX(S38:T38))))</f>
        <v>80</v>
      </c>
      <c r="V38" s="95">
        <v>81</v>
      </c>
      <c r="W38" s="95"/>
      <c r="X38" s="53">
        <f>IF(V38="","",IF(V38&gt;=$C$4,V38,IF(W38&gt;=$C$4,$C$4,MAX(V38:W38))))</f>
        <v>81</v>
      </c>
      <c r="Y38" s="95"/>
      <c r="Z38" s="95"/>
      <c r="AA38" s="53" t="str">
        <f>IF(Y38="","",IF(Y38&gt;=$C$4,Y38,IF(Z38&gt;=$C$4,$C$4,MAX(Y38:Z38))))</f>
        <v/>
      </c>
      <c r="AB38" s="95"/>
      <c r="AC38" s="95"/>
      <c r="AD38" s="53" t="str">
        <f>IF(AB38="","",IF(AB38&gt;=$C$4,AB38,IF(AC38&gt;=$C$4,$C$4,MAX(AB38:AC38))))</f>
        <v/>
      </c>
      <c r="AE38" s="95"/>
      <c r="AF38" s="95"/>
      <c r="AG38" s="53" t="str">
        <f>IF(AE38="","",IF(AE38&gt;=$C$4,AE38,IF(AF38&gt;=$C$4,$C$4,MAX(AE38:AF38))))</f>
        <v/>
      </c>
      <c r="AH38" s="95"/>
      <c r="AI38" s="95"/>
      <c r="AJ38" s="53" t="str">
        <f>IF(AH38="","",IF(AH38&gt;=$C$4,AH38,IF(AI38&gt;=$C$4,$C$4,MAX(AH38:AI38))))</f>
        <v/>
      </c>
      <c r="AK38" s="95"/>
      <c r="AL38" s="95"/>
      <c r="AM38" s="53" t="str">
        <f>IF(AK38="","",IF(AK38&gt;=$C$4,AK38,IF(AL38&gt;=$C$4,$C$4,MAX(AK38:AL38))))</f>
        <v/>
      </c>
      <c r="AN38" s="95"/>
      <c r="AO38" s="95"/>
      <c r="AP38" s="53" t="str">
        <f>IF(AN38="","",IF(AN38&gt;=$C$4,AN38,IF(AO38&gt;=$C$4,$C$4,MAX(AN38:AO38))))</f>
        <v/>
      </c>
      <c r="AQ38" s="95"/>
      <c r="AR38" s="95"/>
      <c r="AS38" s="53" t="str">
        <f>IF(AQ38="","",IF(AQ38&gt;=$C$4,AQ38,IF(AR38&gt;=$C$4,$C$4,MAX(AQ38:AR38))))</f>
        <v/>
      </c>
      <c r="AT38" s="53">
        <f t="shared" si="8"/>
        <v>81</v>
      </c>
      <c r="AU38" s="95">
        <v>80</v>
      </c>
      <c r="AV38" s="95">
        <v>80</v>
      </c>
      <c r="AW38" s="95">
        <v>82</v>
      </c>
      <c r="AX38" s="95"/>
      <c r="AY38" s="95"/>
      <c r="AZ38" s="95"/>
      <c r="BA38" s="95"/>
      <c r="BB38" s="95"/>
      <c r="BC38" s="95"/>
      <c r="BD38" s="95"/>
      <c r="BE38" s="53">
        <f t="shared" si="9"/>
        <v>81</v>
      </c>
      <c r="BF38" s="95"/>
      <c r="BG38" s="95"/>
      <c r="BH38" s="73">
        <f t="shared" si="10"/>
        <v>81</v>
      </c>
      <c r="BI38" s="74">
        <f t="shared" si="11"/>
        <v>81</v>
      </c>
      <c r="BJ38" s="96"/>
      <c r="BK38" s="95">
        <v>80</v>
      </c>
      <c r="BL38" s="95">
        <v>80</v>
      </c>
      <c r="BM38" s="95">
        <v>80</v>
      </c>
      <c r="BN38" s="95"/>
      <c r="BO38" s="95"/>
      <c r="BP38" s="95"/>
      <c r="BQ38" s="95"/>
      <c r="BR38" s="95"/>
      <c r="BS38" s="95"/>
      <c r="BT38" s="95"/>
      <c r="BU38" s="83">
        <f t="shared" si="12"/>
        <v>80</v>
      </c>
      <c r="BV38" s="96"/>
      <c r="BW38" s="95">
        <v>80</v>
      </c>
      <c r="BX38" s="95">
        <v>80</v>
      </c>
      <c r="BY38" s="95">
        <v>80</v>
      </c>
      <c r="BZ38" s="95"/>
      <c r="CA38" s="95"/>
      <c r="CB38" s="95"/>
      <c r="CC38" s="95"/>
      <c r="CD38" s="95"/>
      <c r="CE38" s="95"/>
      <c r="CF38" s="95"/>
      <c r="CG38" s="53">
        <f t="shared" si="13"/>
        <v>80</v>
      </c>
      <c r="CH38" s="89" t="str">
        <f t="shared" si="14"/>
        <v>B</v>
      </c>
      <c r="CI38" s="88"/>
      <c r="CJ38" s="48">
        <v>11</v>
      </c>
      <c r="CK38" s="94" t="str">
        <f t="shared" si="15"/>
        <v>Sudah memahami tentang ATUR PASRAH PANAMPI, MACA AKSARA JAWA, TEMBUNG RANGKEP, SANDIWARA/DRAMA, </v>
      </c>
    </row>
    <row r="39" spans="1:89">
      <c r="A39" s="28">
        <v>29</v>
      </c>
      <c r="B39" s="28">
        <v>30706</v>
      </c>
      <c r="C39" s="28" t="s">
        <v>120</v>
      </c>
      <c r="E39" s="28">
        <f t="shared" si="0"/>
        <v>81</v>
      </c>
      <c r="G39" s="28">
        <f t="shared" si="1"/>
        <v>81</v>
      </c>
      <c r="H39" s="28">
        <f t="shared" si="2"/>
        <v>79</v>
      </c>
      <c r="I39" s="28" t="str">
        <f t="shared" si="3"/>
        <v>B</v>
      </c>
      <c r="J39" s="28" t="str">
        <f t="shared" si="4"/>
        <v>Sudah memahami tentang ATUR PASRAH PANAMPI, MACA AKSARA JAWA, TEMBUNG RANGKEP, SANDIWARA/DRAMA, </v>
      </c>
      <c r="L39" s="28">
        <f t="shared" si="5"/>
        <v>79</v>
      </c>
      <c r="M39" s="28" t="str">
        <f t="shared" si="6"/>
        <v/>
      </c>
      <c r="N39" s="28" t="str">
        <f t="shared" si="7"/>
        <v/>
      </c>
      <c r="P39" s="95">
        <v>80</v>
      </c>
      <c r="Q39" s="95"/>
      <c r="R39" s="53">
        <f>IF(P39="","",IF(P39&gt;=$C$4,P39,IF(Q39&gt;=$C$4,$C$4,MAX(P39:Q39))))</f>
        <v>80</v>
      </c>
      <c r="S39" s="95">
        <v>78</v>
      </c>
      <c r="T39" s="95"/>
      <c r="U39" s="53">
        <f>IF(S39="","",IF(S39&gt;=$C$4,S39,IF(T39&gt;=$C$4,$C$4,MAX(S39:T39))))</f>
        <v>78</v>
      </c>
      <c r="V39" s="95">
        <v>79</v>
      </c>
      <c r="W39" s="95"/>
      <c r="X39" s="53">
        <f>IF(V39="","",IF(V39&gt;=$C$4,V39,IF(W39&gt;=$C$4,$C$4,MAX(V39:W39))))</f>
        <v>79</v>
      </c>
      <c r="Y39" s="95"/>
      <c r="Z39" s="95"/>
      <c r="AA39" s="53" t="str">
        <f>IF(Y39="","",IF(Y39&gt;=$C$4,Y39,IF(Z39&gt;=$C$4,$C$4,MAX(Y39:Z39))))</f>
        <v/>
      </c>
      <c r="AB39" s="95"/>
      <c r="AC39" s="95"/>
      <c r="AD39" s="53" t="str">
        <f>IF(AB39="","",IF(AB39&gt;=$C$4,AB39,IF(AC39&gt;=$C$4,$C$4,MAX(AB39:AC39))))</f>
        <v/>
      </c>
      <c r="AE39" s="95"/>
      <c r="AF39" s="95"/>
      <c r="AG39" s="53" t="str">
        <f>IF(AE39="","",IF(AE39&gt;=$C$4,AE39,IF(AF39&gt;=$C$4,$C$4,MAX(AE39:AF39))))</f>
        <v/>
      </c>
      <c r="AH39" s="95"/>
      <c r="AI39" s="95"/>
      <c r="AJ39" s="53" t="str">
        <f>IF(AH39="","",IF(AH39&gt;=$C$4,AH39,IF(AI39&gt;=$C$4,$C$4,MAX(AH39:AI39))))</f>
        <v/>
      </c>
      <c r="AK39" s="95"/>
      <c r="AL39" s="95"/>
      <c r="AM39" s="53" t="str">
        <f>IF(AK39="","",IF(AK39&gt;=$C$4,AK39,IF(AL39&gt;=$C$4,$C$4,MAX(AK39:AL39))))</f>
        <v/>
      </c>
      <c r="AN39" s="95"/>
      <c r="AO39" s="95"/>
      <c r="AP39" s="53" t="str">
        <f>IF(AN39="","",IF(AN39&gt;=$C$4,AN39,IF(AO39&gt;=$C$4,$C$4,MAX(AN39:AO39))))</f>
        <v/>
      </c>
      <c r="AQ39" s="95"/>
      <c r="AR39" s="95"/>
      <c r="AS39" s="53" t="str">
        <f>IF(AQ39="","",IF(AQ39&gt;=$C$4,AQ39,IF(AR39&gt;=$C$4,$C$4,MAX(AQ39:AR39))))</f>
        <v/>
      </c>
      <c r="AT39" s="53">
        <f t="shared" si="8"/>
        <v>79</v>
      </c>
      <c r="AU39" s="95">
        <v>82</v>
      </c>
      <c r="AV39" s="95">
        <v>82</v>
      </c>
      <c r="AW39" s="95">
        <v>85</v>
      </c>
      <c r="AX39" s="95"/>
      <c r="AY39" s="95"/>
      <c r="AZ39" s="95"/>
      <c r="BA39" s="95"/>
      <c r="BB39" s="95"/>
      <c r="BC39" s="95"/>
      <c r="BD39" s="95"/>
      <c r="BE39" s="53">
        <f t="shared" si="9"/>
        <v>83</v>
      </c>
      <c r="BF39" s="95"/>
      <c r="BG39" s="95"/>
      <c r="BH39" s="73">
        <f t="shared" si="10"/>
        <v>81</v>
      </c>
      <c r="BI39" s="74">
        <f t="shared" si="11"/>
        <v>81</v>
      </c>
      <c r="BJ39" s="96"/>
      <c r="BK39" s="95">
        <v>80</v>
      </c>
      <c r="BL39" s="95">
        <v>78</v>
      </c>
      <c r="BM39" s="95">
        <v>80</v>
      </c>
      <c r="BN39" s="95"/>
      <c r="BO39" s="95"/>
      <c r="BP39" s="95"/>
      <c r="BQ39" s="95"/>
      <c r="BR39" s="95"/>
      <c r="BS39" s="95"/>
      <c r="BT39" s="95"/>
      <c r="BU39" s="83">
        <f t="shared" si="12"/>
        <v>79</v>
      </c>
      <c r="BV39" s="96"/>
      <c r="BW39" s="95">
        <v>80</v>
      </c>
      <c r="BX39" s="95">
        <v>80</v>
      </c>
      <c r="BY39" s="95">
        <v>80</v>
      </c>
      <c r="BZ39" s="95"/>
      <c r="CA39" s="95"/>
      <c r="CB39" s="95"/>
      <c r="CC39" s="95"/>
      <c r="CD39" s="95"/>
      <c r="CE39" s="95"/>
      <c r="CF39" s="95"/>
      <c r="CG39" s="53">
        <f t="shared" si="13"/>
        <v>80</v>
      </c>
      <c r="CH39" s="89" t="str">
        <f t="shared" si="14"/>
        <v>B</v>
      </c>
      <c r="CI39" s="88"/>
      <c r="CJ39" s="48">
        <v>11</v>
      </c>
      <c r="CK39" s="94" t="str">
        <f t="shared" si="15"/>
        <v>Sudah memahami tentang ATUR PASRAH PANAMPI, MACA AKSARA JAWA, TEMBUNG RANGKEP, SANDIWARA/DRAMA, </v>
      </c>
    </row>
    <row r="40" spans="1:89">
      <c r="A40" s="28">
        <v>30</v>
      </c>
      <c r="B40" s="28">
        <v>30720</v>
      </c>
      <c r="C40" s="28" t="s">
        <v>121</v>
      </c>
      <c r="E40" s="28">
        <f t="shared" si="0"/>
        <v>81</v>
      </c>
      <c r="G40" s="28">
        <f t="shared" si="1"/>
        <v>81</v>
      </c>
      <c r="H40" s="28">
        <f t="shared" si="2"/>
        <v>80</v>
      </c>
      <c r="I40" s="28" t="str">
        <f t="shared" si="3"/>
        <v>B</v>
      </c>
      <c r="J40" s="28" t="str">
        <f t="shared" si="4"/>
        <v>Sudah memahami tentang ATUR PASRAH PANAMPI, MACA AKSARA JAWA, TEMBUNG RANGKEP, SANDIWARA/DRAMA, </v>
      </c>
      <c r="L40" s="28">
        <f t="shared" si="5"/>
        <v>81</v>
      </c>
      <c r="M40" s="28" t="str">
        <f t="shared" si="6"/>
        <v/>
      </c>
      <c r="N40" s="28" t="str">
        <f t="shared" si="7"/>
        <v/>
      </c>
      <c r="P40" s="95">
        <v>82</v>
      </c>
      <c r="Q40" s="95"/>
      <c r="R40" s="53">
        <f>IF(P40="","",IF(P40&gt;=$C$4,P40,IF(Q40&gt;=$C$4,$C$4,MAX(P40:Q40))))</f>
        <v>82</v>
      </c>
      <c r="S40" s="95">
        <v>80</v>
      </c>
      <c r="T40" s="95"/>
      <c r="U40" s="53">
        <f>IF(S40="","",IF(S40&gt;=$C$4,S40,IF(T40&gt;=$C$4,$C$4,MAX(S40:T40))))</f>
        <v>80</v>
      </c>
      <c r="V40" s="95">
        <v>81</v>
      </c>
      <c r="W40" s="95"/>
      <c r="X40" s="53">
        <f>IF(V40="","",IF(V40&gt;=$C$4,V40,IF(W40&gt;=$C$4,$C$4,MAX(V40:W40))))</f>
        <v>81</v>
      </c>
      <c r="Y40" s="95"/>
      <c r="Z40" s="95"/>
      <c r="AA40" s="53" t="str">
        <f>IF(Y40="","",IF(Y40&gt;=$C$4,Y40,IF(Z40&gt;=$C$4,$C$4,MAX(Y40:Z40))))</f>
        <v/>
      </c>
      <c r="AB40" s="95"/>
      <c r="AC40" s="95"/>
      <c r="AD40" s="53" t="str">
        <f>IF(AB40="","",IF(AB40&gt;=$C$4,AB40,IF(AC40&gt;=$C$4,$C$4,MAX(AB40:AC40))))</f>
        <v/>
      </c>
      <c r="AE40" s="95"/>
      <c r="AF40" s="95"/>
      <c r="AG40" s="53" t="str">
        <f>IF(AE40="","",IF(AE40&gt;=$C$4,AE40,IF(AF40&gt;=$C$4,$C$4,MAX(AE40:AF40))))</f>
        <v/>
      </c>
      <c r="AH40" s="95"/>
      <c r="AI40" s="95"/>
      <c r="AJ40" s="53" t="str">
        <f>IF(AH40="","",IF(AH40&gt;=$C$4,AH40,IF(AI40&gt;=$C$4,$C$4,MAX(AH40:AI40))))</f>
        <v/>
      </c>
      <c r="AK40" s="95"/>
      <c r="AL40" s="95"/>
      <c r="AM40" s="53" t="str">
        <f>IF(AK40="","",IF(AK40&gt;=$C$4,AK40,IF(AL40&gt;=$C$4,$C$4,MAX(AK40:AL40))))</f>
        <v/>
      </c>
      <c r="AN40" s="95"/>
      <c r="AO40" s="95"/>
      <c r="AP40" s="53" t="str">
        <f>IF(AN40="","",IF(AN40&gt;=$C$4,AN40,IF(AO40&gt;=$C$4,$C$4,MAX(AN40:AO40))))</f>
        <v/>
      </c>
      <c r="AQ40" s="95"/>
      <c r="AR40" s="95"/>
      <c r="AS40" s="53" t="str">
        <f>IF(AQ40="","",IF(AQ40&gt;=$C$4,AQ40,IF(AR40&gt;=$C$4,$C$4,MAX(AQ40:AR40))))</f>
        <v/>
      </c>
      <c r="AT40" s="53">
        <f t="shared" si="8"/>
        <v>81</v>
      </c>
      <c r="AU40" s="95">
        <v>80</v>
      </c>
      <c r="AV40" s="95">
        <v>80</v>
      </c>
      <c r="AW40" s="95">
        <v>82</v>
      </c>
      <c r="AX40" s="95"/>
      <c r="AY40" s="95"/>
      <c r="AZ40" s="95"/>
      <c r="BA40" s="95"/>
      <c r="BB40" s="95"/>
      <c r="BC40" s="95"/>
      <c r="BD40" s="95"/>
      <c r="BE40" s="53">
        <f t="shared" si="9"/>
        <v>81</v>
      </c>
      <c r="BF40" s="95"/>
      <c r="BG40" s="95"/>
      <c r="BH40" s="73">
        <f t="shared" si="10"/>
        <v>81</v>
      </c>
      <c r="BI40" s="74">
        <f t="shared" si="11"/>
        <v>81</v>
      </c>
      <c r="BJ40" s="96"/>
      <c r="BK40" s="95">
        <v>80</v>
      </c>
      <c r="BL40" s="95">
        <v>80</v>
      </c>
      <c r="BM40" s="95">
        <v>80</v>
      </c>
      <c r="BN40" s="95"/>
      <c r="BO40" s="95"/>
      <c r="BP40" s="95"/>
      <c r="BQ40" s="95"/>
      <c r="BR40" s="95"/>
      <c r="BS40" s="95"/>
      <c r="BT40" s="95"/>
      <c r="BU40" s="83">
        <f t="shared" si="12"/>
        <v>80</v>
      </c>
      <c r="BV40" s="96"/>
      <c r="BW40" s="95">
        <v>80</v>
      </c>
      <c r="BX40" s="95">
        <v>80</v>
      </c>
      <c r="BY40" s="95">
        <v>80</v>
      </c>
      <c r="BZ40" s="95"/>
      <c r="CA40" s="95"/>
      <c r="CB40" s="95"/>
      <c r="CC40" s="95"/>
      <c r="CD40" s="95"/>
      <c r="CE40" s="95"/>
      <c r="CF40" s="95"/>
      <c r="CG40" s="53">
        <f t="shared" si="13"/>
        <v>80</v>
      </c>
      <c r="CH40" s="89" t="str">
        <f t="shared" si="14"/>
        <v>B</v>
      </c>
      <c r="CI40" s="88"/>
      <c r="CJ40" s="48">
        <v>11</v>
      </c>
      <c r="CK40" s="94" t="str">
        <f t="shared" si="15"/>
        <v>Sudah memahami tentang ATUR PASRAH PANAMPI, MACA AKSARA JAWA, TEMBUNG RANGKEP, SANDIWARA/DRAMA,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 t="shared" si="8"/>
        <v/>
      </c>
      <c r="AU41" s="48"/>
      <c r="AV41" s="48"/>
      <c r="AW41" s="48"/>
      <c r="AX41" s="48"/>
      <c r="AY41" s="48"/>
      <c r="AZ41" s="48"/>
      <c r="BA41" s="48"/>
      <c r="BB41" s="48"/>
      <c r="BC41" s="48"/>
      <c r="BD41" s="48"/>
      <c r="BE41" s="53" t="str">
        <f t="shared" si="9"/>
        <v/>
      </c>
      <c r="BF41" s="48"/>
      <c r="BG41" s="48"/>
      <c r="BH41" s="73" t="str">
        <f t="shared" si="10"/>
        <v/>
      </c>
      <c r="BI41" s="74" t="str">
        <f t="shared" si="11"/>
        <v/>
      </c>
      <c r="BJ41" s="75"/>
      <c r="BK41" s="48"/>
      <c r="BL41" s="48"/>
      <c r="BM41" s="48"/>
      <c r="BN41" s="48"/>
      <c r="BO41" s="48"/>
      <c r="BP41" s="48"/>
      <c r="BQ41" s="48"/>
      <c r="BR41" s="48"/>
      <c r="BS41" s="48"/>
      <c r="BT41" s="48"/>
      <c r="BU41" s="83" t="str">
        <f t="shared" si="12"/>
        <v/>
      </c>
      <c r="BV41" s="75"/>
      <c r="BW41" s="48"/>
      <c r="BX41" s="48"/>
      <c r="BY41" s="48"/>
      <c r="BZ41" s="48"/>
      <c r="CA41" s="48"/>
      <c r="CB41" s="48"/>
      <c r="CC41" s="48"/>
      <c r="CD41" s="48"/>
      <c r="CE41" s="48"/>
      <c r="CF41" s="48"/>
      <c r="CG41" s="53" t="str">
        <f t="shared" si="13"/>
        <v/>
      </c>
      <c r="CH41" s="89" t="str">
        <f t="shared" si="14"/>
        <v/>
      </c>
      <c r="CI41" s="88"/>
      <c r="CJ41" s="48"/>
      <c r="CK41" s="94"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 t="shared" si="8"/>
        <v/>
      </c>
      <c r="AU42" s="48"/>
      <c r="AV42" s="48"/>
      <c r="AW42" s="48"/>
      <c r="AX42" s="48"/>
      <c r="AY42" s="48"/>
      <c r="AZ42" s="48"/>
      <c r="BA42" s="48"/>
      <c r="BB42" s="48"/>
      <c r="BC42" s="48"/>
      <c r="BD42" s="48"/>
      <c r="BE42" s="53" t="str">
        <f t="shared" si="9"/>
        <v/>
      </c>
      <c r="BF42" s="48"/>
      <c r="BG42" s="48"/>
      <c r="BH42" s="73" t="str">
        <f t="shared" si="10"/>
        <v/>
      </c>
      <c r="BI42" s="74" t="str">
        <f t="shared" si="11"/>
        <v/>
      </c>
      <c r="BJ42" s="75"/>
      <c r="BK42" s="48"/>
      <c r="BL42" s="48"/>
      <c r="BM42" s="48"/>
      <c r="BN42" s="48"/>
      <c r="BO42" s="48"/>
      <c r="BP42" s="48"/>
      <c r="BQ42" s="48"/>
      <c r="BR42" s="48"/>
      <c r="BS42" s="48"/>
      <c r="BT42" s="48"/>
      <c r="BU42" s="83" t="str">
        <f t="shared" si="12"/>
        <v/>
      </c>
      <c r="BV42" s="75"/>
      <c r="BW42" s="48"/>
      <c r="BX42" s="48"/>
      <c r="BY42" s="48"/>
      <c r="BZ42" s="48"/>
      <c r="CA42" s="48"/>
      <c r="CB42" s="48"/>
      <c r="CC42" s="48"/>
      <c r="CD42" s="48"/>
      <c r="CE42" s="48"/>
      <c r="CF42" s="48"/>
      <c r="CG42" s="53" t="str">
        <f t="shared" si="13"/>
        <v/>
      </c>
      <c r="CH42" s="89" t="str">
        <f t="shared" si="14"/>
        <v/>
      </c>
      <c r="CI42" s="88"/>
      <c r="CJ42" s="48"/>
      <c r="CK42" s="94"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8"/>
        <v/>
      </c>
      <c r="AU43" s="48"/>
      <c r="AV43" s="48"/>
      <c r="AW43" s="48"/>
      <c r="AX43" s="48"/>
      <c r="AY43" s="48"/>
      <c r="AZ43" s="48"/>
      <c r="BA43" s="48"/>
      <c r="BB43" s="48"/>
      <c r="BC43" s="48"/>
      <c r="BD43" s="48"/>
      <c r="BE43" s="53" t="str">
        <f t="shared" si="9"/>
        <v/>
      </c>
      <c r="BF43" s="48"/>
      <c r="BG43" s="48"/>
      <c r="BH43" s="73" t="str">
        <f t="shared" si="10"/>
        <v/>
      </c>
      <c r="BI43" s="74" t="str">
        <f t="shared" si="11"/>
        <v/>
      </c>
      <c r="BJ43" s="75"/>
      <c r="BK43" s="48"/>
      <c r="BL43" s="48"/>
      <c r="BM43" s="48"/>
      <c r="BN43" s="48"/>
      <c r="BO43" s="48"/>
      <c r="BP43" s="48"/>
      <c r="BQ43" s="48"/>
      <c r="BR43" s="48"/>
      <c r="BS43" s="48"/>
      <c r="BT43" s="48"/>
      <c r="BU43" s="83" t="str">
        <f t="shared" si="12"/>
        <v/>
      </c>
      <c r="BV43" s="75"/>
      <c r="BW43" s="48"/>
      <c r="BX43" s="48"/>
      <c r="BY43" s="48"/>
      <c r="BZ43" s="48"/>
      <c r="CA43" s="48"/>
      <c r="CB43" s="48"/>
      <c r="CC43" s="48"/>
      <c r="CD43" s="48"/>
      <c r="CE43" s="48"/>
      <c r="CF43" s="48"/>
      <c r="CG43" s="53" t="str">
        <f t="shared" si="13"/>
        <v/>
      </c>
      <c r="CH43" s="89" t="str">
        <f t="shared" si="14"/>
        <v/>
      </c>
      <c r="CI43" s="88"/>
      <c r="CJ43" s="48"/>
      <c r="CK43" s="94"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8"/>
        <v/>
      </c>
      <c r="AU44" s="48"/>
      <c r="AV44" s="48"/>
      <c r="AW44" s="48"/>
      <c r="AX44" s="48"/>
      <c r="AY44" s="48"/>
      <c r="AZ44" s="48"/>
      <c r="BA44" s="48"/>
      <c r="BB44" s="48"/>
      <c r="BC44" s="48"/>
      <c r="BD44" s="48"/>
      <c r="BE44" s="53" t="str">
        <f t="shared" si="9"/>
        <v/>
      </c>
      <c r="BF44" s="48"/>
      <c r="BG44" s="48"/>
      <c r="BH44" s="73" t="str">
        <f t="shared" si="10"/>
        <v/>
      </c>
      <c r="BI44" s="74" t="str">
        <f t="shared" si="11"/>
        <v/>
      </c>
      <c r="BJ44" s="75"/>
      <c r="BK44" s="48"/>
      <c r="BL44" s="48"/>
      <c r="BM44" s="48"/>
      <c r="BN44" s="48"/>
      <c r="BO44" s="48"/>
      <c r="BP44" s="48"/>
      <c r="BQ44" s="48"/>
      <c r="BR44" s="48"/>
      <c r="BS44" s="48"/>
      <c r="BT44" s="48"/>
      <c r="BU44" s="83" t="str">
        <f t="shared" si="12"/>
        <v/>
      </c>
      <c r="BV44" s="75"/>
      <c r="BW44" s="48"/>
      <c r="BX44" s="48"/>
      <c r="BY44" s="48"/>
      <c r="BZ44" s="48"/>
      <c r="CA44" s="48"/>
      <c r="CB44" s="48"/>
      <c r="CC44" s="48"/>
      <c r="CD44" s="48"/>
      <c r="CE44" s="48"/>
      <c r="CF44" s="48"/>
      <c r="CG44" s="53" t="str">
        <f t="shared" si="13"/>
        <v/>
      </c>
      <c r="CH44" s="89" t="str">
        <f t="shared" si="14"/>
        <v/>
      </c>
      <c r="CI44" s="88"/>
      <c r="CJ44" s="48"/>
      <c r="CK44" s="94"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8"/>
        <v/>
      </c>
      <c r="AU45" s="48"/>
      <c r="AV45" s="48"/>
      <c r="AW45" s="48"/>
      <c r="AX45" s="48"/>
      <c r="AY45" s="48"/>
      <c r="AZ45" s="48"/>
      <c r="BA45" s="48"/>
      <c r="BB45" s="48"/>
      <c r="BC45" s="48"/>
      <c r="BD45" s="48"/>
      <c r="BE45" s="53" t="str">
        <f t="shared" si="9"/>
        <v/>
      </c>
      <c r="BF45" s="48"/>
      <c r="BG45" s="48"/>
      <c r="BH45" s="73" t="str">
        <f t="shared" si="10"/>
        <v/>
      </c>
      <c r="BI45" s="74" t="str">
        <f t="shared" si="11"/>
        <v/>
      </c>
      <c r="BJ45" s="75"/>
      <c r="BK45" s="48"/>
      <c r="BL45" s="48"/>
      <c r="BM45" s="48"/>
      <c r="BN45" s="48"/>
      <c r="BO45" s="48"/>
      <c r="BP45" s="48"/>
      <c r="BQ45" s="48"/>
      <c r="BR45" s="48"/>
      <c r="BS45" s="48"/>
      <c r="BT45" s="48"/>
      <c r="BU45" s="83" t="str">
        <f t="shared" si="12"/>
        <v/>
      </c>
      <c r="BV45" s="75"/>
      <c r="BW45" s="48"/>
      <c r="BX45" s="48"/>
      <c r="BY45" s="48"/>
      <c r="BZ45" s="48"/>
      <c r="CA45" s="48"/>
      <c r="CB45" s="48"/>
      <c r="CC45" s="48"/>
      <c r="CD45" s="48"/>
      <c r="CE45" s="48"/>
      <c r="CF45" s="48"/>
      <c r="CG45" s="53" t="str">
        <f t="shared" si="13"/>
        <v/>
      </c>
      <c r="CH45" s="89" t="str">
        <f t="shared" si="14"/>
        <v/>
      </c>
      <c r="CI45" s="88"/>
      <c r="CJ45" s="48"/>
      <c r="CK45" s="94"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8"/>
        <v/>
      </c>
      <c r="AU46" s="48"/>
      <c r="AV46" s="48"/>
      <c r="AW46" s="48"/>
      <c r="AX46" s="48"/>
      <c r="AY46" s="48"/>
      <c r="AZ46" s="48"/>
      <c r="BA46" s="48"/>
      <c r="BB46" s="48"/>
      <c r="BC46" s="48"/>
      <c r="BD46" s="48"/>
      <c r="BE46" s="53" t="str">
        <f t="shared" si="9"/>
        <v/>
      </c>
      <c r="BF46" s="48"/>
      <c r="BG46" s="48"/>
      <c r="BH46" s="73" t="str">
        <f t="shared" si="10"/>
        <v/>
      </c>
      <c r="BI46" s="74" t="str">
        <f t="shared" si="11"/>
        <v/>
      </c>
      <c r="BJ46" s="75"/>
      <c r="BK46" s="48"/>
      <c r="BL46" s="48"/>
      <c r="BM46" s="48"/>
      <c r="BN46" s="48"/>
      <c r="BO46" s="48"/>
      <c r="BP46" s="48"/>
      <c r="BQ46" s="48"/>
      <c r="BR46" s="48"/>
      <c r="BS46" s="48"/>
      <c r="BT46" s="48"/>
      <c r="BU46" s="83" t="str">
        <f t="shared" si="12"/>
        <v/>
      </c>
      <c r="BV46" s="75"/>
      <c r="BW46" s="48"/>
      <c r="BX46" s="48"/>
      <c r="BY46" s="48"/>
      <c r="BZ46" s="48"/>
      <c r="CA46" s="48"/>
      <c r="CB46" s="48"/>
      <c r="CC46" s="48"/>
      <c r="CD46" s="48"/>
      <c r="CE46" s="48"/>
      <c r="CF46" s="48"/>
      <c r="CG46" s="53" t="str">
        <f t="shared" si="13"/>
        <v/>
      </c>
      <c r="CH46" s="89" t="str">
        <f t="shared" si="14"/>
        <v/>
      </c>
      <c r="CI46" s="88"/>
      <c r="CJ46" s="48"/>
      <c r="CK46" s="94"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8"/>
        <v/>
      </c>
      <c r="AU47" s="48"/>
      <c r="AV47" s="48"/>
      <c r="AW47" s="48"/>
      <c r="AX47" s="48"/>
      <c r="AY47" s="48"/>
      <c r="AZ47" s="48"/>
      <c r="BA47" s="48"/>
      <c r="BB47" s="48"/>
      <c r="BC47" s="48"/>
      <c r="BD47" s="48"/>
      <c r="BE47" s="53" t="str">
        <f t="shared" si="9"/>
        <v/>
      </c>
      <c r="BF47" s="48"/>
      <c r="BG47" s="48"/>
      <c r="BH47" s="73" t="str">
        <f t="shared" si="10"/>
        <v/>
      </c>
      <c r="BI47" s="74" t="str">
        <f t="shared" si="11"/>
        <v/>
      </c>
      <c r="BJ47" s="75"/>
      <c r="BK47" s="48"/>
      <c r="BL47" s="48"/>
      <c r="BM47" s="48"/>
      <c r="BN47" s="48"/>
      <c r="BO47" s="48"/>
      <c r="BP47" s="48"/>
      <c r="BQ47" s="48"/>
      <c r="BR47" s="48"/>
      <c r="BS47" s="48"/>
      <c r="BT47" s="48"/>
      <c r="BU47" s="83" t="str">
        <f t="shared" si="12"/>
        <v/>
      </c>
      <c r="BV47" s="75"/>
      <c r="BW47" s="48"/>
      <c r="BX47" s="48"/>
      <c r="BY47" s="48"/>
      <c r="BZ47" s="48"/>
      <c r="CA47" s="48"/>
      <c r="CB47" s="48"/>
      <c r="CC47" s="48"/>
      <c r="CD47" s="48"/>
      <c r="CE47" s="48"/>
      <c r="CF47" s="48"/>
      <c r="CG47" s="53" t="str">
        <f t="shared" si="13"/>
        <v/>
      </c>
      <c r="CH47" s="89" t="str">
        <f t="shared" si="14"/>
        <v/>
      </c>
      <c r="CI47" s="88"/>
      <c r="CJ47" s="48"/>
      <c r="CK47" s="94"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8"/>
        <v/>
      </c>
      <c r="AU48" s="48"/>
      <c r="AV48" s="48"/>
      <c r="AW48" s="48"/>
      <c r="AX48" s="48"/>
      <c r="AY48" s="48"/>
      <c r="AZ48" s="48"/>
      <c r="BA48" s="48"/>
      <c r="BB48" s="48"/>
      <c r="BC48" s="48"/>
      <c r="BD48" s="48"/>
      <c r="BE48" s="53" t="str">
        <f t="shared" si="9"/>
        <v/>
      </c>
      <c r="BF48" s="48"/>
      <c r="BG48" s="48"/>
      <c r="BH48" s="73" t="str">
        <f t="shared" si="10"/>
        <v/>
      </c>
      <c r="BI48" s="74" t="str">
        <f t="shared" si="11"/>
        <v/>
      </c>
      <c r="BJ48" s="75"/>
      <c r="BK48" s="48"/>
      <c r="BL48" s="48"/>
      <c r="BM48" s="48"/>
      <c r="BN48" s="48"/>
      <c r="BO48" s="48"/>
      <c r="BP48" s="48"/>
      <c r="BQ48" s="48"/>
      <c r="BR48" s="48"/>
      <c r="BS48" s="48"/>
      <c r="BT48" s="48"/>
      <c r="BU48" s="83" t="str">
        <f t="shared" si="12"/>
        <v/>
      </c>
      <c r="BV48" s="75"/>
      <c r="BW48" s="48"/>
      <c r="BX48" s="48"/>
      <c r="BY48" s="48"/>
      <c r="BZ48" s="48"/>
      <c r="CA48" s="48"/>
      <c r="CB48" s="48"/>
      <c r="CC48" s="48"/>
      <c r="CD48" s="48"/>
      <c r="CE48" s="48"/>
      <c r="CF48" s="48"/>
      <c r="CG48" s="53" t="str">
        <f t="shared" si="13"/>
        <v/>
      </c>
      <c r="CH48" s="89" t="str">
        <f t="shared" si="14"/>
        <v/>
      </c>
      <c r="CI48" s="88"/>
      <c r="CJ48" s="48"/>
      <c r="CK48" s="94"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8"/>
        <v/>
      </c>
      <c r="AU49" s="48"/>
      <c r="AV49" s="48"/>
      <c r="AW49" s="48"/>
      <c r="AX49" s="48"/>
      <c r="AY49" s="48"/>
      <c r="AZ49" s="48"/>
      <c r="BA49" s="48"/>
      <c r="BB49" s="48"/>
      <c r="BC49" s="48"/>
      <c r="BD49" s="48"/>
      <c r="BE49" s="53" t="str">
        <f t="shared" si="9"/>
        <v/>
      </c>
      <c r="BF49" s="48"/>
      <c r="BG49" s="48"/>
      <c r="BH49" s="73" t="str">
        <f t="shared" si="10"/>
        <v/>
      </c>
      <c r="BI49" s="74" t="str">
        <f t="shared" si="11"/>
        <v/>
      </c>
      <c r="BJ49" s="75"/>
      <c r="BK49" s="48"/>
      <c r="BL49" s="48"/>
      <c r="BM49" s="48"/>
      <c r="BN49" s="48"/>
      <c r="BO49" s="48"/>
      <c r="BP49" s="48"/>
      <c r="BQ49" s="48"/>
      <c r="BR49" s="48"/>
      <c r="BS49" s="48"/>
      <c r="BT49" s="48"/>
      <c r="BU49" s="83" t="str">
        <f t="shared" si="12"/>
        <v/>
      </c>
      <c r="BV49" s="75"/>
      <c r="BW49" s="48"/>
      <c r="BX49" s="48"/>
      <c r="BY49" s="48"/>
      <c r="BZ49" s="48"/>
      <c r="CA49" s="48"/>
      <c r="CB49" s="48"/>
      <c r="CC49" s="48"/>
      <c r="CD49" s="48"/>
      <c r="CE49" s="48"/>
      <c r="CF49" s="48"/>
      <c r="CG49" s="53" t="str">
        <f t="shared" si="13"/>
        <v/>
      </c>
      <c r="CH49" s="89" t="str">
        <f t="shared" si="14"/>
        <v/>
      </c>
      <c r="CI49" s="88"/>
      <c r="CJ49" s="48"/>
      <c r="CK49" s="94"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8"/>
        <v/>
      </c>
      <c r="AU50" s="48"/>
      <c r="AV50" s="48"/>
      <c r="AW50" s="48"/>
      <c r="AX50" s="48"/>
      <c r="AY50" s="48"/>
      <c r="AZ50" s="48"/>
      <c r="BA50" s="48"/>
      <c r="BB50" s="48"/>
      <c r="BC50" s="48"/>
      <c r="BD50" s="48"/>
      <c r="BE50" s="53" t="str">
        <f t="shared" si="9"/>
        <v/>
      </c>
      <c r="BF50" s="48"/>
      <c r="BG50" s="48"/>
      <c r="BH50" s="73" t="str">
        <f t="shared" si="10"/>
        <v/>
      </c>
      <c r="BI50" s="74" t="str">
        <f t="shared" si="11"/>
        <v/>
      </c>
      <c r="BJ50" s="75"/>
      <c r="BK50" s="48"/>
      <c r="BL50" s="48"/>
      <c r="BM50" s="48"/>
      <c r="BN50" s="48"/>
      <c r="BO50" s="48"/>
      <c r="BP50" s="48"/>
      <c r="BQ50" s="48"/>
      <c r="BR50" s="48"/>
      <c r="BS50" s="48"/>
      <c r="BT50" s="48"/>
      <c r="BU50" s="83" t="str">
        <f t="shared" si="12"/>
        <v/>
      </c>
      <c r="BV50" s="75"/>
      <c r="BW50" s="48"/>
      <c r="BX50" s="48"/>
      <c r="BY50" s="48"/>
      <c r="BZ50" s="48"/>
      <c r="CA50" s="48"/>
      <c r="CB50" s="48"/>
      <c r="CC50" s="48"/>
      <c r="CD50" s="48"/>
      <c r="CE50" s="48"/>
      <c r="CF50" s="48"/>
      <c r="CG50" s="53" t="str">
        <f t="shared" si="13"/>
        <v/>
      </c>
      <c r="CH50" s="89" t="str">
        <f t="shared" si="14"/>
        <v/>
      </c>
      <c r="CI50" s="88"/>
      <c r="CJ50" s="48"/>
      <c r="CK50" s="94"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3807" priority="855" operator="lessThan">
      <formula>$C$4</formula>
    </cfRule>
    <cfRule type="cellIs" dxfId="3808" priority="434" operator="lessThan">
      <formula>$C$4</formula>
    </cfRule>
    <cfRule type="cellIs" dxfId="3809" priority="404" operator="lessThan">
      <formula>$C$4</formula>
    </cfRule>
    <cfRule type="cellIs" dxfId="3810" priority="374" operator="lessThan">
      <formula>$C$4</formula>
    </cfRule>
  </conditionalFormatting>
  <conditionalFormatting sqref="Q11">
    <cfRule type="cellIs" dxfId="3811" priority="885" operator="lessThan">
      <formula>$C$4</formula>
    </cfRule>
  </conditionalFormatting>
  <conditionalFormatting sqref="R11">
    <cfRule type="cellIs" dxfId="3812" priority="915" operator="lessThan">
      <formula>$C$4</formula>
    </cfRule>
  </conditionalFormatting>
  <conditionalFormatting sqref="S11">
    <cfRule type="cellIs" dxfId="3813" priority="2865" operator="lessThan">
      <formula>$C$4</formula>
    </cfRule>
  </conditionalFormatting>
  <conditionalFormatting sqref="T11">
    <cfRule type="cellIs" dxfId="3814" priority="2895" operator="lessThan">
      <formula>$C$4</formula>
    </cfRule>
  </conditionalFormatting>
  <conditionalFormatting sqref="U11">
    <cfRule type="cellIs" dxfId="3815" priority="945" operator="lessThan">
      <formula>$C$4</formula>
    </cfRule>
  </conditionalFormatting>
  <conditionalFormatting sqref="V11">
    <cfRule type="cellIs" dxfId="3816" priority="2925" operator="lessThan">
      <formula>$C$4</formula>
    </cfRule>
  </conditionalFormatting>
  <conditionalFormatting sqref="W11">
    <cfRule type="cellIs" dxfId="3817" priority="2955" operator="lessThan">
      <formula>$C$4</formula>
    </cfRule>
  </conditionalFormatting>
  <conditionalFormatting sqref="X11">
    <cfRule type="cellIs" dxfId="3818" priority="975" operator="lessThan">
      <formula>$C$4</formula>
    </cfRule>
  </conditionalFormatting>
  <conditionalFormatting sqref="Y11">
    <cfRule type="cellIs" dxfId="3819" priority="1005" operator="lessThan">
      <formula>$C$4</formula>
    </cfRule>
  </conditionalFormatting>
  <conditionalFormatting sqref="Z11">
    <cfRule type="cellIs" dxfId="3820" priority="1035" operator="lessThan">
      <formula>$C$4</formula>
    </cfRule>
  </conditionalFormatting>
  <conditionalFormatting sqref="AA11">
    <cfRule type="cellIs" dxfId="3821" priority="1065" operator="lessThan">
      <formula>$C$4</formula>
    </cfRule>
  </conditionalFormatting>
  <conditionalFormatting sqref="AB11">
    <cfRule type="cellIs" dxfId="3822" priority="1095" operator="lessThan">
      <formula>$C$4</formula>
    </cfRule>
  </conditionalFormatting>
  <conditionalFormatting sqref="AC11">
    <cfRule type="cellIs" dxfId="3823" priority="1125" operator="lessThan">
      <formula>$C$4</formula>
    </cfRule>
  </conditionalFormatting>
  <conditionalFormatting sqref="AD11">
    <cfRule type="cellIs" dxfId="3824" priority="1155" operator="lessThan">
      <formula>$C$4</formula>
    </cfRule>
  </conditionalFormatting>
  <conditionalFormatting sqref="AE11">
    <cfRule type="cellIs" dxfId="3825" priority="1185" operator="lessThan">
      <formula>$C$4</formula>
    </cfRule>
  </conditionalFormatting>
  <conditionalFormatting sqref="AF11">
    <cfRule type="cellIs" dxfId="3826" priority="1215" operator="lessThan">
      <formula>$C$4</formula>
    </cfRule>
  </conditionalFormatting>
  <conditionalFormatting sqref="AG11">
    <cfRule type="cellIs" dxfId="3827" priority="1245" operator="lessThan">
      <formula>$C$4</formula>
    </cfRule>
  </conditionalFormatting>
  <conditionalFormatting sqref="AH11">
    <cfRule type="cellIs" dxfId="3828" priority="1275" operator="lessThan">
      <formula>$C$4</formula>
    </cfRule>
  </conditionalFormatting>
  <conditionalFormatting sqref="AI11">
    <cfRule type="cellIs" dxfId="3829" priority="1305" operator="lessThan">
      <formula>$C$4</formula>
    </cfRule>
  </conditionalFormatting>
  <conditionalFormatting sqref="AJ11">
    <cfRule type="cellIs" dxfId="3830" priority="1335" operator="lessThan">
      <formula>$C$4</formula>
    </cfRule>
  </conditionalFormatting>
  <conditionalFormatting sqref="AK11">
    <cfRule type="cellIs" dxfId="3831" priority="1365" operator="lessThan">
      <formula>$C$4</formula>
    </cfRule>
  </conditionalFormatting>
  <conditionalFormatting sqref="AL11">
    <cfRule type="cellIs" dxfId="3832" priority="1395" operator="lessThan">
      <formula>$C$4</formula>
    </cfRule>
  </conditionalFormatting>
  <conditionalFormatting sqref="AM11">
    <cfRule type="cellIs" dxfId="3833" priority="1425" operator="lessThan">
      <formula>$C$4</formula>
    </cfRule>
  </conditionalFormatting>
  <conditionalFormatting sqref="AN11">
    <cfRule type="cellIs" dxfId="3834" priority="1455" operator="lessThan">
      <formula>$C$4</formula>
    </cfRule>
  </conditionalFormatting>
  <conditionalFormatting sqref="AO11">
    <cfRule type="cellIs" dxfId="3835" priority="1485" operator="lessThan">
      <formula>$C$4</formula>
    </cfRule>
  </conditionalFormatting>
  <conditionalFormatting sqref="AP11">
    <cfRule type="cellIs" dxfId="3836" priority="1515" operator="lessThan">
      <formula>$C$4</formula>
    </cfRule>
  </conditionalFormatting>
  <conditionalFormatting sqref="AQ11">
    <cfRule type="cellIs" dxfId="3837" priority="1545" operator="lessThan">
      <formula>$C$4</formula>
    </cfRule>
  </conditionalFormatting>
  <conditionalFormatting sqref="AR11">
    <cfRule type="cellIs" dxfId="3838" priority="1575" operator="lessThan">
      <formula>$C$4</formula>
    </cfRule>
  </conditionalFormatting>
  <conditionalFormatting sqref="AS11">
    <cfRule type="cellIs" dxfId="3839" priority="1605" operator="lessThan">
      <formula>$C$4</formula>
    </cfRule>
  </conditionalFormatting>
  <conditionalFormatting sqref="AT11">
    <cfRule type="cellIs" dxfId="3840" priority="1635" operator="lessThan">
      <formula>$C$4</formula>
    </cfRule>
  </conditionalFormatting>
  <conditionalFormatting sqref="AV11">
    <cfRule type="cellIs" dxfId="3841" priority="1695" operator="lessThan">
      <formula>$C$4</formula>
    </cfRule>
    <cfRule type="cellIs" dxfId="3842" priority="824" operator="lessThan">
      <formula>$C$4</formula>
    </cfRule>
    <cfRule type="cellIs" dxfId="3843" priority="734" operator="lessThan">
      <formula>$C$4</formula>
    </cfRule>
  </conditionalFormatting>
  <conditionalFormatting sqref="AW11">
    <cfRule type="cellIs" dxfId="3844" priority="1725" operator="lessThan">
      <formula>$C$4</formula>
    </cfRule>
    <cfRule type="cellIs" dxfId="3845" priority="794" operator="lessThan">
      <formula>$C$4</formula>
    </cfRule>
    <cfRule type="cellIs" dxfId="3846" priority="704" operator="lessThan">
      <formula>$C$4</formula>
    </cfRule>
  </conditionalFormatting>
  <conditionalFormatting sqref="AX11">
    <cfRule type="cellIs" dxfId="3847" priority="1755" operator="lessThan">
      <formula>$C$4</formula>
    </cfRule>
  </conditionalFormatting>
  <conditionalFormatting sqref="AY11">
    <cfRule type="cellIs" dxfId="3848" priority="1785" operator="lessThan">
      <formula>$C$4</formula>
    </cfRule>
  </conditionalFormatting>
  <conditionalFormatting sqref="AZ11">
    <cfRule type="cellIs" dxfId="3849" priority="1815" operator="lessThan">
      <formula>$C$4</formula>
    </cfRule>
  </conditionalFormatting>
  <conditionalFormatting sqref="BA11">
    <cfRule type="cellIs" dxfId="3850" priority="1845" operator="lessThan">
      <formula>$C$4</formula>
    </cfRule>
  </conditionalFormatting>
  <conditionalFormatting sqref="BB11">
    <cfRule type="cellIs" dxfId="3851" priority="1875" operator="lessThan">
      <formula>$C$4</formula>
    </cfRule>
  </conditionalFormatting>
  <conditionalFormatting sqref="BC11">
    <cfRule type="cellIs" dxfId="3852" priority="1905" operator="lessThan">
      <formula>$C$4</formula>
    </cfRule>
  </conditionalFormatting>
  <conditionalFormatting sqref="BD11">
    <cfRule type="cellIs" dxfId="3853" priority="1935" operator="lessThan">
      <formula>$C$4</formula>
    </cfRule>
  </conditionalFormatting>
  <conditionalFormatting sqref="BE11">
    <cfRule type="cellIs" dxfId="3854" priority="1965" operator="lessThan">
      <formula>$C$4</formula>
    </cfRule>
  </conditionalFormatting>
  <conditionalFormatting sqref="BF11">
    <cfRule type="cellIs" dxfId="3855" priority="1995" operator="lessThan">
      <formula>$C$4</formula>
    </cfRule>
    <cfRule type="cellIs" dxfId="3856" priority="674" operator="lessThan">
      <formula>$C$4</formula>
    </cfRule>
    <cfRule type="cellIs" dxfId="3857" priority="644" operator="lessThan">
      <formula>$C$4</formula>
    </cfRule>
  </conditionalFormatting>
  <conditionalFormatting sqref="BG11">
    <cfRule type="cellIs" dxfId="3858" priority="2025" operator="lessThan">
      <formula>$C$4</formula>
    </cfRule>
  </conditionalFormatting>
  <conditionalFormatting sqref="BH11">
    <cfRule type="cellIs" dxfId="3859" priority="2055" operator="lessThan">
      <formula>$C$4</formula>
    </cfRule>
  </conditionalFormatting>
  <conditionalFormatting sqref="BI11">
    <cfRule type="cellIs" dxfId="3860" priority="2085" operator="lessThan">
      <formula>$C$4</formula>
    </cfRule>
  </conditionalFormatting>
  <conditionalFormatting sqref="BJ11">
    <cfRule type="cellIs" dxfId="3861" priority="2115" operator="lessThan">
      <formula>$C$4</formula>
    </cfRule>
  </conditionalFormatting>
  <conditionalFormatting sqref="BK11">
    <cfRule type="cellIs" dxfId="3862" priority="2145" operator="lessThan">
      <formula>$C$4</formula>
    </cfRule>
  </conditionalFormatting>
  <conditionalFormatting sqref="BL11">
    <cfRule type="cellIs" dxfId="3863" priority="2175" operator="lessThan">
      <formula>$C$4</formula>
    </cfRule>
    <cfRule type="cellIs" dxfId="3864" priority="584" operator="lessThan">
      <formula>$C$4</formula>
    </cfRule>
    <cfRule type="cellIs" dxfId="3865" priority="524" operator="lessThan">
      <formula>$C$4</formula>
    </cfRule>
    <cfRule type="cellIs" dxfId="3866" priority="464" operator="lessThan">
      <formula>$C$4</formula>
    </cfRule>
  </conditionalFormatting>
  <conditionalFormatting sqref="BM11">
    <cfRule type="cellIs" dxfId="3867" priority="2205" operator="lessThan">
      <formula>$C$4</formula>
    </cfRule>
  </conditionalFormatting>
  <conditionalFormatting sqref="BN11">
    <cfRule type="cellIs" dxfId="3868" priority="2235" operator="lessThan">
      <formula>$C$4</formula>
    </cfRule>
  </conditionalFormatting>
  <conditionalFormatting sqref="BO11">
    <cfRule type="cellIs" dxfId="3869" priority="2265" operator="lessThan">
      <formula>$C$4</formula>
    </cfRule>
  </conditionalFormatting>
  <conditionalFormatting sqref="BP11">
    <cfRule type="cellIs" dxfId="3870" priority="2295" operator="lessThan">
      <formula>$C$4</formula>
    </cfRule>
  </conditionalFormatting>
  <conditionalFormatting sqref="BQ11">
    <cfRule type="cellIs" dxfId="3871" priority="2325" operator="lessThan">
      <formula>$C$4</formula>
    </cfRule>
  </conditionalFormatting>
  <conditionalFormatting sqref="BR11">
    <cfRule type="cellIs" dxfId="3872" priority="2355" operator="lessThan">
      <formula>$C$4</formula>
    </cfRule>
  </conditionalFormatting>
  <conditionalFormatting sqref="BS11">
    <cfRule type="cellIs" dxfId="3873" priority="2385" operator="lessThan">
      <formula>$C$4</formula>
    </cfRule>
  </conditionalFormatting>
  <conditionalFormatting sqref="BT11">
    <cfRule type="cellIs" dxfId="3874" priority="2415" operator="lessThan">
      <formula>$C$4</formula>
    </cfRule>
  </conditionalFormatting>
  <conditionalFormatting sqref="BU11">
    <cfRule type="cellIs" dxfId="3875" priority="2445" operator="lessThan">
      <formula>$C$4</formula>
    </cfRule>
  </conditionalFormatting>
  <conditionalFormatting sqref="BV11">
    <cfRule type="cellIs" dxfId="3876" priority="2475" operator="lessThan">
      <formula>$C$4</formula>
    </cfRule>
  </conditionalFormatting>
  <conditionalFormatting sqref="BY11">
    <cfRule type="cellIs" dxfId="3877" priority="12" operator="lessThan">
      <formula>$C$4</formula>
    </cfRule>
  </conditionalFormatting>
  <conditionalFormatting sqref="BZ11">
    <cfRule type="cellIs" dxfId="3878" priority="2595" operator="lessThan">
      <formula>$C$4</formula>
    </cfRule>
  </conditionalFormatting>
  <conditionalFormatting sqref="CA11">
    <cfRule type="cellIs" dxfId="3879" priority="2625" operator="lessThan">
      <formula>$C$4</formula>
    </cfRule>
  </conditionalFormatting>
  <conditionalFormatting sqref="CB11">
    <cfRule type="cellIs" dxfId="3880" priority="2655" operator="lessThan">
      <formula>$C$4</formula>
    </cfRule>
  </conditionalFormatting>
  <conditionalFormatting sqref="CC11">
    <cfRule type="cellIs" dxfId="3881" priority="2685" operator="lessThan">
      <formula>$C$4</formula>
    </cfRule>
  </conditionalFormatting>
  <conditionalFormatting sqref="CD11">
    <cfRule type="cellIs" dxfId="3882" priority="2715" operator="lessThan">
      <formula>$C$4</formula>
    </cfRule>
  </conditionalFormatting>
  <conditionalFormatting sqref="CE11">
    <cfRule type="cellIs" dxfId="3883" priority="2745" operator="lessThan">
      <formula>$C$4</formula>
    </cfRule>
  </conditionalFormatting>
  <conditionalFormatting sqref="CF11">
    <cfRule type="cellIs" dxfId="3884" priority="2775" operator="lessThan">
      <formula>$C$4</formula>
    </cfRule>
  </conditionalFormatting>
  <conditionalFormatting sqref="CG11">
    <cfRule type="cellIs" dxfId="3885" priority="2805" operator="lessThan">
      <formula>$C$4</formula>
    </cfRule>
  </conditionalFormatting>
  <conditionalFormatting sqref="CH11">
    <cfRule type="cellIs" dxfId="3886" priority="2835" operator="greaterThan">
      <formula>$BJ$2+15</formula>
    </cfRule>
  </conditionalFormatting>
  <conditionalFormatting sqref="CJ11">
    <cfRule type="cellIs" dxfId="3887" priority="5825" operator="lessThan">
      <formula>$C$4</formula>
    </cfRule>
  </conditionalFormatting>
  <conditionalFormatting sqref="P12">
    <cfRule type="cellIs" dxfId="3888" priority="856" operator="lessThan">
      <formula>$C$4</formula>
    </cfRule>
    <cfRule type="cellIs" dxfId="3889" priority="433" operator="lessThan">
      <formula>$C$4</formula>
    </cfRule>
    <cfRule type="cellIs" dxfId="3890" priority="403" operator="lessThan">
      <formula>$C$4</formula>
    </cfRule>
    <cfRule type="cellIs" dxfId="3891" priority="373" operator="lessThan">
      <formula>$C$4</formula>
    </cfRule>
  </conditionalFormatting>
  <conditionalFormatting sqref="Q12">
    <cfRule type="cellIs" dxfId="3892" priority="886" operator="lessThan">
      <formula>$C$4</formula>
    </cfRule>
  </conditionalFormatting>
  <conditionalFormatting sqref="R12">
    <cfRule type="cellIs" dxfId="3893" priority="916" operator="lessThan">
      <formula>$C$4</formula>
    </cfRule>
  </conditionalFormatting>
  <conditionalFormatting sqref="S12">
    <cfRule type="cellIs" dxfId="3894" priority="2866" operator="lessThan">
      <formula>$C$4</formula>
    </cfRule>
  </conditionalFormatting>
  <conditionalFormatting sqref="T12">
    <cfRule type="cellIs" dxfId="3895" priority="2896" operator="lessThan">
      <formula>$C$4</formula>
    </cfRule>
  </conditionalFormatting>
  <conditionalFormatting sqref="U12">
    <cfRule type="cellIs" dxfId="3896" priority="946" operator="lessThan">
      <formula>$C$4</formula>
    </cfRule>
  </conditionalFormatting>
  <conditionalFormatting sqref="V12">
    <cfRule type="cellIs" dxfId="3897" priority="2926" operator="lessThan">
      <formula>$C$4</formula>
    </cfRule>
  </conditionalFormatting>
  <conditionalFormatting sqref="W12">
    <cfRule type="cellIs" dxfId="3898" priority="2956" operator="lessThan">
      <formula>$C$4</formula>
    </cfRule>
  </conditionalFormatting>
  <conditionalFormatting sqref="X12">
    <cfRule type="cellIs" dxfId="3899" priority="976" operator="lessThan">
      <formula>$C$4</formula>
    </cfRule>
  </conditionalFormatting>
  <conditionalFormatting sqref="Y12">
    <cfRule type="cellIs" dxfId="3900" priority="1006" operator="lessThan">
      <formula>$C$4</formula>
    </cfRule>
  </conditionalFormatting>
  <conditionalFormatting sqref="Z12">
    <cfRule type="cellIs" dxfId="3901" priority="1036" operator="lessThan">
      <formula>$C$4</formula>
    </cfRule>
  </conditionalFormatting>
  <conditionalFormatting sqref="AA12">
    <cfRule type="cellIs" dxfId="3902" priority="1066" operator="lessThan">
      <formula>$C$4</formula>
    </cfRule>
  </conditionalFormatting>
  <conditionalFormatting sqref="AB12">
    <cfRule type="cellIs" dxfId="3903" priority="1096" operator="lessThan">
      <formula>$C$4</formula>
    </cfRule>
  </conditionalFormatting>
  <conditionalFormatting sqref="AC12">
    <cfRule type="cellIs" dxfId="3904" priority="1126" operator="lessThan">
      <formula>$C$4</formula>
    </cfRule>
  </conditionalFormatting>
  <conditionalFormatting sqref="AD12">
    <cfRule type="cellIs" dxfId="3905" priority="1156" operator="lessThan">
      <formula>$C$4</formula>
    </cfRule>
  </conditionalFormatting>
  <conditionalFormatting sqref="AE12">
    <cfRule type="cellIs" dxfId="3906" priority="1186" operator="lessThan">
      <formula>$C$4</formula>
    </cfRule>
  </conditionalFormatting>
  <conditionalFormatting sqref="AF12">
    <cfRule type="cellIs" dxfId="3907" priority="1216" operator="lessThan">
      <formula>$C$4</formula>
    </cfRule>
  </conditionalFormatting>
  <conditionalFormatting sqref="AG12">
    <cfRule type="cellIs" dxfId="3908" priority="1246" operator="lessThan">
      <formula>$C$4</formula>
    </cfRule>
  </conditionalFormatting>
  <conditionalFormatting sqref="AH12">
    <cfRule type="cellIs" dxfId="3909" priority="1276" operator="lessThan">
      <formula>$C$4</formula>
    </cfRule>
  </conditionalFormatting>
  <conditionalFormatting sqref="AI12">
    <cfRule type="cellIs" dxfId="3910" priority="1306" operator="lessThan">
      <formula>$C$4</formula>
    </cfRule>
  </conditionalFormatting>
  <conditionalFormatting sqref="AJ12">
    <cfRule type="cellIs" dxfId="3911" priority="1336" operator="lessThan">
      <formula>$C$4</formula>
    </cfRule>
  </conditionalFormatting>
  <conditionalFormatting sqref="AK12">
    <cfRule type="cellIs" dxfId="3912" priority="1366" operator="lessThan">
      <formula>$C$4</formula>
    </cfRule>
  </conditionalFormatting>
  <conditionalFormatting sqref="AL12">
    <cfRule type="cellIs" dxfId="3913" priority="1396" operator="lessThan">
      <formula>$C$4</formula>
    </cfRule>
  </conditionalFormatting>
  <conditionalFormatting sqref="AM12">
    <cfRule type="cellIs" dxfId="3914" priority="1426" operator="lessThan">
      <formula>$C$4</formula>
    </cfRule>
  </conditionalFormatting>
  <conditionalFormatting sqref="AN12">
    <cfRule type="cellIs" dxfId="3915" priority="1456" operator="lessThan">
      <formula>$C$4</formula>
    </cfRule>
  </conditionalFormatting>
  <conditionalFormatting sqref="AO12">
    <cfRule type="cellIs" dxfId="3916" priority="1486" operator="lessThan">
      <formula>$C$4</formula>
    </cfRule>
  </conditionalFormatting>
  <conditionalFormatting sqref="AP12">
    <cfRule type="cellIs" dxfId="3917" priority="1516" operator="lessThan">
      <formula>$C$4</formula>
    </cfRule>
  </conditionalFormatting>
  <conditionalFormatting sqref="AQ12">
    <cfRule type="cellIs" dxfId="3918" priority="1546" operator="lessThan">
      <formula>$C$4</formula>
    </cfRule>
  </conditionalFormatting>
  <conditionalFormatting sqref="AR12">
    <cfRule type="cellIs" dxfId="3919" priority="1576" operator="lessThan">
      <formula>$C$4</formula>
    </cfRule>
  </conditionalFormatting>
  <conditionalFormatting sqref="AS12">
    <cfRule type="cellIs" dxfId="3920" priority="1606" operator="lessThan">
      <formula>$C$4</formula>
    </cfRule>
  </conditionalFormatting>
  <conditionalFormatting sqref="AT12">
    <cfRule type="cellIs" dxfId="3921" priority="1636" operator="lessThan">
      <formula>$C$4</formula>
    </cfRule>
  </conditionalFormatting>
  <conditionalFormatting sqref="AU12">
    <cfRule type="cellIs" dxfId="3922" priority="1666" operator="lessThan">
      <formula>$C$4</formula>
    </cfRule>
    <cfRule type="cellIs" dxfId="3923" priority="853" operator="lessThan">
      <formula>$C$4</formula>
    </cfRule>
    <cfRule type="cellIs" dxfId="3924" priority="763" operator="lessThan">
      <formula>$C$4</formula>
    </cfRule>
  </conditionalFormatting>
  <conditionalFormatting sqref="AV12">
    <cfRule type="cellIs" dxfId="3925" priority="1696" operator="lessThan">
      <formula>$C$4</formula>
    </cfRule>
    <cfRule type="cellIs" dxfId="3926" priority="823" operator="lessThan">
      <formula>$C$4</formula>
    </cfRule>
    <cfRule type="cellIs" dxfId="3927" priority="733" operator="lessThan">
      <formula>$C$4</formula>
    </cfRule>
  </conditionalFormatting>
  <conditionalFormatting sqref="AW12">
    <cfRule type="cellIs" dxfId="3928" priority="1726" operator="lessThan">
      <formula>$C$4</formula>
    </cfRule>
    <cfRule type="cellIs" dxfId="3929" priority="793" operator="lessThan">
      <formula>$C$4</formula>
    </cfRule>
    <cfRule type="cellIs" dxfId="3930" priority="703" operator="lessThan">
      <formula>$C$4</formula>
    </cfRule>
  </conditionalFormatting>
  <conditionalFormatting sqref="AX12">
    <cfRule type="cellIs" dxfId="3931" priority="1756" operator="lessThan">
      <formula>$C$4</formula>
    </cfRule>
  </conditionalFormatting>
  <conditionalFormatting sqref="AY12">
    <cfRule type="cellIs" dxfId="3932" priority="1786" operator="lessThan">
      <formula>$C$4</formula>
    </cfRule>
  </conditionalFormatting>
  <conditionalFormatting sqref="AZ12">
    <cfRule type="cellIs" dxfId="3933" priority="1816" operator="lessThan">
      <formula>$C$4</formula>
    </cfRule>
  </conditionalFormatting>
  <conditionalFormatting sqref="BA12">
    <cfRule type="cellIs" dxfId="3934" priority="1846" operator="lessThan">
      <formula>$C$4</formula>
    </cfRule>
  </conditionalFormatting>
  <conditionalFormatting sqref="BB12">
    <cfRule type="cellIs" dxfId="3935" priority="1876" operator="lessThan">
      <formula>$C$4</formula>
    </cfRule>
  </conditionalFormatting>
  <conditionalFormatting sqref="BC12">
    <cfRule type="cellIs" dxfId="3936" priority="1906" operator="lessThan">
      <formula>$C$4</formula>
    </cfRule>
  </conditionalFormatting>
  <conditionalFormatting sqref="BD12">
    <cfRule type="cellIs" dxfId="3937" priority="1936" operator="lessThan">
      <formula>$C$4</formula>
    </cfRule>
  </conditionalFormatting>
  <conditionalFormatting sqref="BE12">
    <cfRule type="cellIs" dxfId="3938" priority="1966" operator="lessThan">
      <formula>$C$4</formula>
    </cfRule>
  </conditionalFormatting>
  <conditionalFormatting sqref="BF12">
    <cfRule type="cellIs" dxfId="3939" priority="1996" operator="lessThan">
      <formula>$C$4</formula>
    </cfRule>
    <cfRule type="cellIs" dxfId="3940" priority="673" operator="lessThan">
      <formula>$C$4</formula>
    </cfRule>
    <cfRule type="cellIs" dxfId="3941" priority="643" operator="lessThan">
      <formula>$C$4</formula>
    </cfRule>
  </conditionalFormatting>
  <conditionalFormatting sqref="BG12">
    <cfRule type="cellIs" dxfId="3942" priority="2026" operator="lessThan">
      <formula>$C$4</formula>
    </cfRule>
  </conditionalFormatting>
  <conditionalFormatting sqref="BH12">
    <cfRule type="cellIs" dxfId="3943" priority="2056" operator="lessThan">
      <formula>$C$4</formula>
    </cfRule>
  </conditionalFormatting>
  <conditionalFormatting sqref="BI12">
    <cfRule type="cellIs" dxfId="3944" priority="2086" operator="lessThan">
      <formula>$C$4</formula>
    </cfRule>
  </conditionalFormatting>
  <conditionalFormatting sqref="BJ12">
    <cfRule type="cellIs" dxfId="3945" priority="2116" operator="lessThan">
      <formula>$C$4</formula>
    </cfRule>
  </conditionalFormatting>
  <conditionalFormatting sqref="BK12">
    <cfRule type="cellIs" dxfId="3946" priority="2146" operator="lessThan">
      <formula>$C$4</formula>
    </cfRule>
    <cfRule type="cellIs" dxfId="3947" priority="613" operator="lessThan">
      <formula>$C$4</formula>
    </cfRule>
    <cfRule type="cellIs" dxfId="3948" priority="553" operator="lessThan">
      <formula>$C$4</formula>
    </cfRule>
    <cfRule type="cellIs" dxfId="3949" priority="493" operator="lessThan">
      <formula>$C$4</formula>
    </cfRule>
  </conditionalFormatting>
  <conditionalFormatting sqref="BL12">
    <cfRule type="cellIs" dxfId="3950" priority="2176" operator="lessThan">
      <formula>$C$4</formula>
    </cfRule>
    <cfRule type="cellIs" dxfId="3951" priority="583" operator="lessThan">
      <formula>$C$4</formula>
    </cfRule>
    <cfRule type="cellIs" dxfId="3952" priority="523" operator="lessThan">
      <formula>$C$4</formula>
    </cfRule>
    <cfRule type="cellIs" dxfId="3953" priority="463" operator="lessThan">
      <formula>$C$4</formula>
    </cfRule>
  </conditionalFormatting>
  <conditionalFormatting sqref="BM12">
    <cfRule type="cellIs" dxfId="3954" priority="2206" operator="lessThan">
      <formula>$C$4</formula>
    </cfRule>
  </conditionalFormatting>
  <conditionalFormatting sqref="BN12">
    <cfRule type="cellIs" dxfId="3955" priority="2236" operator="lessThan">
      <formula>$C$4</formula>
    </cfRule>
  </conditionalFormatting>
  <conditionalFormatting sqref="BO12">
    <cfRule type="cellIs" dxfId="3956" priority="2266" operator="lessThan">
      <formula>$C$4</formula>
    </cfRule>
  </conditionalFormatting>
  <conditionalFormatting sqref="BP12">
    <cfRule type="cellIs" dxfId="3957" priority="2296" operator="lessThan">
      <formula>$C$4</formula>
    </cfRule>
  </conditionalFormatting>
  <conditionalFormatting sqref="BQ12">
    <cfRule type="cellIs" dxfId="3958" priority="2326" operator="lessThan">
      <formula>$C$4</formula>
    </cfRule>
  </conditionalFormatting>
  <conditionalFormatting sqref="BR12">
    <cfRule type="cellIs" dxfId="3959" priority="2356" operator="lessThan">
      <formula>$C$4</formula>
    </cfRule>
  </conditionalFormatting>
  <conditionalFormatting sqref="BS12">
    <cfRule type="cellIs" dxfId="3960" priority="2386" operator="lessThan">
      <formula>$C$4</formula>
    </cfRule>
  </conditionalFormatting>
  <conditionalFormatting sqref="BT12">
    <cfRule type="cellIs" dxfId="3961" priority="2416" operator="lessThan">
      <formula>$C$4</formula>
    </cfRule>
  </conditionalFormatting>
  <conditionalFormatting sqref="BU12">
    <cfRule type="cellIs" dxfId="3962" priority="2446" operator="lessThan">
      <formula>$C$4</formula>
    </cfRule>
  </conditionalFormatting>
  <conditionalFormatting sqref="BV12">
    <cfRule type="cellIs" dxfId="3963" priority="2476" operator="lessThan">
      <formula>$C$4</formula>
    </cfRule>
  </conditionalFormatting>
  <conditionalFormatting sqref="BW12">
    <cfRule type="cellIs" dxfId="3964" priority="2506" operator="lessThan">
      <formula>$C$4</formula>
    </cfRule>
  </conditionalFormatting>
  <conditionalFormatting sqref="BX12">
    <cfRule type="cellIs" dxfId="3965" priority="2536" operator="lessThan">
      <formula>$C$4</formula>
    </cfRule>
  </conditionalFormatting>
  <conditionalFormatting sqref="BY12">
    <cfRule type="cellIs" dxfId="3966" priority="13" operator="lessThan">
      <formula>$C$4</formula>
    </cfRule>
  </conditionalFormatting>
  <conditionalFormatting sqref="BZ12">
    <cfRule type="cellIs" dxfId="3967" priority="2596" operator="lessThan">
      <formula>$C$4</formula>
    </cfRule>
  </conditionalFormatting>
  <conditionalFormatting sqref="CA12">
    <cfRule type="cellIs" dxfId="3968" priority="2626" operator="lessThan">
      <formula>$C$4</formula>
    </cfRule>
  </conditionalFormatting>
  <conditionalFormatting sqref="CB12">
    <cfRule type="cellIs" dxfId="3969" priority="2656" operator="lessThan">
      <formula>$C$4</formula>
    </cfRule>
  </conditionalFormatting>
  <conditionalFormatting sqref="CC12">
    <cfRule type="cellIs" dxfId="3970" priority="2686" operator="lessThan">
      <formula>$C$4</formula>
    </cfRule>
  </conditionalFormatting>
  <conditionalFormatting sqref="CD12">
    <cfRule type="cellIs" dxfId="3971" priority="2716" operator="lessThan">
      <formula>$C$4</formula>
    </cfRule>
  </conditionalFormatting>
  <conditionalFormatting sqref="CE12">
    <cfRule type="cellIs" dxfId="3972" priority="2746" operator="lessThan">
      <formula>$C$4</formula>
    </cfRule>
  </conditionalFormatting>
  <conditionalFormatting sqref="CF12">
    <cfRule type="cellIs" dxfId="3973" priority="2776" operator="lessThan">
      <formula>$C$4</formula>
    </cfRule>
  </conditionalFormatting>
  <conditionalFormatting sqref="CG12">
    <cfRule type="cellIs" dxfId="3974" priority="2806" operator="lessThan">
      <formula>$C$4</formula>
    </cfRule>
  </conditionalFormatting>
  <conditionalFormatting sqref="CH12">
    <cfRule type="cellIs" dxfId="3975" priority="2836" operator="greaterThan">
      <formula>$BJ$2+15</formula>
    </cfRule>
  </conditionalFormatting>
  <conditionalFormatting sqref="CJ12">
    <cfRule type="cellIs" dxfId="3976" priority="5826" operator="lessThan">
      <formula>$C$4</formula>
    </cfRule>
  </conditionalFormatting>
  <conditionalFormatting sqref="P13">
    <cfRule type="cellIs" dxfId="3977" priority="857" operator="lessThan">
      <formula>$C$4</formula>
    </cfRule>
    <cfRule type="cellIs" dxfId="3978" priority="432" operator="lessThan">
      <formula>$C$4</formula>
    </cfRule>
    <cfRule type="cellIs" dxfId="3979" priority="402" operator="lessThan">
      <formula>$C$4</formula>
    </cfRule>
    <cfRule type="cellIs" dxfId="3980" priority="372" operator="lessThan">
      <formula>$C$4</formula>
    </cfRule>
  </conditionalFormatting>
  <conditionalFormatting sqref="Q13">
    <cfRule type="cellIs" dxfId="3981" priority="887" operator="lessThan">
      <formula>$C$4</formula>
    </cfRule>
  </conditionalFormatting>
  <conditionalFormatting sqref="R13">
    <cfRule type="cellIs" dxfId="3982" priority="917" operator="lessThan">
      <formula>$C$4</formula>
    </cfRule>
  </conditionalFormatting>
  <conditionalFormatting sqref="S13">
    <cfRule type="cellIs" dxfId="3983" priority="2867" operator="lessThan">
      <formula>$C$4</formula>
    </cfRule>
  </conditionalFormatting>
  <conditionalFormatting sqref="T13">
    <cfRule type="cellIs" dxfId="3984" priority="2897" operator="lessThan">
      <formula>$C$4</formula>
    </cfRule>
  </conditionalFormatting>
  <conditionalFormatting sqref="U13">
    <cfRule type="cellIs" dxfId="3985" priority="947" operator="lessThan">
      <formula>$C$4</formula>
    </cfRule>
  </conditionalFormatting>
  <conditionalFormatting sqref="V13">
    <cfRule type="cellIs" dxfId="3986" priority="2927" operator="lessThan">
      <formula>$C$4</formula>
    </cfRule>
  </conditionalFormatting>
  <conditionalFormatting sqref="W13">
    <cfRule type="cellIs" dxfId="3987" priority="2957" operator="lessThan">
      <formula>$C$4</formula>
    </cfRule>
  </conditionalFormatting>
  <conditionalFormatting sqref="X13">
    <cfRule type="cellIs" dxfId="3988" priority="977" operator="lessThan">
      <formula>$C$4</formula>
    </cfRule>
  </conditionalFormatting>
  <conditionalFormatting sqref="Y13">
    <cfRule type="cellIs" dxfId="3989" priority="1007" operator="lessThan">
      <formula>$C$4</formula>
    </cfRule>
  </conditionalFormatting>
  <conditionalFormatting sqref="Z13">
    <cfRule type="cellIs" dxfId="3990" priority="1037" operator="lessThan">
      <formula>$C$4</formula>
    </cfRule>
  </conditionalFormatting>
  <conditionalFormatting sqref="AA13">
    <cfRule type="cellIs" dxfId="3991" priority="1067" operator="lessThan">
      <formula>$C$4</formula>
    </cfRule>
  </conditionalFormatting>
  <conditionalFormatting sqref="AB13">
    <cfRule type="cellIs" dxfId="3992" priority="1097" operator="lessThan">
      <formula>$C$4</formula>
    </cfRule>
  </conditionalFormatting>
  <conditionalFormatting sqref="AC13">
    <cfRule type="cellIs" dxfId="3993" priority="1127" operator="lessThan">
      <formula>$C$4</formula>
    </cfRule>
  </conditionalFormatting>
  <conditionalFormatting sqref="AD13">
    <cfRule type="cellIs" dxfId="3994" priority="1157" operator="lessThan">
      <formula>$C$4</formula>
    </cfRule>
  </conditionalFormatting>
  <conditionalFormatting sqref="AE13">
    <cfRule type="cellIs" dxfId="3995" priority="1187" operator="lessThan">
      <formula>$C$4</formula>
    </cfRule>
  </conditionalFormatting>
  <conditionalFormatting sqref="AF13">
    <cfRule type="cellIs" dxfId="3996" priority="1217" operator="lessThan">
      <formula>$C$4</formula>
    </cfRule>
  </conditionalFormatting>
  <conditionalFormatting sqref="AG13">
    <cfRule type="cellIs" dxfId="3997" priority="1247" operator="lessThan">
      <formula>$C$4</formula>
    </cfRule>
  </conditionalFormatting>
  <conditionalFormatting sqref="AH13">
    <cfRule type="cellIs" dxfId="3998" priority="1277" operator="lessThan">
      <formula>$C$4</formula>
    </cfRule>
  </conditionalFormatting>
  <conditionalFormatting sqref="AI13">
    <cfRule type="cellIs" dxfId="3999" priority="1307" operator="lessThan">
      <formula>$C$4</formula>
    </cfRule>
  </conditionalFormatting>
  <conditionalFormatting sqref="AJ13">
    <cfRule type="cellIs" dxfId="4000" priority="1337" operator="lessThan">
      <formula>$C$4</formula>
    </cfRule>
  </conditionalFormatting>
  <conditionalFormatting sqref="AK13">
    <cfRule type="cellIs" dxfId="4001" priority="1367" operator="lessThan">
      <formula>$C$4</formula>
    </cfRule>
  </conditionalFormatting>
  <conditionalFormatting sqref="AL13">
    <cfRule type="cellIs" dxfId="4002" priority="1397" operator="lessThan">
      <formula>$C$4</formula>
    </cfRule>
  </conditionalFormatting>
  <conditionalFormatting sqref="AM13">
    <cfRule type="cellIs" dxfId="4003" priority="1427" operator="lessThan">
      <formula>$C$4</formula>
    </cfRule>
  </conditionalFormatting>
  <conditionalFormatting sqref="AN13">
    <cfRule type="cellIs" dxfId="4004" priority="1457" operator="lessThan">
      <formula>$C$4</formula>
    </cfRule>
  </conditionalFormatting>
  <conditionalFormatting sqref="AO13">
    <cfRule type="cellIs" dxfId="4005" priority="1487" operator="lessThan">
      <formula>$C$4</formula>
    </cfRule>
  </conditionalFormatting>
  <conditionalFormatting sqref="AP13">
    <cfRule type="cellIs" dxfId="4006" priority="1517" operator="lessThan">
      <formula>$C$4</formula>
    </cfRule>
  </conditionalFormatting>
  <conditionalFormatting sqref="AQ13">
    <cfRule type="cellIs" dxfId="4007" priority="1547" operator="lessThan">
      <formula>$C$4</formula>
    </cfRule>
  </conditionalFormatting>
  <conditionalFormatting sqref="AR13">
    <cfRule type="cellIs" dxfId="4008" priority="1577" operator="lessThan">
      <formula>$C$4</formula>
    </cfRule>
  </conditionalFormatting>
  <conditionalFormatting sqref="AS13">
    <cfRule type="cellIs" dxfId="4009" priority="1607" operator="lessThan">
      <formula>$C$4</formula>
    </cfRule>
  </conditionalFormatting>
  <conditionalFormatting sqref="AT13">
    <cfRule type="cellIs" dxfId="4010" priority="1637" operator="lessThan">
      <formula>$C$4</formula>
    </cfRule>
  </conditionalFormatting>
  <conditionalFormatting sqref="AU13">
    <cfRule type="cellIs" dxfId="4011" priority="1667" operator="lessThan">
      <formula>$C$4</formula>
    </cfRule>
    <cfRule type="cellIs" dxfId="4012" priority="852" operator="lessThan">
      <formula>$C$4</formula>
    </cfRule>
    <cfRule type="cellIs" dxfId="4013" priority="762" operator="lessThan">
      <formula>$C$4</formula>
    </cfRule>
  </conditionalFormatting>
  <conditionalFormatting sqref="AV13">
    <cfRule type="cellIs" dxfId="4014" priority="1697" operator="lessThan">
      <formula>$C$4</formula>
    </cfRule>
    <cfRule type="cellIs" dxfId="4015" priority="822" operator="lessThan">
      <formula>$C$4</formula>
    </cfRule>
    <cfRule type="cellIs" dxfId="4016" priority="732" operator="lessThan">
      <formula>$C$4</formula>
    </cfRule>
  </conditionalFormatting>
  <conditionalFormatting sqref="AW13">
    <cfRule type="cellIs" dxfId="4017" priority="1727" operator="lessThan">
      <formula>$C$4</formula>
    </cfRule>
    <cfRule type="cellIs" dxfId="4018" priority="792" operator="lessThan">
      <formula>$C$4</formula>
    </cfRule>
    <cfRule type="cellIs" dxfId="4019" priority="702" operator="lessThan">
      <formula>$C$4</formula>
    </cfRule>
  </conditionalFormatting>
  <conditionalFormatting sqref="AX13">
    <cfRule type="cellIs" dxfId="4020" priority="1757" operator="lessThan">
      <formula>$C$4</formula>
    </cfRule>
  </conditionalFormatting>
  <conditionalFormatting sqref="AY13">
    <cfRule type="cellIs" dxfId="4021" priority="1787" operator="lessThan">
      <formula>$C$4</formula>
    </cfRule>
  </conditionalFormatting>
  <conditionalFormatting sqref="AZ13">
    <cfRule type="cellIs" dxfId="4022" priority="1817" operator="lessThan">
      <formula>$C$4</formula>
    </cfRule>
  </conditionalFormatting>
  <conditionalFormatting sqref="BA13">
    <cfRule type="cellIs" dxfId="4023" priority="1847" operator="lessThan">
      <formula>$C$4</formula>
    </cfRule>
  </conditionalFormatting>
  <conditionalFormatting sqref="BB13">
    <cfRule type="cellIs" dxfId="4024" priority="1877" operator="lessThan">
      <formula>$C$4</formula>
    </cfRule>
  </conditionalFormatting>
  <conditionalFormatting sqref="BC13">
    <cfRule type="cellIs" dxfId="4025" priority="1907" operator="lessThan">
      <formula>$C$4</formula>
    </cfRule>
  </conditionalFormatting>
  <conditionalFormatting sqref="BD13">
    <cfRule type="cellIs" dxfId="4026" priority="1937" operator="lessThan">
      <formula>$C$4</formula>
    </cfRule>
  </conditionalFormatting>
  <conditionalFormatting sqref="BE13">
    <cfRule type="cellIs" dxfId="4027" priority="1967" operator="lessThan">
      <formula>$C$4</formula>
    </cfRule>
  </conditionalFormatting>
  <conditionalFormatting sqref="BF13">
    <cfRule type="cellIs" dxfId="4028" priority="1997" operator="lessThan">
      <formula>$C$4</formula>
    </cfRule>
    <cfRule type="cellIs" dxfId="4029" priority="672" operator="lessThan">
      <formula>$C$4</formula>
    </cfRule>
    <cfRule type="cellIs" dxfId="4030" priority="642" operator="lessThan">
      <formula>$C$4</formula>
    </cfRule>
  </conditionalFormatting>
  <conditionalFormatting sqref="BG13">
    <cfRule type="cellIs" dxfId="4031" priority="2027" operator="lessThan">
      <formula>$C$4</formula>
    </cfRule>
  </conditionalFormatting>
  <conditionalFormatting sqref="BH13">
    <cfRule type="cellIs" dxfId="4032" priority="2057" operator="lessThan">
      <formula>$C$4</formula>
    </cfRule>
  </conditionalFormatting>
  <conditionalFormatting sqref="BI13">
    <cfRule type="cellIs" dxfId="4033" priority="2087" operator="lessThan">
      <formula>$C$4</formula>
    </cfRule>
  </conditionalFormatting>
  <conditionalFormatting sqref="BJ13">
    <cfRule type="cellIs" dxfId="4034" priority="2117" operator="lessThan">
      <formula>$C$4</formula>
    </cfRule>
  </conditionalFormatting>
  <conditionalFormatting sqref="BK13">
    <cfRule type="cellIs" dxfId="4035" priority="2147" operator="lessThan">
      <formula>$C$4</formula>
    </cfRule>
    <cfRule type="cellIs" dxfId="4036" priority="612" operator="lessThan">
      <formula>$C$4</formula>
    </cfRule>
    <cfRule type="cellIs" dxfId="4037" priority="552" operator="lessThan">
      <formula>$C$4</formula>
    </cfRule>
    <cfRule type="cellIs" dxfId="4038" priority="492" operator="lessThan">
      <formula>$C$4</formula>
    </cfRule>
  </conditionalFormatting>
  <conditionalFormatting sqref="BL13">
    <cfRule type="cellIs" dxfId="4039" priority="2177" operator="lessThan">
      <formula>$C$4</formula>
    </cfRule>
    <cfRule type="cellIs" dxfId="4040" priority="582" operator="lessThan">
      <formula>$C$4</formula>
    </cfRule>
    <cfRule type="cellIs" dxfId="4041" priority="522" operator="lessThan">
      <formula>$C$4</formula>
    </cfRule>
    <cfRule type="cellIs" dxfId="4042" priority="462" operator="lessThan">
      <formula>$C$4</formula>
    </cfRule>
  </conditionalFormatting>
  <conditionalFormatting sqref="BM13">
    <cfRule type="cellIs" dxfId="4043" priority="2207" operator="lessThan">
      <formula>$C$4</formula>
    </cfRule>
  </conditionalFormatting>
  <conditionalFormatting sqref="BN13">
    <cfRule type="cellIs" dxfId="4044" priority="2237" operator="lessThan">
      <formula>$C$4</formula>
    </cfRule>
  </conditionalFormatting>
  <conditionalFormatting sqref="BO13">
    <cfRule type="cellIs" dxfId="4045" priority="2267" operator="lessThan">
      <formula>$C$4</formula>
    </cfRule>
  </conditionalFormatting>
  <conditionalFormatting sqref="BP13">
    <cfRule type="cellIs" dxfId="4046" priority="2297" operator="lessThan">
      <formula>$C$4</formula>
    </cfRule>
  </conditionalFormatting>
  <conditionalFormatting sqref="BQ13">
    <cfRule type="cellIs" dxfId="4047" priority="2327" operator="lessThan">
      <formula>$C$4</formula>
    </cfRule>
  </conditionalFormatting>
  <conditionalFormatting sqref="BR13">
    <cfRule type="cellIs" dxfId="4048" priority="2357" operator="lessThan">
      <formula>$C$4</formula>
    </cfRule>
  </conditionalFormatting>
  <conditionalFormatting sqref="BS13">
    <cfRule type="cellIs" dxfId="4049" priority="2387" operator="lessThan">
      <formula>$C$4</formula>
    </cfRule>
  </conditionalFormatting>
  <conditionalFormatting sqref="BT13">
    <cfRule type="cellIs" dxfId="4050" priority="2417" operator="lessThan">
      <formula>$C$4</formula>
    </cfRule>
  </conditionalFormatting>
  <conditionalFormatting sqref="BU13">
    <cfRule type="cellIs" dxfId="4051" priority="2447" operator="lessThan">
      <formula>$C$4</formula>
    </cfRule>
  </conditionalFormatting>
  <conditionalFormatting sqref="BV13">
    <cfRule type="cellIs" dxfId="4052" priority="2477" operator="lessThan">
      <formula>$C$4</formula>
    </cfRule>
  </conditionalFormatting>
  <conditionalFormatting sqref="BW13">
    <cfRule type="cellIs" dxfId="4053" priority="2507" operator="lessThan">
      <formula>$C$4</formula>
    </cfRule>
  </conditionalFormatting>
  <conditionalFormatting sqref="BX13">
    <cfRule type="cellIs" dxfId="4054" priority="2537" operator="lessThan">
      <formula>$C$4</formula>
    </cfRule>
  </conditionalFormatting>
  <conditionalFormatting sqref="BY13">
    <cfRule type="cellIs" dxfId="4055" priority="14" operator="lessThan">
      <formula>$C$4</formula>
    </cfRule>
  </conditionalFormatting>
  <conditionalFormatting sqref="BZ13">
    <cfRule type="cellIs" dxfId="4056" priority="2597" operator="lessThan">
      <formula>$C$4</formula>
    </cfRule>
  </conditionalFormatting>
  <conditionalFormatting sqref="CA13">
    <cfRule type="cellIs" dxfId="4057" priority="2627" operator="lessThan">
      <formula>$C$4</formula>
    </cfRule>
  </conditionalFormatting>
  <conditionalFormatting sqref="CB13">
    <cfRule type="cellIs" dxfId="4058" priority="2657" operator="lessThan">
      <formula>$C$4</formula>
    </cfRule>
  </conditionalFormatting>
  <conditionalFormatting sqref="CC13">
    <cfRule type="cellIs" dxfId="4059" priority="2687" operator="lessThan">
      <formula>$C$4</formula>
    </cfRule>
  </conditionalFormatting>
  <conditionalFormatting sqref="CD13">
    <cfRule type="cellIs" dxfId="4060" priority="2717" operator="lessThan">
      <formula>$C$4</formula>
    </cfRule>
  </conditionalFormatting>
  <conditionalFormatting sqref="CE13">
    <cfRule type="cellIs" dxfId="4061" priority="2747" operator="lessThan">
      <formula>$C$4</formula>
    </cfRule>
  </conditionalFormatting>
  <conditionalFormatting sqref="CF13">
    <cfRule type="cellIs" dxfId="4062" priority="2777" operator="lessThan">
      <formula>$C$4</formula>
    </cfRule>
  </conditionalFormatting>
  <conditionalFormatting sqref="CG13">
    <cfRule type="cellIs" dxfId="4063" priority="2807" operator="lessThan">
      <formula>$C$4</formula>
    </cfRule>
  </conditionalFormatting>
  <conditionalFormatting sqref="CH13">
    <cfRule type="cellIs" dxfId="4064" priority="2837" operator="greaterThan">
      <formula>$BJ$2+15</formula>
    </cfRule>
  </conditionalFormatting>
  <conditionalFormatting sqref="CJ13">
    <cfRule type="cellIs" dxfId="4065" priority="5827" operator="lessThan">
      <formula>$C$4</formula>
    </cfRule>
  </conditionalFormatting>
  <conditionalFormatting sqref="CN13">
    <cfRule type="cellIs" dxfId="4066" priority="344" operator="lessThan">
      <formula>$C$4</formula>
    </cfRule>
  </conditionalFormatting>
  <conditionalFormatting sqref="P14">
    <cfRule type="cellIs" dxfId="4067" priority="858" operator="lessThan">
      <formula>$C$4</formula>
    </cfRule>
    <cfRule type="cellIs" dxfId="4068" priority="431" operator="lessThan">
      <formula>$C$4</formula>
    </cfRule>
    <cfRule type="cellIs" dxfId="4069" priority="401" operator="lessThan">
      <formula>$C$4</formula>
    </cfRule>
    <cfRule type="cellIs" dxfId="4070" priority="371" operator="lessThan">
      <formula>$C$4</formula>
    </cfRule>
  </conditionalFormatting>
  <conditionalFormatting sqref="Q14">
    <cfRule type="cellIs" dxfId="4071" priority="888" operator="lessThan">
      <formula>$C$4</formula>
    </cfRule>
  </conditionalFormatting>
  <conditionalFormatting sqref="R14">
    <cfRule type="cellIs" dxfId="4072" priority="918" operator="lessThan">
      <formula>$C$4</formula>
    </cfRule>
  </conditionalFormatting>
  <conditionalFormatting sqref="S14">
    <cfRule type="cellIs" dxfId="4073" priority="2868" operator="lessThan">
      <formula>$C$4</formula>
    </cfRule>
  </conditionalFormatting>
  <conditionalFormatting sqref="T14">
    <cfRule type="cellIs" dxfId="4074" priority="2898" operator="lessThan">
      <formula>$C$4</formula>
    </cfRule>
  </conditionalFormatting>
  <conditionalFormatting sqref="U14">
    <cfRule type="cellIs" dxfId="4075" priority="948" operator="lessThan">
      <formula>$C$4</formula>
    </cfRule>
  </conditionalFormatting>
  <conditionalFormatting sqref="V14">
    <cfRule type="cellIs" dxfId="4076" priority="2928" operator="lessThan">
      <formula>$C$4</formula>
    </cfRule>
  </conditionalFormatting>
  <conditionalFormatting sqref="W14">
    <cfRule type="cellIs" dxfId="4077" priority="2958" operator="lessThan">
      <formula>$C$4</formula>
    </cfRule>
  </conditionalFormatting>
  <conditionalFormatting sqref="X14">
    <cfRule type="cellIs" dxfId="4078" priority="978" operator="lessThan">
      <formula>$C$4</formula>
    </cfRule>
  </conditionalFormatting>
  <conditionalFormatting sqref="Y14">
    <cfRule type="cellIs" dxfId="4079" priority="1008" operator="lessThan">
      <formula>$C$4</formula>
    </cfRule>
  </conditionalFormatting>
  <conditionalFormatting sqref="Z14">
    <cfRule type="cellIs" dxfId="4080" priority="1038" operator="lessThan">
      <formula>$C$4</formula>
    </cfRule>
  </conditionalFormatting>
  <conditionalFormatting sqref="AA14">
    <cfRule type="cellIs" dxfId="4081" priority="1068" operator="lessThan">
      <formula>$C$4</formula>
    </cfRule>
  </conditionalFormatting>
  <conditionalFormatting sqref="AB14">
    <cfRule type="cellIs" dxfId="4082" priority="1098" operator="lessThan">
      <formula>$C$4</formula>
    </cfRule>
  </conditionalFormatting>
  <conditionalFormatting sqref="AC14">
    <cfRule type="cellIs" dxfId="4083" priority="1128" operator="lessThan">
      <formula>$C$4</formula>
    </cfRule>
  </conditionalFormatting>
  <conditionalFormatting sqref="AD14">
    <cfRule type="cellIs" dxfId="4084" priority="1158" operator="lessThan">
      <formula>$C$4</formula>
    </cfRule>
  </conditionalFormatting>
  <conditionalFormatting sqref="AE14">
    <cfRule type="cellIs" dxfId="4085" priority="1188" operator="lessThan">
      <formula>$C$4</formula>
    </cfRule>
  </conditionalFormatting>
  <conditionalFormatting sqref="AF14">
    <cfRule type="cellIs" dxfId="4086" priority="1218" operator="lessThan">
      <formula>$C$4</formula>
    </cfRule>
  </conditionalFormatting>
  <conditionalFormatting sqref="AG14">
    <cfRule type="cellIs" dxfId="4087" priority="1248" operator="lessThan">
      <formula>$C$4</formula>
    </cfRule>
  </conditionalFormatting>
  <conditionalFormatting sqref="AH14">
    <cfRule type="cellIs" dxfId="4088" priority="1278" operator="lessThan">
      <formula>$C$4</formula>
    </cfRule>
  </conditionalFormatting>
  <conditionalFormatting sqref="AI14">
    <cfRule type="cellIs" dxfId="4089" priority="1308" operator="lessThan">
      <formula>$C$4</formula>
    </cfRule>
  </conditionalFormatting>
  <conditionalFormatting sqref="AJ14">
    <cfRule type="cellIs" dxfId="4090" priority="1338" operator="lessThan">
      <formula>$C$4</formula>
    </cfRule>
  </conditionalFormatting>
  <conditionalFormatting sqref="AK14">
    <cfRule type="cellIs" dxfId="4091" priority="1368" operator="lessThan">
      <formula>$C$4</formula>
    </cfRule>
  </conditionalFormatting>
  <conditionalFormatting sqref="AL14">
    <cfRule type="cellIs" dxfId="4092" priority="1398" operator="lessThan">
      <formula>$C$4</formula>
    </cfRule>
  </conditionalFormatting>
  <conditionalFormatting sqref="AM14">
    <cfRule type="cellIs" dxfId="4093" priority="1428" operator="lessThan">
      <formula>$C$4</formula>
    </cfRule>
  </conditionalFormatting>
  <conditionalFormatting sqref="AN14">
    <cfRule type="cellIs" dxfId="4094" priority="1458" operator="lessThan">
      <formula>$C$4</formula>
    </cfRule>
  </conditionalFormatting>
  <conditionalFormatting sqref="AO14">
    <cfRule type="cellIs" dxfId="4095" priority="1488" operator="lessThan">
      <formula>$C$4</formula>
    </cfRule>
  </conditionalFormatting>
  <conditionalFormatting sqref="AP14">
    <cfRule type="cellIs" dxfId="4096" priority="1518" operator="lessThan">
      <formula>$C$4</formula>
    </cfRule>
  </conditionalFormatting>
  <conditionalFormatting sqref="AQ14">
    <cfRule type="cellIs" dxfId="4097" priority="1548" operator="lessThan">
      <formula>$C$4</formula>
    </cfRule>
  </conditionalFormatting>
  <conditionalFormatting sqref="AR14">
    <cfRule type="cellIs" dxfId="4098" priority="1578" operator="lessThan">
      <formula>$C$4</formula>
    </cfRule>
  </conditionalFormatting>
  <conditionalFormatting sqref="AS14">
    <cfRule type="cellIs" dxfId="4099" priority="1608" operator="lessThan">
      <formula>$C$4</formula>
    </cfRule>
  </conditionalFormatting>
  <conditionalFormatting sqref="AT14">
    <cfRule type="cellIs" dxfId="4100" priority="1638" operator="lessThan">
      <formula>$C$4</formula>
    </cfRule>
  </conditionalFormatting>
  <conditionalFormatting sqref="AU14">
    <cfRule type="cellIs" dxfId="4101" priority="1668" operator="lessThan">
      <formula>$C$4</formula>
    </cfRule>
    <cfRule type="cellIs" dxfId="4102" priority="851" operator="lessThan">
      <formula>$C$4</formula>
    </cfRule>
    <cfRule type="cellIs" dxfId="4103" priority="761" operator="lessThan">
      <formula>$C$4</formula>
    </cfRule>
  </conditionalFormatting>
  <conditionalFormatting sqref="AV14">
    <cfRule type="cellIs" dxfId="4104" priority="1698" operator="lessThan">
      <formula>$C$4</formula>
    </cfRule>
    <cfRule type="cellIs" dxfId="4105" priority="821" operator="lessThan">
      <formula>$C$4</formula>
    </cfRule>
    <cfRule type="cellIs" dxfId="4106" priority="731" operator="lessThan">
      <formula>$C$4</formula>
    </cfRule>
  </conditionalFormatting>
  <conditionalFormatting sqref="AW14">
    <cfRule type="cellIs" dxfId="4107" priority="1728" operator="lessThan">
      <formula>$C$4</formula>
    </cfRule>
    <cfRule type="cellIs" dxfId="4108" priority="791" operator="lessThan">
      <formula>$C$4</formula>
    </cfRule>
    <cfRule type="cellIs" dxfId="4109" priority="701" operator="lessThan">
      <formula>$C$4</formula>
    </cfRule>
  </conditionalFormatting>
  <conditionalFormatting sqref="AX14">
    <cfRule type="cellIs" dxfId="4110" priority="1758" operator="lessThan">
      <formula>$C$4</formula>
    </cfRule>
  </conditionalFormatting>
  <conditionalFormatting sqref="AY14">
    <cfRule type="cellIs" dxfId="4111" priority="1788" operator="lessThan">
      <formula>$C$4</formula>
    </cfRule>
  </conditionalFormatting>
  <conditionalFormatting sqref="AZ14">
    <cfRule type="cellIs" dxfId="4112" priority="1818" operator="lessThan">
      <formula>$C$4</formula>
    </cfRule>
  </conditionalFormatting>
  <conditionalFormatting sqref="BA14">
    <cfRule type="cellIs" dxfId="4113" priority="1848" operator="lessThan">
      <formula>$C$4</formula>
    </cfRule>
  </conditionalFormatting>
  <conditionalFormatting sqref="BB14">
    <cfRule type="cellIs" dxfId="4114" priority="1878" operator="lessThan">
      <formula>$C$4</formula>
    </cfRule>
  </conditionalFormatting>
  <conditionalFormatting sqref="BC14">
    <cfRule type="cellIs" dxfId="4115" priority="1908" operator="lessThan">
      <formula>$C$4</formula>
    </cfRule>
  </conditionalFormatting>
  <conditionalFormatting sqref="BD14">
    <cfRule type="cellIs" dxfId="4116" priority="1938" operator="lessThan">
      <formula>$C$4</formula>
    </cfRule>
  </conditionalFormatting>
  <conditionalFormatting sqref="BE14">
    <cfRule type="cellIs" dxfId="4117" priority="1968" operator="lessThan">
      <formula>$C$4</formula>
    </cfRule>
  </conditionalFormatting>
  <conditionalFormatting sqref="BF14">
    <cfRule type="cellIs" dxfId="4118" priority="1998" operator="lessThan">
      <formula>$C$4</formula>
    </cfRule>
    <cfRule type="cellIs" dxfId="4119" priority="671" operator="lessThan">
      <formula>$C$4</formula>
    </cfRule>
    <cfRule type="cellIs" dxfId="4120" priority="641" operator="lessThan">
      <formula>$C$4</formula>
    </cfRule>
  </conditionalFormatting>
  <conditionalFormatting sqref="BG14">
    <cfRule type="cellIs" dxfId="4121" priority="2028" operator="lessThan">
      <formula>$C$4</formula>
    </cfRule>
  </conditionalFormatting>
  <conditionalFormatting sqref="BH14">
    <cfRule type="cellIs" dxfId="4122" priority="2058" operator="lessThan">
      <formula>$C$4</formula>
    </cfRule>
  </conditionalFormatting>
  <conditionalFormatting sqref="BI14">
    <cfRule type="cellIs" dxfId="4123" priority="2088" operator="lessThan">
      <formula>$C$4</formula>
    </cfRule>
  </conditionalFormatting>
  <conditionalFormatting sqref="BJ14">
    <cfRule type="cellIs" dxfId="4124" priority="2118" operator="lessThan">
      <formula>$C$4</formula>
    </cfRule>
  </conditionalFormatting>
  <conditionalFormatting sqref="BK14">
    <cfRule type="cellIs" dxfId="4125" priority="2148" operator="lessThan">
      <formula>$C$4</formula>
    </cfRule>
    <cfRule type="cellIs" dxfId="4126" priority="611" operator="lessThan">
      <formula>$C$4</formula>
    </cfRule>
    <cfRule type="cellIs" dxfId="4127" priority="551" operator="lessThan">
      <formula>$C$4</formula>
    </cfRule>
    <cfRule type="cellIs" dxfId="4128" priority="491" operator="lessThan">
      <formula>$C$4</formula>
    </cfRule>
  </conditionalFormatting>
  <conditionalFormatting sqref="BL14">
    <cfRule type="cellIs" dxfId="4129" priority="2178" operator="lessThan">
      <formula>$C$4</formula>
    </cfRule>
    <cfRule type="cellIs" dxfId="4130" priority="581" operator="lessThan">
      <formula>$C$4</formula>
    </cfRule>
    <cfRule type="cellIs" dxfId="4131" priority="521" operator="lessThan">
      <formula>$C$4</formula>
    </cfRule>
    <cfRule type="cellIs" dxfId="4132" priority="461" operator="lessThan">
      <formula>$C$4</formula>
    </cfRule>
  </conditionalFormatting>
  <conditionalFormatting sqref="BM14">
    <cfRule type="cellIs" dxfId="4133" priority="2208" operator="lessThan">
      <formula>$C$4</formula>
    </cfRule>
  </conditionalFormatting>
  <conditionalFormatting sqref="BN14">
    <cfRule type="cellIs" dxfId="4134" priority="2238" operator="lessThan">
      <formula>$C$4</formula>
    </cfRule>
  </conditionalFormatting>
  <conditionalFormatting sqref="BO14">
    <cfRule type="cellIs" dxfId="4135" priority="2268" operator="lessThan">
      <formula>$C$4</formula>
    </cfRule>
  </conditionalFormatting>
  <conditionalFormatting sqref="BP14">
    <cfRule type="cellIs" dxfId="4136" priority="2298" operator="lessThan">
      <formula>$C$4</formula>
    </cfRule>
  </conditionalFormatting>
  <conditionalFormatting sqref="BQ14">
    <cfRule type="cellIs" dxfId="4137" priority="2328" operator="lessThan">
      <formula>$C$4</formula>
    </cfRule>
  </conditionalFormatting>
  <conditionalFormatting sqref="BR14">
    <cfRule type="cellIs" dxfId="4138" priority="2358" operator="lessThan">
      <formula>$C$4</formula>
    </cfRule>
  </conditionalFormatting>
  <conditionalFormatting sqref="BS14">
    <cfRule type="cellIs" dxfId="4139" priority="2388" operator="lessThan">
      <formula>$C$4</formula>
    </cfRule>
  </conditionalFormatting>
  <conditionalFormatting sqref="BT14">
    <cfRule type="cellIs" dxfId="4140" priority="2418" operator="lessThan">
      <formula>$C$4</formula>
    </cfRule>
  </conditionalFormatting>
  <conditionalFormatting sqref="BU14">
    <cfRule type="cellIs" dxfId="4141" priority="2448" operator="lessThan">
      <formula>$C$4</formula>
    </cfRule>
  </conditionalFormatting>
  <conditionalFormatting sqref="BV14">
    <cfRule type="cellIs" dxfId="4142" priority="2478" operator="lessThan">
      <formula>$C$4</formula>
    </cfRule>
  </conditionalFormatting>
  <conditionalFormatting sqref="BW14">
    <cfRule type="cellIs" dxfId="4143" priority="2508" operator="lessThan">
      <formula>$C$4</formula>
    </cfRule>
  </conditionalFormatting>
  <conditionalFormatting sqref="BX14">
    <cfRule type="cellIs" dxfId="4144" priority="2538" operator="lessThan">
      <formula>$C$4</formula>
    </cfRule>
  </conditionalFormatting>
  <conditionalFormatting sqref="BY14">
    <cfRule type="cellIs" dxfId="4145" priority="15" operator="lessThan">
      <formula>$C$4</formula>
    </cfRule>
  </conditionalFormatting>
  <conditionalFormatting sqref="BZ14">
    <cfRule type="cellIs" dxfId="4146" priority="2598" operator="lessThan">
      <formula>$C$4</formula>
    </cfRule>
  </conditionalFormatting>
  <conditionalFormatting sqref="CA14">
    <cfRule type="cellIs" dxfId="4147" priority="2628" operator="lessThan">
      <formula>$C$4</formula>
    </cfRule>
  </conditionalFormatting>
  <conditionalFormatting sqref="CB14">
    <cfRule type="cellIs" dxfId="4148" priority="2658" operator="lessThan">
      <formula>$C$4</formula>
    </cfRule>
  </conditionalFormatting>
  <conditionalFormatting sqref="CC14">
    <cfRule type="cellIs" dxfId="4149" priority="2688" operator="lessThan">
      <formula>$C$4</formula>
    </cfRule>
  </conditionalFormatting>
  <conditionalFormatting sqref="CD14">
    <cfRule type="cellIs" dxfId="4150" priority="2718" operator="lessThan">
      <formula>$C$4</formula>
    </cfRule>
  </conditionalFormatting>
  <conditionalFormatting sqref="CE14">
    <cfRule type="cellIs" dxfId="4151" priority="2748" operator="lessThan">
      <formula>$C$4</formula>
    </cfRule>
  </conditionalFormatting>
  <conditionalFormatting sqref="CF14">
    <cfRule type="cellIs" dxfId="4152" priority="2778" operator="lessThan">
      <formula>$C$4</formula>
    </cfRule>
  </conditionalFormatting>
  <conditionalFormatting sqref="CG14">
    <cfRule type="cellIs" dxfId="4153" priority="2808" operator="lessThan">
      <formula>$C$4</formula>
    </cfRule>
  </conditionalFormatting>
  <conditionalFormatting sqref="CH14">
    <cfRule type="cellIs" dxfId="4154" priority="2838" operator="greaterThan">
      <formula>$BJ$2+15</formula>
    </cfRule>
  </conditionalFormatting>
  <conditionalFormatting sqref="CJ14">
    <cfRule type="cellIs" dxfId="4155" priority="5828" operator="lessThan">
      <formula>$C$4</formula>
    </cfRule>
  </conditionalFormatting>
  <conditionalFormatting sqref="CN14">
    <cfRule type="cellIs" dxfId="4156" priority="5869" operator="lessThan">
      <formula>$C$4</formula>
    </cfRule>
  </conditionalFormatting>
  <conditionalFormatting sqref="P15">
    <cfRule type="cellIs" dxfId="4157" priority="859" operator="lessThan">
      <formula>$C$4</formula>
    </cfRule>
    <cfRule type="cellIs" dxfId="4158" priority="430" operator="lessThan">
      <formula>$C$4</formula>
    </cfRule>
    <cfRule type="cellIs" dxfId="4159" priority="400" operator="lessThan">
      <formula>$C$4</formula>
    </cfRule>
    <cfRule type="cellIs" dxfId="4160" priority="370" operator="lessThan">
      <formula>$C$4</formula>
    </cfRule>
  </conditionalFormatting>
  <conditionalFormatting sqref="Q15">
    <cfRule type="cellIs" dxfId="4161" priority="889" operator="lessThan">
      <formula>$C$4</formula>
    </cfRule>
  </conditionalFormatting>
  <conditionalFormatting sqref="R15">
    <cfRule type="cellIs" dxfId="4162" priority="919" operator="lessThan">
      <formula>$C$4</formula>
    </cfRule>
  </conditionalFormatting>
  <conditionalFormatting sqref="S15">
    <cfRule type="cellIs" dxfId="4163" priority="2869" operator="lessThan">
      <formula>$C$4</formula>
    </cfRule>
  </conditionalFormatting>
  <conditionalFormatting sqref="T15">
    <cfRule type="cellIs" dxfId="4164" priority="2899" operator="lessThan">
      <formula>$C$4</formula>
    </cfRule>
  </conditionalFormatting>
  <conditionalFormatting sqref="U15">
    <cfRule type="cellIs" dxfId="4165" priority="949" operator="lessThan">
      <formula>$C$4</formula>
    </cfRule>
  </conditionalFormatting>
  <conditionalFormatting sqref="V15">
    <cfRule type="cellIs" dxfId="4166" priority="2929" operator="lessThan">
      <formula>$C$4</formula>
    </cfRule>
  </conditionalFormatting>
  <conditionalFormatting sqref="W15">
    <cfRule type="cellIs" dxfId="4167" priority="2959" operator="lessThan">
      <formula>$C$4</formula>
    </cfRule>
  </conditionalFormatting>
  <conditionalFormatting sqref="X15">
    <cfRule type="cellIs" dxfId="4168" priority="979" operator="lessThan">
      <formula>$C$4</formula>
    </cfRule>
  </conditionalFormatting>
  <conditionalFormatting sqref="Y15">
    <cfRule type="cellIs" dxfId="4169" priority="1009" operator="lessThan">
      <formula>$C$4</formula>
    </cfRule>
  </conditionalFormatting>
  <conditionalFormatting sqref="Z15">
    <cfRule type="cellIs" dxfId="4170" priority="1039" operator="lessThan">
      <formula>$C$4</formula>
    </cfRule>
  </conditionalFormatting>
  <conditionalFormatting sqref="AA15">
    <cfRule type="cellIs" dxfId="4171" priority="1069" operator="lessThan">
      <formula>$C$4</formula>
    </cfRule>
  </conditionalFormatting>
  <conditionalFormatting sqref="AB15">
    <cfRule type="cellIs" dxfId="4172" priority="1099" operator="lessThan">
      <formula>$C$4</formula>
    </cfRule>
  </conditionalFormatting>
  <conditionalFormatting sqref="AC15">
    <cfRule type="cellIs" dxfId="4173" priority="1129" operator="lessThan">
      <formula>$C$4</formula>
    </cfRule>
  </conditionalFormatting>
  <conditionalFormatting sqref="AD15">
    <cfRule type="cellIs" dxfId="4174" priority="1159" operator="lessThan">
      <formula>$C$4</formula>
    </cfRule>
  </conditionalFormatting>
  <conditionalFormatting sqref="AE15">
    <cfRule type="cellIs" dxfId="4175" priority="1189" operator="lessThan">
      <formula>$C$4</formula>
    </cfRule>
  </conditionalFormatting>
  <conditionalFormatting sqref="AF15">
    <cfRule type="cellIs" dxfId="4176" priority="1219" operator="lessThan">
      <formula>$C$4</formula>
    </cfRule>
  </conditionalFormatting>
  <conditionalFormatting sqref="AG15">
    <cfRule type="cellIs" dxfId="4177" priority="1249" operator="lessThan">
      <formula>$C$4</formula>
    </cfRule>
  </conditionalFormatting>
  <conditionalFormatting sqref="AH15">
    <cfRule type="cellIs" dxfId="4178" priority="1279" operator="lessThan">
      <formula>$C$4</formula>
    </cfRule>
  </conditionalFormatting>
  <conditionalFormatting sqref="AI15">
    <cfRule type="cellIs" dxfId="4179" priority="1309" operator="lessThan">
      <formula>$C$4</formula>
    </cfRule>
  </conditionalFormatting>
  <conditionalFormatting sqref="AJ15">
    <cfRule type="cellIs" dxfId="4180" priority="1339" operator="lessThan">
      <formula>$C$4</formula>
    </cfRule>
  </conditionalFormatting>
  <conditionalFormatting sqref="AK15">
    <cfRule type="cellIs" dxfId="4181" priority="1369" operator="lessThan">
      <formula>$C$4</formula>
    </cfRule>
  </conditionalFormatting>
  <conditionalFormatting sqref="AL15">
    <cfRule type="cellIs" dxfId="4182" priority="1399" operator="lessThan">
      <formula>$C$4</formula>
    </cfRule>
  </conditionalFormatting>
  <conditionalFormatting sqref="AM15">
    <cfRule type="cellIs" dxfId="4183" priority="1429" operator="lessThan">
      <formula>$C$4</formula>
    </cfRule>
  </conditionalFormatting>
  <conditionalFormatting sqref="AN15">
    <cfRule type="cellIs" dxfId="4184" priority="1459" operator="lessThan">
      <formula>$C$4</formula>
    </cfRule>
  </conditionalFormatting>
  <conditionalFormatting sqref="AO15">
    <cfRule type="cellIs" dxfId="4185" priority="1489" operator="lessThan">
      <formula>$C$4</formula>
    </cfRule>
  </conditionalFormatting>
  <conditionalFormatting sqref="AP15">
    <cfRule type="cellIs" dxfId="4186" priority="1519" operator="lessThan">
      <formula>$C$4</formula>
    </cfRule>
  </conditionalFormatting>
  <conditionalFormatting sqref="AQ15">
    <cfRule type="cellIs" dxfId="4187" priority="1549" operator="lessThan">
      <formula>$C$4</formula>
    </cfRule>
  </conditionalFormatting>
  <conditionalFormatting sqref="AR15">
    <cfRule type="cellIs" dxfId="4188" priority="1579" operator="lessThan">
      <formula>$C$4</formula>
    </cfRule>
  </conditionalFormatting>
  <conditionalFormatting sqref="AS15">
    <cfRule type="cellIs" dxfId="4189" priority="1609" operator="lessThan">
      <formula>$C$4</formula>
    </cfRule>
  </conditionalFormatting>
  <conditionalFormatting sqref="AT15">
    <cfRule type="cellIs" dxfId="4190" priority="1639" operator="lessThan">
      <formula>$C$4</formula>
    </cfRule>
  </conditionalFormatting>
  <conditionalFormatting sqref="AU15">
    <cfRule type="cellIs" dxfId="4191" priority="1669" operator="lessThan">
      <formula>$C$4</formula>
    </cfRule>
    <cfRule type="cellIs" dxfId="4192" priority="850" operator="lessThan">
      <formula>$C$4</formula>
    </cfRule>
    <cfRule type="cellIs" dxfId="4193" priority="760" operator="lessThan">
      <formula>$C$4</formula>
    </cfRule>
  </conditionalFormatting>
  <conditionalFormatting sqref="AV15">
    <cfRule type="cellIs" dxfId="4194" priority="1699" operator="lessThan">
      <formula>$C$4</formula>
    </cfRule>
    <cfRule type="cellIs" dxfId="4195" priority="820" operator="lessThan">
      <formula>$C$4</formula>
    </cfRule>
    <cfRule type="cellIs" dxfId="4196" priority="730" operator="lessThan">
      <formula>$C$4</formula>
    </cfRule>
  </conditionalFormatting>
  <conditionalFormatting sqref="AW15">
    <cfRule type="cellIs" dxfId="4197" priority="1729" operator="lessThan">
      <formula>$C$4</formula>
    </cfRule>
    <cfRule type="cellIs" dxfId="4198" priority="790" operator="lessThan">
      <formula>$C$4</formula>
    </cfRule>
    <cfRule type="cellIs" dxfId="4199" priority="700" operator="lessThan">
      <formula>$C$4</formula>
    </cfRule>
  </conditionalFormatting>
  <conditionalFormatting sqref="AX15">
    <cfRule type="cellIs" dxfId="4200" priority="1759" operator="lessThan">
      <formula>$C$4</formula>
    </cfRule>
  </conditionalFormatting>
  <conditionalFormatting sqref="AY15">
    <cfRule type="cellIs" dxfId="4201" priority="1789" operator="lessThan">
      <formula>$C$4</formula>
    </cfRule>
  </conditionalFormatting>
  <conditionalFormatting sqref="AZ15">
    <cfRule type="cellIs" dxfId="4202" priority="1819" operator="lessThan">
      <formula>$C$4</formula>
    </cfRule>
  </conditionalFormatting>
  <conditionalFormatting sqref="BA15">
    <cfRule type="cellIs" dxfId="4203" priority="1849" operator="lessThan">
      <formula>$C$4</formula>
    </cfRule>
  </conditionalFormatting>
  <conditionalFormatting sqref="BB15">
    <cfRule type="cellIs" dxfId="4204" priority="1879" operator="lessThan">
      <formula>$C$4</formula>
    </cfRule>
  </conditionalFormatting>
  <conditionalFormatting sqref="BC15">
    <cfRule type="cellIs" dxfId="4205" priority="1909" operator="lessThan">
      <formula>$C$4</formula>
    </cfRule>
  </conditionalFormatting>
  <conditionalFormatting sqref="BD15">
    <cfRule type="cellIs" dxfId="4206" priority="1939" operator="lessThan">
      <formula>$C$4</formula>
    </cfRule>
  </conditionalFormatting>
  <conditionalFormatting sqref="BE15">
    <cfRule type="cellIs" dxfId="4207" priority="1969" operator="lessThan">
      <formula>$C$4</formula>
    </cfRule>
  </conditionalFormatting>
  <conditionalFormatting sqref="BF15">
    <cfRule type="cellIs" dxfId="4208" priority="1999" operator="lessThan">
      <formula>$C$4</formula>
    </cfRule>
    <cfRule type="cellIs" dxfId="4209" priority="670" operator="lessThan">
      <formula>$C$4</formula>
    </cfRule>
    <cfRule type="cellIs" dxfId="4210" priority="640" operator="lessThan">
      <formula>$C$4</formula>
    </cfRule>
  </conditionalFormatting>
  <conditionalFormatting sqref="BG15">
    <cfRule type="cellIs" dxfId="4211" priority="2029" operator="lessThan">
      <formula>$C$4</formula>
    </cfRule>
  </conditionalFormatting>
  <conditionalFormatting sqref="BH15">
    <cfRule type="cellIs" dxfId="4212" priority="2059" operator="lessThan">
      <formula>$C$4</formula>
    </cfRule>
  </conditionalFormatting>
  <conditionalFormatting sqref="BI15">
    <cfRule type="cellIs" dxfId="4213" priority="2089" operator="lessThan">
      <formula>$C$4</formula>
    </cfRule>
  </conditionalFormatting>
  <conditionalFormatting sqref="BJ15">
    <cfRule type="cellIs" dxfId="4214" priority="2119" operator="lessThan">
      <formula>$C$4</formula>
    </cfRule>
  </conditionalFormatting>
  <conditionalFormatting sqref="BK15">
    <cfRule type="cellIs" dxfId="4215" priority="2149" operator="lessThan">
      <formula>$C$4</formula>
    </cfRule>
    <cfRule type="cellIs" dxfId="4216" priority="610" operator="lessThan">
      <formula>$C$4</formula>
    </cfRule>
    <cfRule type="cellIs" dxfId="4217" priority="550" operator="lessThan">
      <formula>$C$4</formula>
    </cfRule>
    <cfRule type="cellIs" dxfId="4218" priority="490" operator="lessThan">
      <formula>$C$4</formula>
    </cfRule>
  </conditionalFormatting>
  <conditionalFormatting sqref="BL15">
    <cfRule type="cellIs" dxfId="4219" priority="2179" operator="lessThan">
      <formula>$C$4</formula>
    </cfRule>
    <cfRule type="cellIs" dxfId="4220" priority="580" operator="lessThan">
      <formula>$C$4</formula>
    </cfRule>
    <cfRule type="cellIs" dxfId="4221" priority="520" operator="lessThan">
      <formula>$C$4</formula>
    </cfRule>
    <cfRule type="cellIs" dxfId="4222" priority="460" operator="lessThan">
      <formula>$C$4</formula>
    </cfRule>
  </conditionalFormatting>
  <conditionalFormatting sqref="BM15">
    <cfRule type="cellIs" dxfId="4223" priority="2209" operator="lessThan">
      <formula>$C$4</formula>
    </cfRule>
  </conditionalFormatting>
  <conditionalFormatting sqref="BN15">
    <cfRule type="cellIs" dxfId="4224" priority="2239" operator="lessThan">
      <formula>$C$4</formula>
    </cfRule>
  </conditionalFormatting>
  <conditionalFormatting sqref="BO15">
    <cfRule type="cellIs" dxfId="4225" priority="2269" operator="lessThan">
      <formula>$C$4</formula>
    </cfRule>
  </conditionalFormatting>
  <conditionalFormatting sqref="BP15">
    <cfRule type="cellIs" dxfId="4226" priority="2299" operator="lessThan">
      <formula>$C$4</formula>
    </cfRule>
  </conditionalFormatting>
  <conditionalFormatting sqref="BQ15">
    <cfRule type="cellIs" dxfId="4227" priority="2329" operator="lessThan">
      <formula>$C$4</formula>
    </cfRule>
  </conditionalFormatting>
  <conditionalFormatting sqref="BR15">
    <cfRule type="cellIs" dxfId="4228" priority="2359" operator="lessThan">
      <formula>$C$4</formula>
    </cfRule>
  </conditionalFormatting>
  <conditionalFormatting sqref="BS15">
    <cfRule type="cellIs" dxfId="4229" priority="2389" operator="lessThan">
      <formula>$C$4</formula>
    </cfRule>
  </conditionalFormatting>
  <conditionalFormatting sqref="BT15">
    <cfRule type="cellIs" dxfId="4230" priority="2419" operator="lessThan">
      <formula>$C$4</formula>
    </cfRule>
  </conditionalFormatting>
  <conditionalFormatting sqref="BU15">
    <cfRule type="cellIs" dxfId="4231" priority="2449" operator="lessThan">
      <formula>$C$4</formula>
    </cfRule>
  </conditionalFormatting>
  <conditionalFormatting sqref="BV15">
    <cfRule type="cellIs" dxfId="4232" priority="2479" operator="lessThan">
      <formula>$C$4</formula>
    </cfRule>
  </conditionalFormatting>
  <conditionalFormatting sqref="BW15">
    <cfRule type="cellIs" dxfId="4233" priority="2509" operator="lessThan">
      <formula>$C$4</formula>
    </cfRule>
  </conditionalFormatting>
  <conditionalFormatting sqref="BX15">
    <cfRule type="cellIs" dxfId="4234" priority="2539" operator="lessThan">
      <formula>$C$4</formula>
    </cfRule>
  </conditionalFormatting>
  <conditionalFormatting sqref="BY15">
    <cfRule type="cellIs" dxfId="4235" priority="16" operator="lessThan">
      <formula>$C$4</formula>
    </cfRule>
  </conditionalFormatting>
  <conditionalFormatting sqref="BZ15">
    <cfRule type="cellIs" dxfId="4236" priority="2599" operator="lessThan">
      <formula>$C$4</formula>
    </cfRule>
  </conditionalFormatting>
  <conditionalFormatting sqref="CA15">
    <cfRule type="cellIs" dxfId="4237" priority="2629" operator="lessThan">
      <formula>$C$4</formula>
    </cfRule>
  </conditionalFormatting>
  <conditionalFormatting sqref="CB15">
    <cfRule type="cellIs" dxfId="4238" priority="2659" operator="lessThan">
      <formula>$C$4</formula>
    </cfRule>
  </conditionalFormatting>
  <conditionalFormatting sqref="CC15">
    <cfRule type="cellIs" dxfId="4239" priority="2689" operator="lessThan">
      <formula>$C$4</formula>
    </cfRule>
  </conditionalFormatting>
  <conditionalFormatting sqref="CD15">
    <cfRule type="cellIs" dxfId="4240" priority="2719" operator="lessThan">
      <formula>$C$4</formula>
    </cfRule>
  </conditionalFormatting>
  <conditionalFormatting sqref="CE15">
    <cfRule type="cellIs" dxfId="4241" priority="2749" operator="lessThan">
      <formula>$C$4</formula>
    </cfRule>
  </conditionalFormatting>
  <conditionalFormatting sqref="CF15">
    <cfRule type="cellIs" dxfId="4242" priority="2779" operator="lessThan">
      <formula>$C$4</formula>
    </cfRule>
  </conditionalFormatting>
  <conditionalFormatting sqref="CG15">
    <cfRule type="cellIs" dxfId="4243" priority="2809" operator="lessThan">
      <formula>$C$4</formula>
    </cfRule>
  </conditionalFormatting>
  <conditionalFormatting sqref="CH15">
    <cfRule type="cellIs" dxfId="4244" priority="2839" operator="greaterThan">
      <formula>$BJ$2+15</formula>
    </cfRule>
  </conditionalFormatting>
  <conditionalFormatting sqref="CJ15">
    <cfRule type="cellIs" dxfId="4245" priority="5829" operator="lessThan">
      <formula>$C$4</formula>
    </cfRule>
  </conditionalFormatting>
  <conditionalFormatting sqref="CN15">
    <cfRule type="cellIs" dxfId="4246" priority="5870" operator="lessThan">
      <formula>$C$4</formula>
    </cfRule>
  </conditionalFormatting>
  <conditionalFormatting sqref="P16">
    <cfRule type="cellIs" dxfId="4247" priority="860" operator="lessThan">
      <formula>$C$4</formula>
    </cfRule>
    <cfRule type="cellIs" dxfId="4248" priority="429" operator="lessThan">
      <formula>$C$4</formula>
    </cfRule>
    <cfRule type="cellIs" dxfId="4249" priority="399" operator="lessThan">
      <formula>$C$4</formula>
    </cfRule>
    <cfRule type="cellIs" dxfId="4250" priority="369" operator="lessThan">
      <formula>$C$4</formula>
    </cfRule>
  </conditionalFormatting>
  <conditionalFormatting sqref="Q16">
    <cfRule type="cellIs" dxfId="4251" priority="890" operator="lessThan">
      <formula>$C$4</formula>
    </cfRule>
  </conditionalFormatting>
  <conditionalFormatting sqref="R16">
    <cfRule type="cellIs" dxfId="4252" priority="920" operator="lessThan">
      <formula>$C$4</formula>
    </cfRule>
  </conditionalFormatting>
  <conditionalFormatting sqref="S16">
    <cfRule type="cellIs" dxfId="4253" priority="2870" operator="lessThan">
      <formula>$C$4</formula>
    </cfRule>
  </conditionalFormatting>
  <conditionalFormatting sqref="T16">
    <cfRule type="cellIs" dxfId="4254" priority="2900" operator="lessThan">
      <formula>$C$4</formula>
    </cfRule>
  </conditionalFormatting>
  <conditionalFormatting sqref="U16">
    <cfRule type="cellIs" dxfId="4255" priority="950" operator="lessThan">
      <formula>$C$4</formula>
    </cfRule>
  </conditionalFormatting>
  <conditionalFormatting sqref="V16">
    <cfRule type="cellIs" dxfId="4256" priority="2930" operator="lessThan">
      <formula>$C$4</formula>
    </cfRule>
  </conditionalFormatting>
  <conditionalFormatting sqref="W16">
    <cfRule type="cellIs" dxfId="4257" priority="2960" operator="lessThan">
      <formula>$C$4</formula>
    </cfRule>
  </conditionalFormatting>
  <conditionalFormatting sqref="X16">
    <cfRule type="cellIs" dxfId="4258" priority="980" operator="lessThan">
      <formula>$C$4</formula>
    </cfRule>
  </conditionalFormatting>
  <conditionalFormatting sqref="Y16">
    <cfRule type="cellIs" dxfId="4259" priority="1010" operator="lessThan">
      <formula>$C$4</formula>
    </cfRule>
  </conditionalFormatting>
  <conditionalFormatting sqref="Z16">
    <cfRule type="cellIs" dxfId="4260" priority="1040" operator="lessThan">
      <formula>$C$4</formula>
    </cfRule>
  </conditionalFormatting>
  <conditionalFormatting sqref="AA16">
    <cfRule type="cellIs" dxfId="4261" priority="1070" operator="lessThan">
      <formula>$C$4</formula>
    </cfRule>
  </conditionalFormatting>
  <conditionalFormatting sqref="AB16">
    <cfRule type="cellIs" dxfId="4262" priority="1100" operator="lessThan">
      <formula>$C$4</formula>
    </cfRule>
  </conditionalFormatting>
  <conditionalFormatting sqref="AC16">
    <cfRule type="cellIs" dxfId="4263" priority="1130" operator="lessThan">
      <formula>$C$4</formula>
    </cfRule>
  </conditionalFormatting>
  <conditionalFormatting sqref="AD16">
    <cfRule type="cellIs" dxfId="4264" priority="1160" operator="lessThan">
      <formula>$C$4</formula>
    </cfRule>
  </conditionalFormatting>
  <conditionalFormatting sqref="AE16">
    <cfRule type="cellIs" dxfId="4265" priority="1190" operator="lessThan">
      <formula>$C$4</formula>
    </cfRule>
  </conditionalFormatting>
  <conditionalFormatting sqref="AF16">
    <cfRule type="cellIs" dxfId="4266" priority="1220" operator="lessThan">
      <formula>$C$4</formula>
    </cfRule>
  </conditionalFormatting>
  <conditionalFormatting sqref="AG16">
    <cfRule type="cellIs" dxfId="4267" priority="1250" operator="lessThan">
      <formula>$C$4</formula>
    </cfRule>
  </conditionalFormatting>
  <conditionalFormatting sqref="AH16">
    <cfRule type="cellIs" dxfId="4268" priority="1280" operator="lessThan">
      <formula>$C$4</formula>
    </cfRule>
  </conditionalFormatting>
  <conditionalFormatting sqref="AI16">
    <cfRule type="cellIs" dxfId="4269" priority="1310" operator="lessThan">
      <formula>$C$4</formula>
    </cfRule>
  </conditionalFormatting>
  <conditionalFormatting sqref="AJ16">
    <cfRule type="cellIs" dxfId="4270" priority="1340" operator="lessThan">
      <formula>$C$4</formula>
    </cfRule>
  </conditionalFormatting>
  <conditionalFormatting sqref="AK16">
    <cfRule type="cellIs" dxfId="4271" priority="1370" operator="lessThan">
      <formula>$C$4</formula>
    </cfRule>
  </conditionalFormatting>
  <conditionalFormatting sqref="AL16">
    <cfRule type="cellIs" dxfId="4272" priority="1400" operator="lessThan">
      <formula>$C$4</formula>
    </cfRule>
  </conditionalFormatting>
  <conditionalFormatting sqref="AM16">
    <cfRule type="cellIs" dxfId="4273" priority="1430" operator="lessThan">
      <formula>$C$4</formula>
    </cfRule>
  </conditionalFormatting>
  <conditionalFormatting sqref="AN16">
    <cfRule type="cellIs" dxfId="4274" priority="1460" operator="lessThan">
      <formula>$C$4</formula>
    </cfRule>
  </conditionalFormatting>
  <conditionalFormatting sqref="AO16">
    <cfRule type="cellIs" dxfId="4275" priority="1490" operator="lessThan">
      <formula>$C$4</formula>
    </cfRule>
  </conditionalFormatting>
  <conditionalFormatting sqref="AP16">
    <cfRule type="cellIs" dxfId="4276" priority="1520" operator="lessThan">
      <formula>$C$4</formula>
    </cfRule>
  </conditionalFormatting>
  <conditionalFormatting sqref="AQ16">
    <cfRule type="cellIs" dxfId="4277" priority="1550" operator="lessThan">
      <formula>$C$4</formula>
    </cfRule>
  </conditionalFormatting>
  <conditionalFormatting sqref="AR16">
    <cfRule type="cellIs" dxfId="4278" priority="1580" operator="lessThan">
      <formula>$C$4</formula>
    </cfRule>
  </conditionalFormatting>
  <conditionalFormatting sqref="AS16">
    <cfRule type="cellIs" dxfId="4279" priority="1610" operator="lessThan">
      <formula>$C$4</formula>
    </cfRule>
  </conditionalFormatting>
  <conditionalFormatting sqref="AT16">
    <cfRule type="cellIs" dxfId="4280" priority="1640" operator="lessThan">
      <formula>$C$4</formula>
    </cfRule>
  </conditionalFormatting>
  <conditionalFormatting sqref="AU16">
    <cfRule type="cellIs" dxfId="4281" priority="1670" operator="lessThan">
      <formula>$C$4</formula>
    </cfRule>
    <cfRule type="cellIs" dxfId="4282" priority="849" operator="lessThan">
      <formula>$C$4</formula>
    </cfRule>
    <cfRule type="cellIs" dxfId="4283" priority="759" operator="lessThan">
      <formula>$C$4</formula>
    </cfRule>
  </conditionalFormatting>
  <conditionalFormatting sqref="AV16">
    <cfRule type="cellIs" dxfId="4284" priority="1700" operator="lessThan">
      <formula>$C$4</formula>
    </cfRule>
    <cfRule type="cellIs" dxfId="4285" priority="819" operator="lessThan">
      <formula>$C$4</formula>
    </cfRule>
    <cfRule type="cellIs" dxfId="4286" priority="729" operator="lessThan">
      <formula>$C$4</formula>
    </cfRule>
  </conditionalFormatting>
  <conditionalFormatting sqref="AW16">
    <cfRule type="cellIs" dxfId="4287" priority="1730" operator="lessThan">
      <formula>$C$4</formula>
    </cfRule>
    <cfRule type="cellIs" dxfId="4288" priority="789" operator="lessThan">
      <formula>$C$4</formula>
    </cfRule>
    <cfRule type="cellIs" dxfId="4289" priority="699" operator="lessThan">
      <formula>$C$4</formula>
    </cfRule>
  </conditionalFormatting>
  <conditionalFormatting sqref="AX16">
    <cfRule type="cellIs" dxfId="4290" priority="1760" operator="lessThan">
      <formula>$C$4</formula>
    </cfRule>
  </conditionalFormatting>
  <conditionalFormatting sqref="AY16">
    <cfRule type="cellIs" dxfId="4291" priority="1790" operator="lessThan">
      <formula>$C$4</formula>
    </cfRule>
  </conditionalFormatting>
  <conditionalFormatting sqref="AZ16">
    <cfRule type="cellIs" dxfId="4292" priority="1820" operator="lessThan">
      <formula>$C$4</formula>
    </cfRule>
  </conditionalFormatting>
  <conditionalFormatting sqref="BA16">
    <cfRule type="cellIs" dxfId="4293" priority="1850" operator="lessThan">
      <formula>$C$4</formula>
    </cfRule>
  </conditionalFormatting>
  <conditionalFormatting sqref="BB16">
    <cfRule type="cellIs" dxfId="4294" priority="1880" operator="lessThan">
      <formula>$C$4</formula>
    </cfRule>
  </conditionalFormatting>
  <conditionalFormatting sqref="BC16">
    <cfRule type="cellIs" dxfId="4295" priority="1910" operator="lessThan">
      <formula>$C$4</formula>
    </cfRule>
  </conditionalFormatting>
  <conditionalFormatting sqref="BD16">
    <cfRule type="cellIs" dxfId="4296" priority="1940" operator="lessThan">
      <formula>$C$4</formula>
    </cfRule>
  </conditionalFormatting>
  <conditionalFormatting sqref="BE16">
    <cfRule type="cellIs" dxfId="4297" priority="1970" operator="lessThan">
      <formula>$C$4</formula>
    </cfRule>
  </conditionalFormatting>
  <conditionalFormatting sqref="BF16">
    <cfRule type="cellIs" dxfId="4298" priority="2000" operator="lessThan">
      <formula>$C$4</formula>
    </cfRule>
    <cfRule type="cellIs" dxfId="4299" priority="669" operator="lessThan">
      <formula>$C$4</formula>
    </cfRule>
    <cfRule type="cellIs" dxfId="4300" priority="639" operator="lessThan">
      <formula>$C$4</formula>
    </cfRule>
  </conditionalFormatting>
  <conditionalFormatting sqref="BG16">
    <cfRule type="cellIs" dxfId="4301" priority="2030" operator="lessThan">
      <formula>$C$4</formula>
    </cfRule>
  </conditionalFormatting>
  <conditionalFormatting sqref="BH16">
    <cfRule type="cellIs" dxfId="4302" priority="2060" operator="lessThan">
      <formula>$C$4</formula>
    </cfRule>
  </conditionalFormatting>
  <conditionalFormatting sqref="BI16">
    <cfRule type="cellIs" dxfId="4303" priority="2090" operator="lessThan">
      <formula>$C$4</formula>
    </cfRule>
  </conditionalFormatting>
  <conditionalFormatting sqref="BJ16">
    <cfRule type="cellIs" dxfId="4304" priority="2120" operator="lessThan">
      <formula>$C$4</formula>
    </cfRule>
  </conditionalFormatting>
  <conditionalFormatting sqref="BK16">
    <cfRule type="cellIs" dxfId="4305" priority="2150" operator="lessThan">
      <formula>$C$4</formula>
    </cfRule>
    <cfRule type="cellIs" dxfId="4306" priority="609" operator="lessThan">
      <formula>$C$4</formula>
    </cfRule>
    <cfRule type="cellIs" dxfId="4307" priority="549" operator="lessThan">
      <formula>$C$4</formula>
    </cfRule>
    <cfRule type="cellIs" dxfId="4308" priority="489" operator="lessThan">
      <formula>$C$4</formula>
    </cfRule>
  </conditionalFormatting>
  <conditionalFormatting sqref="BL16">
    <cfRule type="cellIs" dxfId="4309" priority="2180" operator="lessThan">
      <formula>$C$4</formula>
    </cfRule>
    <cfRule type="cellIs" dxfId="4310" priority="579" operator="lessThan">
      <formula>$C$4</formula>
    </cfRule>
    <cfRule type="cellIs" dxfId="4311" priority="519" operator="lessThan">
      <formula>$C$4</formula>
    </cfRule>
    <cfRule type="cellIs" dxfId="4312" priority="459" operator="lessThan">
      <formula>$C$4</formula>
    </cfRule>
  </conditionalFormatting>
  <conditionalFormatting sqref="BM16">
    <cfRule type="cellIs" dxfId="4313" priority="2210" operator="lessThan">
      <formula>$C$4</formula>
    </cfRule>
  </conditionalFormatting>
  <conditionalFormatting sqref="BN16">
    <cfRule type="cellIs" dxfId="4314" priority="2240" operator="lessThan">
      <formula>$C$4</formula>
    </cfRule>
  </conditionalFormatting>
  <conditionalFormatting sqref="BO16">
    <cfRule type="cellIs" dxfId="4315" priority="2270" operator="lessThan">
      <formula>$C$4</formula>
    </cfRule>
  </conditionalFormatting>
  <conditionalFormatting sqref="BP16">
    <cfRule type="cellIs" dxfId="4316" priority="2300" operator="lessThan">
      <formula>$C$4</formula>
    </cfRule>
  </conditionalFormatting>
  <conditionalFormatting sqref="BQ16">
    <cfRule type="cellIs" dxfId="4317" priority="2330" operator="lessThan">
      <formula>$C$4</formula>
    </cfRule>
  </conditionalFormatting>
  <conditionalFormatting sqref="BR16">
    <cfRule type="cellIs" dxfId="4318" priority="2360" operator="lessThan">
      <formula>$C$4</formula>
    </cfRule>
  </conditionalFormatting>
  <conditionalFormatting sqref="BS16">
    <cfRule type="cellIs" dxfId="4319" priority="2390" operator="lessThan">
      <formula>$C$4</formula>
    </cfRule>
  </conditionalFormatting>
  <conditionalFormatting sqref="BT16">
    <cfRule type="cellIs" dxfId="4320" priority="2420" operator="lessThan">
      <formula>$C$4</formula>
    </cfRule>
  </conditionalFormatting>
  <conditionalFormatting sqref="BU16">
    <cfRule type="cellIs" dxfId="4321" priority="2450" operator="lessThan">
      <formula>$C$4</formula>
    </cfRule>
  </conditionalFormatting>
  <conditionalFormatting sqref="BV16">
    <cfRule type="cellIs" dxfId="4322" priority="2480" operator="lessThan">
      <formula>$C$4</formula>
    </cfRule>
  </conditionalFormatting>
  <conditionalFormatting sqref="BW16">
    <cfRule type="cellIs" dxfId="4323" priority="2510" operator="lessThan">
      <formula>$C$4</formula>
    </cfRule>
  </conditionalFormatting>
  <conditionalFormatting sqref="BX16">
    <cfRule type="cellIs" dxfId="4324" priority="2540" operator="lessThan">
      <formula>$C$4</formula>
    </cfRule>
  </conditionalFormatting>
  <conditionalFormatting sqref="BY16">
    <cfRule type="cellIs" dxfId="4325" priority="17" operator="lessThan">
      <formula>$C$4</formula>
    </cfRule>
  </conditionalFormatting>
  <conditionalFormatting sqref="BZ16">
    <cfRule type="cellIs" dxfId="4326" priority="2600" operator="lessThan">
      <formula>$C$4</formula>
    </cfRule>
  </conditionalFormatting>
  <conditionalFormatting sqref="CA16">
    <cfRule type="cellIs" dxfId="4327" priority="2630" operator="lessThan">
      <formula>$C$4</formula>
    </cfRule>
  </conditionalFormatting>
  <conditionalFormatting sqref="CB16">
    <cfRule type="cellIs" dxfId="4328" priority="2660" operator="lessThan">
      <formula>$C$4</formula>
    </cfRule>
  </conditionalFormatting>
  <conditionalFormatting sqref="CC16">
    <cfRule type="cellIs" dxfId="4329" priority="2690" operator="lessThan">
      <formula>$C$4</formula>
    </cfRule>
  </conditionalFormatting>
  <conditionalFormatting sqref="CD16">
    <cfRule type="cellIs" dxfId="4330" priority="2720" operator="lessThan">
      <formula>$C$4</formula>
    </cfRule>
  </conditionalFormatting>
  <conditionalFormatting sqref="CE16">
    <cfRule type="cellIs" dxfId="4331" priority="2750" operator="lessThan">
      <formula>$C$4</formula>
    </cfRule>
  </conditionalFormatting>
  <conditionalFormatting sqref="CF16">
    <cfRule type="cellIs" dxfId="4332" priority="2780" operator="lessThan">
      <formula>$C$4</formula>
    </cfRule>
  </conditionalFormatting>
  <conditionalFormatting sqref="CG16">
    <cfRule type="cellIs" dxfId="4333" priority="2810" operator="lessThan">
      <formula>$C$4</formula>
    </cfRule>
  </conditionalFormatting>
  <conditionalFormatting sqref="CH16">
    <cfRule type="cellIs" dxfId="4334" priority="2840" operator="greaterThan">
      <formula>$BJ$2+15</formula>
    </cfRule>
  </conditionalFormatting>
  <conditionalFormatting sqref="CJ16">
    <cfRule type="cellIs" dxfId="4335" priority="5830" operator="lessThan">
      <formula>$C$4</formula>
    </cfRule>
  </conditionalFormatting>
  <conditionalFormatting sqref="CN16">
    <cfRule type="cellIs" dxfId="4336" priority="5871" operator="lessThan">
      <formula>$C$4</formula>
    </cfRule>
  </conditionalFormatting>
  <conditionalFormatting sqref="P17">
    <cfRule type="cellIs" dxfId="4337" priority="61" operator="lessThan">
      <formula>$C$4</formula>
    </cfRule>
    <cfRule type="cellIs" dxfId="4338" priority="41" operator="lessThan">
      <formula>$C$4</formula>
    </cfRule>
    <cfRule type="cellIs" dxfId="4339" priority="40" operator="lessThan">
      <formula>$C$4</formula>
    </cfRule>
    <cfRule type="cellIs" dxfId="4340" priority="39" operator="lessThan">
      <formula>$C$4</formula>
    </cfRule>
  </conditionalFormatting>
  <conditionalFormatting sqref="Q17">
    <cfRule type="cellIs" dxfId="4341" priority="62" operator="lessThan">
      <formula>$C$4</formula>
    </cfRule>
  </conditionalFormatting>
  <conditionalFormatting sqref="R17">
    <cfRule type="cellIs" dxfId="4342" priority="63" operator="lessThan">
      <formula>$C$4</formula>
    </cfRule>
  </conditionalFormatting>
  <conditionalFormatting sqref="S17">
    <cfRule type="cellIs" dxfId="4343" priority="130" operator="lessThan">
      <formula>$C$4</formula>
    </cfRule>
  </conditionalFormatting>
  <conditionalFormatting sqref="T17">
    <cfRule type="cellIs" dxfId="4344" priority="131" operator="lessThan">
      <formula>$C$4</formula>
    </cfRule>
  </conditionalFormatting>
  <conditionalFormatting sqref="U17">
    <cfRule type="cellIs" dxfId="4345" priority="64" operator="lessThan">
      <formula>$C$4</formula>
    </cfRule>
  </conditionalFormatting>
  <conditionalFormatting sqref="V17">
    <cfRule type="cellIs" dxfId="4346" priority="132" operator="lessThan">
      <formula>$C$4</formula>
    </cfRule>
  </conditionalFormatting>
  <conditionalFormatting sqref="W17">
    <cfRule type="cellIs" dxfId="4347" priority="133" operator="lessThan">
      <formula>$C$4</formula>
    </cfRule>
  </conditionalFormatting>
  <conditionalFormatting sqref="X17">
    <cfRule type="cellIs" dxfId="4348" priority="65" operator="lessThan">
      <formula>$C$4</formula>
    </cfRule>
  </conditionalFormatting>
  <conditionalFormatting sqref="Y17">
    <cfRule type="cellIs" dxfId="4349" priority="66" operator="lessThan">
      <formula>$C$4</formula>
    </cfRule>
  </conditionalFormatting>
  <conditionalFormatting sqref="Z17">
    <cfRule type="cellIs" dxfId="4350" priority="67" operator="lessThan">
      <formula>$C$4</formula>
    </cfRule>
  </conditionalFormatting>
  <conditionalFormatting sqref="AA17">
    <cfRule type="cellIs" dxfId="4351" priority="68" operator="lessThan">
      <formula>$C$4</formula>
    </cfRule>
  </conditionalFormatting>
  <conditionalFormatting sqref="AB17">
    <cfRule type="cellIs" dxfId="4352" priority="69" operator="lessThan">
      <formula>$C$4</formula>
    </cfRule>
  </conditionalFormatting>
  <conditionalFormatting sqref="AC17">
    <cfRule type="cellIs" dxfId="4353" priority="70" operator="lessThan">
      <formula>$C$4</formula>
    </cfRule>
  </conditionalFormatting>
  <conditionalFormatting sqref="AD17">
    <cfRule type="cellIs" dxfId="4354" priority="71" operator="lessThan">
      <formula>$C$4</formula>
    </cfRule>
  </conditionalFormatting>
  <conditionalFormatting sqref="AE17">
    <cfRule type="cellIs" dxfId="4355" priority="72" operator="lessThan">
      <formula>$C$4</formula>
    </cfRule>
  </conditionalFormatting>
  <conditionalFormatting sqref="AF17">
    <cfRule type="cellIs" dxfId="4356" priority="73" operator="lessThan">
      <formula>$C$4</formula>
    </cfRule>
  </conditionalFormatting>
  <conditionalFormatting sqref="AG17">
    <cfRule type="cellIs" dxfId="4357" priority="74" operator="lessThan">
      <formula>$C$4</formula>
    </cfRule>
  </conditionalFormatting>
  <conditionalFormatting sqref="AH17">
    <cfRule type="cellIs" dxfId="4358" priority="75" operator="lessThan">
      <formula>$C$4</formula>
    </cfRule>
  </conditionalFormatting>
  <conditionalFormatting sqref="AI17">
    <cfRule type="cellIs" dxfId="4359" priority="76" operator="lessThan">
      <formula>$C$4</formula>
    </cfRule>
  </conditionalFormatting>
  <conditionalFormatting sqref="AJ17">
    <cfRule type="cellIs" dxfId="4360" priority="77" operator="lessThan">
      <formula>$C$4</formula>
    </cfRule>
  </conditionalFormatting>
  <conditionalFormatting sqref="AK17">
    <cfRule type="cellIs" dxfId="4361" priority="78" operator="lessThan">
      <formula>$C$4</formula>
    </cfRule>
  </conditionalFormatting>
  <conditionalFormatting sqref="AL17">
    <cfRule type="cellIs" dxfId="4362" priority="79" operator="lessThan">
      <formula>$C$4</formula>
    </cfRule>
  </conditionalFormatting>
  <conditionalFormatting sqref="AM17">
    <cfRule type="cellIs" dxfId="4363" priority="80" operator="lessThan">
      <formula>$C$4</formula>
    </cfRule>
  </conditionalFormatting>
  <conditionalFormatting sqref="AN17">
    <cfRule type="cellIs" dxfId="4364" priority="81" operator="lessThan">
      <formula>$C$4</formula>
    </cfRule>
  </conditionalFormatting>
  <conditionalFormatting sqref="AO17">
    <cfRule type="cellIs" dxfId="4365" priority="82" operator="lessThan">
      <formula>$C$4</formula>
    </cfRule>
  </conditionalFormatting>
  <conditionalFormatting sqref="AP17">
    <cfRule type="cellIs" dxfId="4366" priority="83" operator="lessThan">
      <formula>$C$4</formula>
    </cfRule>
  </conditionalFormatting>
  <conditionalFormatting sqref="AQ17">
    <cfRule type="cellIs" dxfId="4367" priority="84" operator="lessThan">
      <formula>$C$4</formula>
    </cfRule>
  </conditionalFormatting>
  <conditionalFormatting sqref="AR17">
    <cfRule type="cellIs" dxfId="4368" priority="85" operator="lessThan">
      <formula>$C$4</formula>
    </cfRule>
  </conditionalFormatting>
  <conditionalFormatting sqref="AS17">
    <cfRule type="cellIs" dxfId="4369" priority="86" operator="lessThan">
      <formula>$C$4</formula>
    </cfRule>
  </conditionalFormatting>
  <conditionalFormatting sqref="AT17">
    <cfRule type="cellIs" dxfId="4370" priority="87" operator="lessThan">
      <formula>$C$4</formula>
    </cfRule>
  </conditionalFormatting>
  <conditionalFormatting sqref="AU17">
    <cfRule type="cellIs" dxfId="4371" priority="89" operator="lessThan">
      <formula>$C$4</formula>
    </cfRule>
    <cfRule type="cellIs" dxfId="4372" priority="88" operator="lessThan">
      <formula>$C$4</formula>
    </cfRule>
    <cfRule type="cellIs" dxfId="4373" priority="60" operator="lessThan">
      <formula>$C$4</formula>
    </cfRule>
    <cfRule type="cellIs" dxfId="4374" priority="59" operator="lessThan">
      <formula>$C$4</formula>
    </cfRule>
    <cfRule type="cellIs" dxfId="4375" priority="56" operator="lessThan">
      <formula>$C$4</formula>
    </cfRule>
    <cfRule type="cellIs" dxfId="4376" priority="55" operator="lessThan">
      <formula>$C$4</formula>
    </cfRule>
  </conditionalFormatting>
  <conditionalFormatting sqref="AV17">
    <cfRule type="cellIs" dxfId="4377" priority="90" operator="lessThan">
      <formula>$C$4</formula>
    </cfRule>
    <cfRule type="cellIs" dxfId="4378" priority="58" operator="lessThan">
      <formula>$C$4</formula>
    </cfRule>
    <cfRule type="cellIs" dxfId="4379" priority="54" operator="lessThan">
      <formula>$C$4</formula>
    </cfRule>
  </conditionalFormatting>
  <conditionalFormatting sqref="AW17">
    <cfRule type="cellIs" dxfId="4380" priority="91" operator="lessThan">
      <formula>$C$4</formula>
    </cfRule>
    <cfRule type="cellIs" dxfId="4381" priority="57" operator="lessThan">
      <formula>$C$4</formula>
    </cfRule>
    <cfRule type="cellIs" dxfId="4382" priority="53" operator="lessThan">
      <formula>$C$4</formula>
    </cfRule>
  </conditionalFormatting>
  <conditionalFormatting sqref="AX17">
    <cfRule type="cellIs" dxfId="4383" priority="92" operator="lessThan">
      <formula>$C$4</formula>
    </cfRule>
  </conditionalFormatting>
  <conditionalFormatting sqref="AY17">
    <cfRule type="cellIs" dxfId="4384" priority="93" operator="lessThan">
      <formula>$C$4</formula>
    </cfRule>
  </conditionalFormatting>
  <conditionalFormatting sqref="AZ17">
    <cfRule type="cellIs" dxfId="4385" priority="94" operator="lessThan">
      <formula>$C$4</formula>
    </cfRule>
  </conditionalFormatting>
  <conditionalFormatting sqref="BA17">
    <cfRule type="cellIs" dxfId="4386" priority="95" operator="lessThan">
      <formula>$C$4</formula>
    </cfRule>
  </conditionalFormatting>
  <conditionalFormatting sqref="BB17">
    <cfRule type="cellIs" dxfId="4387" priority="96" operator="lessThan">
      <formula>$C$4</formula>
    </cfRule>
  </conditionalFormatting>
  <conditionalFormatting sqref="BC17">
    <cfRule type="cellIs" dxfId="4388" priority="97" operator="lessThan">
      <formula>$C$4</formula>
    </cfRule>
  </conditionalFormatting>
  <conditionalFormatting sqref="BD17">
    <cfRule type="cellIs" dxfId="4389" priority="98" operator="lessThan">
      <formula>$C$4</formula>
    </cfRule>
  </conditionalFormatting>
  <conditionalFormatting sqref="BE17">
    <cfRule type="cellIs" dxfId="4390" priority="99" operator="lessThan">
      <formula>$C$4</formula>
    </cfRule>
  </conditionalFormatting>
  <conditionalFormatting sqref="BF17">
    <cfRule type="cellIs" dxfId="4391" priority="100" operator="lessThan">
      <formula>$C$4</formula>
    </cfRule>
    <cfRule type="cellIs" dxfId="4392" priority="52" operator="lessThan">
      <formula>$C$4</formula>
    </cfRule>
    <cfRule type="cellIs" dxfId="4393" priority="51" operator="lessThan">
      <formula>$C$4</formula>
    </cfRule>
  </conditionalFormatting>
  <conditionalFormatting sqref="BG17">
    <cfRule type="cellIs" dxfId="4394" priority="101" operator="lessThan">
      <formula>$C$4</formula>
    </cfRule>
  </conditionalFormatting>
  <conditionalFormatting sqref="BH17">
    <cfRule type="cellIs" dxfId="4395" priority="102" operator="lessThan">
      <formula>$C$4</formula>
    </cfRule>
  </conditionalFormatting>
  <conditionalFormatting sqref="BI17">
    <cfRule type="cellIs" dxfId="4396" priority="103" operator="lessThan">
      <formula>$C$4</formula>
    </cfRule>
  </conditionalFormatting>
  <conditionalFormatting sqref="BJ17">
    <cfRule type="cellIs" dxfId="4397" priority="104" operator="lessThan">
      <formula>$C$4</formula>
    </cfRule>
  </conditionalFormatting>
  <conditionalFormatting sqref="BK17">
    <cfRule type="cellIs" dxfId="4398" priority="105" operator="lessThan">
      <formula>$C$4</formula>
    </cfRule>
    <cfRule type="cellIs" dxfId="4399" priority="50" operator="lessThan">
      <formula>$C$4</formula>
    </cfRule>
    <cfRule type="cellIs" dxfId="4400" priority="49" operator="lessThan">
      <formula>$C$4</formula>
    </cfRule>
    <cfRule type="cellIs" dxfId="4401" priority="47" operator="lessThan">
      <formula>$C$4</formula>
    </cfRule>
    <cfRule type="cellIs" dxfId="4402" priority="46" operator="lessThan">
      <formula>$C$4</formula>
    </cfRule>
    <cfRule type="cellIs" dxfId="4403" priority="44" operator="lessThan">
      <formula>$C$4</formula>
    </cfRule>
    <cfRule type="cellIs" dxfId="4404" priority="43" operator="lessThan">
      <formula>$C$4</formula>
    </cfRule>
  </conditionalFormatting>
  <conditionalFormatting sqref="BL17">
    <cfRule type="cellIs" dxfId="4405" priority="106" operator="lessThan">
      <formula>$C$4</formula>
    </cfRule>
    <cfRule type="cellIs" dxfId="4406" priority="48" operator="lessThan">
      <formula>$C$4</formula>
    </cfRule>
    <cfRule type="cellIs" dxfId="4407" priority="45" operator="lessThan">
      <formula>$C$4</formula>
    </cfRule>
    <cfRule type="cellIs" dxfId="4408" priority="42" operator="lessThan">
      <formula>$C$4</formula>
    </cfRule>
  </conditionalFormatting>
  <conditionalFormatting sqref="BM17">
    <cfRule type="cellIs" dxfId="4409" priority="107" operator="lessThan">
      <formula>$C$4</formula>
    </cfRule>
  </conditionalFormatting>
  <conditionalFormatting sqref="BN17">
    <cfRule type="cellIs" dxfId="4410" priority="108" operator="lessThan">
      <formula>$C$4</formula>
    </cfRule>
  </conditionalFormatting>
  <conditionalFormatting sqref="BO17">
    <cfRule type="cellIs" dxfId="4411" priority="109" operator="lessThan">
      <formula>$C$4</formula>
    </cfRule>
  </conditionalFormatting>
  <conditionalFormatting sqref="BP17">
    <cfRule type="cellIs" dxfId="4412" priority="110" operator="lessThan">
      <formula>$C$4</formula>
    </cfRule>
  </conditionalFormatting>
  <conditionalFormatting sqref="BQ17">
    <cfRule type="cellIs" dxfId="4413" priority="111" operator="lessThan">
      <formula>$C$4</formula>
    </cfRule>
  </conditionalFormatting>
  <conditionalFormatting sqref="BR17">
    <cfRule type="cellIs" dxfId="4414" priority="112" operator="lessThan">
      <formula>$C$4</formula>
    </cfRule>
  </conditionalFormatting>
  <conditionalFormatting sqref="BS17">
    <cfRule type="cellIs" dxfId="4415" priority="113" operator="lessThan">
      <formula>$C$4</formula>
    </cfRule>
  </conditionalFormatting>
  <conditionalFormatting sqref="BT17">
    <cfRule type="cellIs" dxfId="4416" priority="114" operator="lessThan">
      <formula>$C$4</formula>
    </cfRule>
  </conditionalFormatting>
  <conditionalFormatting sqref="BU17">
    <cfRule type="cellIs" dxfId="4417" priority="115" operator="lessThan">
      <formula>$C$4</formula>
    </cfRule>
  </conditionalFormatting>
  <conditionalFormatting sqref="BV17">
    <cfRule type="cellIs" dxfId="4418" priority="116" operator="lessThan">
      <formula>$C$4</formula>
    </cfRule>
  </conditionalFormatting>
  <conditionalFormatting sqref="BW17">
    <cfRule type="cellIs" dxfId="4419" priority="118" operator="lessThan">
      <formula>$C$4</formula>
    </cfRule>
    <cfRule type="cellIs" dxfId="4420" priority="117" operator="lessThan">
      <formula>$C$4</formula>
    </cfRule>
  </conditionalFormatting>
  <conditionalFormatting sqref="BX17">
    <cfRule type="cellIs" dxfId="4421" priority="120" operator="lessThan">
      <formula>$C$4</formula>
    </cfRule>
    <cfRule type="cellIs" dxfId="4422" priority="119" operator="lessThan">
      <formula>$C$4</formula>
    </cfRule>
  </conditionalFormatting>
  <conditionalFormatting sqref="BY17">
    <cfRule type="cellIs" dxfId="4423" priority="1" operator="lessThan">
      <formula>$C$4</formula>
    </cfRule>
  </conditionalFormatting>
  <conditionalFormatting sqref="BZ17">
    <cfRule type="cellIs" dxfId="4424" priority="122" operator="lessThan">
      <formula>$C$4</formula>
    </cfRule>
  </conditionalFormatting>
  <conditionalFormatting sqref="CA17">
    <cfRule type="cellIs" dxfId="4425" priority="123" operator="lessThan">
      <formula>$C$4</formula>
    </cfRule>
  </conditionalFormatting>
  <conditionalFormatting sqref="CB17">
    <cfRule type="cellIs" dxfId="4426" priority="124" operator="lessThan">
      <formula>$C$4</formula>
    </cfRule>
  </conditionalFormatting>
  <conditionalFormatting sqref="CC17">
    <cfRule type="cellIs" dxfId="4427" priority="125" operator="lessThan">
      <formula>$C$4</formula>
    </cfRule>
  </conditionalFormatting>
  <conditionalFormatting sqref="CD17">
    <cfRule type="cellIs" dxfId="4428" priority="126" operator="lessThan">
      <formula>$C$4</formula>
    </cfRule>
  </conditionalFormatting>
  <conditionalFormatting sqref="CE17">
    <cfRule type="cellIs" dxfId="4429" priority="127" operator="lessThan">
      <formula>$C$4</formula>
    </cfRule>
  </conditionalFormatting>
  <conditionalFormatting sqref="CF17">
    <cfRule type="cellIs" dxfId="4430" priority="128" operator="lessThan">
      <formula>$C$4</formula>
    </cfRule>
  </conditionalFormatting>
  <conditionalFormatting sqref="CG17">
    <cfRule type="cellIs" dxfId="4431" priority="129" operator="lessThan">
      <formula>$C$4</formula>
    </cfRule>
  </conditionalFormatting>
  <conditionalFormatting sqref="CH17">
    <cfRule type="cellIs" dxfId="4432" priority="2841" operator="greaterThan">
      <formula>$BJ$2+15</formula>
    </cfRule>
  </conditionalFormatting>
  <conditionalFormatting sqref="CJ17">
    <cfRule type="cellIs" dxfId="4433" priority="5831" operator="lessThan">
      <formula>$C$4</formula>
    </cfRule>
  </conditionalFormatting>
  <conditionalFormatting sqref="CN17">
    <cfRule type="cellIs" dxfId="4434" priority="5872" operator="lessThan">
      <formula>$C$4</formula>
    </cfRule>
  </conditionalFormatting>
  <conditionalFormatting sqref="P18">
    <cfRule type="cellIs" dxfId="4435" priority="862" operator="lessThan">
      <formula>$C$4</formula>
    </cfRule>
    <cfRule type="cellIs" dxfId="4436" priority="427" operator="lessThan">
      <formula>$C$4</formula>
    </cfRule>
    <cfRule type="cellIs" dxfId="4437" priority="397" operator="lessThan">
      <formula>$C$4</formula>
    </cfRule>
    <cfRule type="cellIs" dxfId="4438" priority="367" operator="lessThan">
      <formula>$C$4</formula>
    </cfRule>
  </conditionalFormatting>
  <conditionalFormatting sqref="Q18">
    <cfRule type="cellIs" dxfId="4439" priority="892" operator="lessThan">
      <formula>$C$4</formula>
    </cfRule>
  </conditionalFormatting>
  <conditionalFormatting sqref="R18">
    <cfRule type="cellIs" dxfId="4440" priority="922" operator="lessThan">
      <formula>$C$4</formula>
    </cfRule>
  </conditionalFormatting>
  <conditionalFormatting sqref="S18">
    <cfRule type="cellIs" dxfId="4441" priority="2872" operator="lessThan">
      <formula>$C$4</formula>
    </cfRule>
  </conditionalFormatting>
  <conditionalFormatting sqref="T18">
    <cfRule type="cellIs" dxfId="4442" priority="2902" operator="lessThan">
      <formula>$C$4</formula>
    </cfRule>
  </conditionalFormatting>
  <conditionalFormatting sqref="U18">
    <cfRule type="cellIs" dxfId="4443" priority="952" operator="lessThan">
      <formula>$C$4</formula>
    </cfRule>
  </conditionalFormatting>
  <conditionalFormatting sqref="V18">
    <cfRule type="cellIs" dxfId="4444" priority="2932" operator="lessThan">
      <formula>$C$4</formula>
    </cfRule>
  </conditionalFormatting>
  <conditionalFormatting sqref="W18">
    <cfRule type="cellIs" dxfId="4445" priority="2962" operator="lessThan">
      <formula>$C$4</formula>
    </cfRule>
  </conditionalFormatting>
  <conditionalFormatting sqref="X18">
    <cfRule type="cellIs" dxfId="4446" priority="982" operator="lessThan">
      <formula>$C$4</formula>
    </cfRule>
  </conditionalFormatting>
  <conditionalFormatting sqref="Y18">
    <cfRule type="cellIs" dxfId="4447" priority="1012" operator="lessThan">
      <formula>$C$4</formula>
    </cfRule>
  </conditionalFormatting>
  <conditionalFormatting sqref="Z18">
    <cfRule type="cellIs" dxfId="4448" priority="1042" operator="lessThan">
      <formula>$C$4</formula>
    </cfRule>
  </conditionalFormatting>
  <conditionalFormatting sqref="AA18">
    <cfRule type="cellIs" dxfId="4449" priority="1072" operator="lessThan">
      <formula>$C$4</formula>
    </cfRule>
  </conditionalFormatting>
  <conditionalFormatting sqref="AB18">
    <cfRule type="cellIs" dxfId="4450" priority="1102" operator="lessThan">
      <formula>$C$4</formula>
    </cfRule>
  </conditionalFormatting>
  <conditionalFormatting sqref="AC18">
    <cfRule type="cellIs" dxfId="4451" priority="1132" operator="lessThan">
      <formula>$C$4</formula>
    </cfRule>
  </conditionalFormatting>
  <conditionalFormatting sqref="AD18">
    <cfRule type="cellIs" dxfId="4452" priority="1162" operator="lessThan">
      <formula>$C$4</formula>
    </cfRule>
  </conditionalFormatting>
  <conditionalFormatting sqref="AE18">
    <cfRule type="cellIs" dxfId="4453" priority="1192" operator="lessThan">
      <formula>$C$4</formula>
    </cfRule>
  </conditionalFormatting>
  <conditionalFormatting sqref="AF18">
    <cfRule type="cellIs" dxfId="4454" priority="1222" operator="lessThan">
      <formula>$C$4</formula>
    </cfRule>
  </conditionalFormatting>
  <conditionalFormatting sqref="AG18">
    <cfRule type="cellIs" dxfId="4455" priority="1252" operator="lessThan">
      <formula>$C$4</formula>
    </cfRule>
  </conditionalFormatting>
  <conditionalFormatting sqref="AH18">
    <cfRule type="cellIs" dxfId="4456" priority="1282" operator="lessThan">
      <formula>$C$4</formula>
    </cfRule>
  </conditionalFormatting>
  <conditionalFormatting sqref="AI18">
    <cfRule type="cellIs" dxfId="4457" priority="1312" operator="lessThan">
      <formula>$C$4</formula>
    </cfRule>
  </conditionalFormatting>
  <conditionalFormatting sqref="AJ18">
    <cfRule type="cellIs" dxfId="4458" priority="1342" operator="lessThan">
      <formula>$C$4</formula>
    </cfRule>
  </conditionalFormatting>
  <conditionalFormatting sqref="AK18">
    <cfRule type="cellIs" dxfId="4459" priority="1372" operator="lessThan">
      <formula>$C$4</formula>
    </cfRule>
  </conditionalFormatting>
  <conditionalFormatting sqref="AL18">
    <cfRule type="cellIs" dxfId="4460" priority="1402" operator="lessThan">
      <formula>$C$4</formula>
    </cfRule>
  </conditionalFormatting>
  <conditionalFormatting sqref="AM18">
    <cfRule type="cellIs" dxfId="4461" priority="1432" operator="lessThan">
      <formula>$C$4</formula>
    </cfRule>
  </conditionalFormatting>
  <conditionalFormatting sqref="AN18">
    <cfRule type="cellIs" dxfId="4462" priority="1462" operator="lessThan">
      <formula>$C$4</formula>
    </cfRule>
  </conditionalFormatting>
  <conditionalFormatting sqref="AO18">
    <cfRule type="cellIs" dxfId="4463" priority="1492" operator="lessThan">
      <formula>$C$4</formula>
    </cfRule>
  </conditionalFormatting>
  <conditionalFormatting sqref="AP18">
    <cfRule type="cellIs" dxfId="4464" priority="1522" operator="lessThan">
      <formula>$C$4</formula>
    </cfRule>
  </conditionalFormatting>
  <conditionalFormatting sqref="AQ18">
    <cfRule type="cellIs" dxfId="4465" priority="1552" operator="lessThan">
      <formula>$C$4</formula>
    </cfRule>
  </conditionalFormatting>
  <conditionalFormatting sqref="AR18">
    <cfRule type="cellIs" dxfId="4466" priority="1582" operator="lessThan">
      <formula>$C$4</formula>
    </cfRule>
  </conditionalFormatting>
  <conditionalFormatting sqref="AS18">
    <cfRule type="cellIs" dxfId="4467" priority="1612" operator="lessThan">
      <formula>$C$4</formula>
    </cfRule>
  </conditionalFormatting>
  <conditionalFormatting sqref="AT18">
    <cfRule type="cellIs" dxfId="4468" priority="1642" operator="lessThan">
      <formula>$C$4</formula>
    </cfRule>
  </conditionalFormatting>
  <conditionalFormatting sqref="AU18">
    <cfRule type="cellIs" dxfId="4469" priority="1672" operator="lessThan">
      <formula>$C$4</formula>
    </cfRule>
    <cfRule type="cellIs" dxfId="4470" priority="847" operator="lessThan">
      <formula>$C$4</formula>
    </cfRule>
    <cfRule type="cellIs" dxfId="4471" priority="757" operator="lessThan">
      <formula>$C$4</formula>
    </cfRule>
  </conditionalFormatting>
  <conditionalFormatting sqref="AV18">
    <cfRule type="cellIs" dxfId="4472" priority="1702" operator="lessThan">
      <formula>$C$4</formula>
    </cfRule>
    <cfRule type="cellIs" dxfId="4473" priority="817" operator="lessThan">
      <formula>$C$4</formula>
    </cfRule>
    <cfRule type="cellIs" dxfId="4474" priority="727" operator="lessThan">
      <formula>$C$4</formula>
    </cfRule>
  </conditionalFormatting>
  <conditionalFormatting sqref="AW18">
    <cfRule type="cellIs" dxfId="4475" priority="1732" operator="lessThan">
      <formula>$C$4</formula>
    </cfRule>
    <cfRule type="cellIs" dxfId="4476" priority="787" operator="lessThan">
      <formula>$C$4</formula>
    </cfRule>
    <cfRule type="cellIs" dxfId="4477" priority="697" operator="lessThan">
      <formula>$C$4</formula>
    </cfRule>
  </conditionalFormatting>
  <conditionalFormatting sqref="AX18">
    <cfRule type="cellIs" dxfId="4478" priority="1762" operator="lessThan">
      <formula>$C$4</formula>
    </cfRule>
  </conditionalFormatting>
  <conditionalFormatting sqref="AY18">
    <cfRule type="cellIs" dxfId="4479" priority="1792" operator="lessThan">
      <formula>$C$4</formula>
    </cfRule>
  </conditionalFormatting>
  <conditionalFormatting sqref="AZ18">
    <cfRule type="cellIs" dxfId="4480" priority="1822" operator="lessThan">
      <formula>$C$4</formula>
    </cfRule>
  </conditionalFormatting>
  <conditionalFormatting sqref="BA18">
    <cfRule type="cellIs" dxfId="4481" priority="1852" operator="lessThan">
      <formula>$C$4</formula>
    </cfRule>
  </conditionalFormatting>
  <conditionalFormatting sqref="BB18">
    <cfRule type="cellIs" dxfId="4482" priority="1882" operator="lessThan">
      <formula>$C$4</formula>
    </cfRule>
  </conditionalFormatting>
  <conditionalFormatting sqref="BC18">
    <cfRule type="cellIs" dxfId="4483" priority="1912" operator="lessThan">
      <formula>$C$4</formula>
    </cfRule>
  </conditionalFormatting>
  <conditionalFormatting sqref="BD18">
    <cfRule type="cellIs" dxfId="4484" priority="1942" operator="lessThan">
      <formula>$C$4</formula>
    </cfRule>
  </conditionalFormatting>
  <conditionalFormatting sqref="BE18">
    <cfRule type="cellIs" dxfId="4485" priority="1972" operator="lessThan">
      <formula>$C$4</formula>
    </cfRule>
  </conditionalFormatting>
  <conditionalFormatting sqref="BF18">
    <cfRule type="cellIs" dxfId="4486" priority="2002" operator="lessThan">
      <formula>$C$4</formula>
    </cfRule>
    <cfRule type="cellIs" dxfId="4487" priority="667" operator="lessThan">
      <formula>$C$4</formula>
    </cfRule>
    <cfRule type="cellIs" dxfId="4488" priority="637" operator="lessThan">
      <formula>$C$4</formula>
    </cfRule>
  </conditionalFormatting>
  <conditionalFormatting sqref="BG18">
    <cfRule type="cellIs" dxfId="4489" priority="2032" operator="lessThan">
      <formula>$C$4</formula>
    </cfRule>
  </conditionalFormatting>
  <conditionalFormatting sqref="BH18">
    <cfRule type="cellIs" dxfId="4490" priority="2062" operator="lessThan">
      <formula>$C$4</formula>
    </cfRule>
  </conditionalFormatting>
  <conditionalFormatting sqref="BI18">
    <cfRule type="cellIs" dxfId="4491" priority="2092" operator="lessThan">
      <formula>$C$4</formula>
    </cfRule>
  </conditionalFormatting>
  <conditionalFormatting sqref="BJ18">
    <cfRule type="cellIs" dxfId="4492" priority="2122" operator="lessThan">
      <formula>$C$4</formula>
    </cfRule>
  </conditionalFormatting>
  <conditionalFormatting sqref="BK18">
    <cfRule type="cellIs" dxfId="4493" priority="2152" operator="lessThan">
      <formula>$C$4</formula>
    </cfRule>
    <cfRule type="cellIs" dxfId="4494" priority="607" operator="lessThan">
      <formula>$C$4</formula>
    </cfRule>
    <cfRule type="cellIs" dxfId="4495" priority="547" operator="lessThan">
      <formula>$C$4</formula>
    </cfRule>
    <cfRule type="cellIs" dxfId="4496" priority="487" operator="lessThan">
      <formula>$C$4</formula>
    </cfRule>
  </conditionalFormatting>
  <conditionalFormatting sqref="BL18">
    <cfRule type="cellIs" dxfId="4497" priority="2182" operator="lessThan">
      <formula>$C$4</formula>
    </cfRule>
    <cfRule type="cellIs" dxfId="4498" priority="577" operator="lessThan">
      <formula>$C$4</formula>
    </cfRule>
    <cfRule type="cellIs" dxfId="4499" priority="517" operator="lessThan">
      <formula>$C$4</formula>
    </cfRule>
    <cfRule type="cellIs" dxfId="4500" priority="457" operator="lessThan">
      <formula>$C$4</formula>
    </cfRule>
  </conditionalFormatting>
  <conditionalFormatting sqref="BM18">
    <cfRule type="cellIs" dxfId="4501" priority="2212" operator="lessThan">
      <formula>$C$4</formula>
    </cfRule>
  </conditionalFormatting>
  <conditionalFormatting sqref="BN18">
    <cfRule type="cellIs" dxfId="4502" priority="2242" operator="lessThan">
      <formula>$C$4</formula>
    </cfRule>
  </conditionalFormatting>
  <conditionalFormatting sqref="BO18">
    <cfRule type="cellIs" dxfId="4503" priority="2272" operator="lessThan">
      <formula>$C$4</formula>
    </cfRule>
  </conditionalFormatting>
  <conditionalFormatting sqref="BP18">
    <cfRule type="cellIs" dxfId="4504" priority="2302" operator="lessThan">
      <formula>$C$4</formula>
    </cfRule>
  </conditionalFormatting>
  <conditionalFormatting sqref="BQ18">
    <cfRule type="cellIs" dxfId="4505" priority="2332" operator="lessThan">
      <formula>$C$4</formula>
    </cfRule>
  </conditionalFormatting>
  <conditionalFormatting sqref="BR18">
    <cfRule type="cellIs" dxfId="4506" priority="2362" operator="lessThan">
      <formula>$C$4</formula>
    </cfRule>
  </conditionalFormatting>
  <conditionalFormatting sqref="BS18">
    <cfRule type="cellIs" dxfId="4507" priority="2392" operator="lessThan">
      <formula>$C$4</formula>
    </cfRule>
  </conditionalFormatting>
  <conditionalFormatting sqref="BT18">
    <cfRule type="cellIs" dxfId="4508" priority="2422" operator="lessThan">
      <formula>$C$4</formula>
    </cfRule>
  </conditionalFormatting>
  <conditionalFormatting sqref="BU18">
    <cfRule type="cellIs" dxfId="4509" priority="2452" operator="lessThan">
      <formula>$C$4</formula>
    </cfRule>
  </conditionalFormatting>
  <conditionalFormatting sqref="BV18">
    <cfRule type="cellIs" dxfId="4510" priority="2482" operator="lessThan">
      <formula>$C$4</formula>
    </cfRule>
  </conditionalFormatting>
  <conditionalFormatting sqref="BW18">
    <cfRule type="cellIs" dxfId="4511" priority="2512" operator="lessThan">
      <formula>$C$4</formula>
    </cfRule>
  </conditionalFormatting>
  <conditionalFormatting sqref="BX18">
    <cfRule type="cellIs" dxfId="4512" priority="2542" operator="lessThan">
      <formula>$C$4</formula>
    </cfRule>
  </conditionalFormatting>
  <conditionalFormatting sqref="BY18">
    <cfRule type="cellIs" dxfId="4513" priority="18" operator="lessThan">
      <formula>$C$4</formula>
    </cfRule>
  </conditionalFormatting>
  <conditionalFormatting sqref="BZ18">
    <cfRule type="cellIs" dxfId="4514" priority="2602" operator="lessThan">
      <formula>$C$4</formula>
    </cfRule>
  </conditionalFormatting>
  <conditionalFormatting sqref="CA18">
    <cfRule type="cellIs" dxfId="4515" priority="2632" operator="lessThan">
      <formula>$C$4</formula>
    </cfRule>
  </conditionalFormatting>
  <conditionalFormatting sqref="CB18">
    <cfRule type="cellIs" dxfId="4516" priority="2662" operator="lessThan">
      <formula>$C$4</formula>
    </cfRule>
  </conditionalFormatting>
  <conditionalFormatting sqref="CC18">
    <cfRule type="cellIs" dxfId="4517" priority="2692" operator="lessThan">
      <formula>$C$4</formula>
    </cfRule>
  </conditionalFormatting>
  <conditionalFormatting sqref="CD18">
    <cfRule type="cellIs" dxfId="4518" priority="2722" operator="lessThan">
      <formula>$C$4</formula>
    </cfRule>
  </conditionalFormatting>
  <conditionalFormatting sqref="CE18">
    <cfRule type="cellIs" dxfId="4519" priority="2752" operator="lessThan">
      <formula>$C$4</formula>
    </cfRule>
  </conditionalFormatting>
  <conditionalFormatting sqref="CF18">
    <cfRule type="cellIs" dxfId="4520" priority="2782" operator="lessThan">
      <formula>$C$4</formula>
    </cfRule>
  </conditionalFormatting>
  <conditionalFormatting sqref="CG18">
    <cfRule type="cellIs" dxfId="4521" priority="2812" operator="lessThan">
      <formula>$C$4</formula>
    </cfRule>
  </conditionalFormatting>
  <conditionalFormatting sqref="CH18">
    <cfRule type="cellIs" dxfId="4522" priority="2842" operator="greaterThan">
      <formula>$BJ$2+15</formula>
    </cfRule>
  </conditionalFormatting>
  <conditionalFormatting sqref="CJ18">
    <cfRule type="cellIs" dxfId="4523" priority="5832" operator="lessThan">
      <formula>$C$4</formula>
    </cfRule>
  </conditionalFormatting>
  <conditionalFormatting sqref="CN18">
    <cfRule type="cellIs" dxfId="4524" priority="5873" operator="lessThan">
      <formula>$C$4</formula>
    </cfRule>
  </conditionalFormatting>
  <conditionalFormatting sqref="P19">
    <cfRule type="cellIs" dxfId="4525" priority="863" operator="lessThan">
      <formula>$C$4</formula>
    </cfRule>
    <cfRule type="cellIs" dxfId="4526" priority="426" operator="lessThan">
      <formula>$C$4</formula>
    </cfRule>
    <cfRule type="cellIs" dxfId="4527" priority="396" operator="lessThan">
      <formula>$C$4</formula>
    </cfRule>
    <cfRule type="cellIs" dxfId="4528" priority="366" operator="lessThan">
      <formula>$C$4</formula>
    </cfRule>
  </conditionalFormatting>
  <conditionalFormatting sqref="Q19">
    <cfRule type="cellIs" dxfId="4529" priority="893" operator="lessThan">
      <formula>$C$4</formula>
    </cfRule>
  </conditionalFormatting>
  <conditionalFormatting sqref="R19">
    <cfRule type="cellIs" dxfId="4530" priority="923" operator="lessThan">
      <formula>$C$4</formula>
    </cfRule>
  </conditionalFormatting>
  <conditionalFormatting sqref="S19">
    <cfRule type="cellIs" dxfId="4531" priority="2873" operator="lessThan">
      <formula>$C$4</formula>
    </cfRule>
  </conditionalFormatting>
  <conditionalFormatting sqref="T19">
    <cfRule type="cellIs" dxfId="4532" priority="2903" operator="lessThan">
      <formula>$C$4</formula>
    </cfRule>
  </conditionalFormatting>
  <conditionalFormatting sqref="U19">
    <cfRule type="cellIs" dxfId="4533" priority="953" operator="lessThan">
      <formula>$C$4</formula>
    </cfRule>
  </conditionalFormatting>
  <conditionalFormatting sqref="V19">
    <cfRule type="cellIs" dxfId="4534" priority="2933" operator="lessThan">
      <formula>$C$4</formula>
    </cfRule>
  </conditionalFormatting>
  <conditionalFormatting sqref="W19">
    <cfRule type="cellIs" dxfId="4535" priority="2963" operator="lessThan">
      <formula>$C$4</formula>
    </cfRule>
  </conditionalFormatting>
  <conditionalFormatting sqref="X19">
    <cfRule type="cellIs" dxfId="4536" priority="983" operator="lessThan">
      <formula>$C$4</formula>
    </cfRule>
  </conditionalFormatting>
  <conditionalFormatting sqref="Y19">
    <cfRule type="cellIs" dxfId="4537" priority="1013" operator="lessThan">
      <formula>$C$4</formula>
    </cfRule>
  </conditionalFormatting>
  <conditionalFormatting sqref="Z19">
    <cfRule type="cellIs" dxfId="4538" priority="1043" operator="lessThan">
      <formula>$C$4</formula>
    </cfRule>
  </conditionalFormatting>
  <conditionalFormatting sqref="AA19">
    <cfRule type="cellIs" dxfId="4539" priority="1073" operator="lessThan">
      <formula>$C$4</formula>
    </cfRule>
  </conditionalFormatting>
  <conditionalFormatting sqref="AB19">
    <cfRule type="cellIs" dxfId="4540" priority="1103" operator="lessThan">
      <formula>$C$4</formula>
    </cfRule>
  </conditionalFormatting>
  <conditionalFormatting sqref="AC19">
    <cfRule type="cellIs" dxfId="4541" priority="1133" operator="lessThan">
      <formula>$C$4</formula>
    </cfRule>
  </conditionalFormatting>
  <conditionalFormatting sqref="AD19">
    <cfRule type="cellIs" dxfId="4542" priority="1163" operator="lessThan">
      <formula>$C$4</formula>
    </cfRule>
  </conditionalFormatting>
  <conditionalFormatting sqref="AE19">
    <cfRule type="cellIs" dxfId="4543" priority="1193" operator="lessThan">
      <formula>$C$4</formula>
    </cfRule>
  </conditionalFormatting>
  <conditionalFormatting sqref="AF19">
    <cfRule type="cellIs" dxfId="4544" priority="1223" operator="lessThan">
      <formula>$C$4</formula>
    </cfRule>
  </conditionalFormatting>
  <conditionalFormatting sqref="AG19">
    <cfRule type="cellIs" dxfId="4545" priority="1253" operator="lessThan">
      <formula>$C$4</formula>
    </cfRule>
  </conditionalFormatting>
  <conditionalFormatting sqref="AH19">
    <cfRule type="cellIs" dxfId="4546" priority="1283" operator="lessThan">
      <formula>$C$4</formula>
    </cfRule>
  </conditionalFormatting>
  <conditionalFormatting sqref="AI19">
    <cfRule type="cellIs" dxfId="4547" priority="1313" operator="lessThan">
      <formula>$C$4</formula>
    </cfRule>
  </conditionalFormatting>
  <conditionalFormatting sqref="AJ19">
    <cfRule type="cellIs" dxfId="4548" priority="1343" operator="lessThan">
      <formula>$C$4</formula>
    </cfRule>
  </conditionalFormatting>
  <conditionalFormatting sqref="AK19">
    <cfRule type="cellIs" dxfId="4549" priority="1373" operator="lessThan">
      <formula>$C$4</formula>
    </cfRule>
  </conditionalFormatting>
  <conditionalFormatting sqref="AL19">
    <cfRule type="cellIs" dxfId="4550" priority="1403" operator="lessThan">
      <formula>$C$4</formula>
    </cfRule>
  </conditionalFormatting>
  <conditionalFormatting sqref="AM19">
    <cfRule type="cellIs" dxfId="4551" priority="1433" operator="lessThan">
      <formula>$C$4</formula>
    </cfRule>
  </conditionalFormatting>
  <conditionalFormatting sqref="AN19">
    <cfRule type="cellIs" dxfId="4552" priority="1463" operator="lessThan">
      <formula>$C$4</formula>
    </cfRule>
  </conditionalFormatting>
  <conditionalFormatting sqref="AO19">
    <cfRule type="cellIs" dxfId="4553" priority="1493" operator="lessThan">
      <formula>$C$4</formula>
    </cfRule>
  </conditionalFormatting>
  <conditionalFormatting sqref="AP19">
    <cfRule type="cellIs" dxfId="4554" priority="1523" operator="lessThan">
      <formula>$C$4</formula>
    </cfRule>
  </conditionalFormatting>
  <conditionalFormatting sqref="AQ19">
    <cfRule type="cellIs" dxfId="4555" priority="1553" operator="lessThan">
      <formula>$C$4</formula>
    </cfRule>
  </conditionalFormatting>
  <conditionalFormatting sqref="AR19">
    <cfRule type="cellIs" dxfId="4556" priority="1583" operator="lessThan">
      <formula>$C$4</formula>
    </cfRule>
  </conditionalFormatting>
  <conditionalFormatting sqref="AS19">
    <cfRule type="cellIs" dxfId="4557" priority="1613" operator="lessThan">
      <formula>$C$4</formula>
    </cfRule>
  </conditionalFormatting>
  <conditionalFormatting sqref="AT19">
    <cfRule type="cellIs" dxfId="4558" priority="1643" operator="lessThan">
      <formula>$C$4</formula>
    </cfRule>
  </conditionalFormatting>
  <conditionalFormatting sqref="AU19">
    <cfRule type="cellIs" dxfId="4559" priority="1673" operator="lessThan">
      <formula>$C$4</formula>
    </cfRule>
    <cfRule type="cellIs" dxfId="4560" priority="846" operator="lessThan">
      <formula>$C$4</formula>
    </cfRule>
    <cfRule type="cellIs" dxfId="4561" priority="756" operator="lessThan">
      <formula>$C$4</formula>
    </cfRule>
  </conditionalFormatting>
  <conditionalFormatting sqref="AV19">
    <cfRule type="cellIs" dxfId="4562" priority="1703" operator="lessThan">
      <formula>$C$4</formula>
    </cfRule>
    <cfRule type="cellIs" dxfId="4563" priority="816" operator="lessThan">
      <formula>$C$4</formula>
    </cfRule>
    <cfRule type="cellIs" dxfId="4564" priority="726" operator="lessThan">
      <formula>$C$4</formula>
    </cfRule>
  </conditionalFormatting>
  <conditionalFormatting sqref="AW19">
    <cfRule type="cellIs" dxfId="4565" priority="1733" operator="lessThan">
      <formula>$C$4</formula>
    </cfRule>
    <cfRule type="cellIs" dxfId="4566" priority="786" operator="lessThan">
      <formula>$C$4</formula>
    </cfRule>
    <cfRule type="cellIs" dxfId="4567" priority="696" operator="lessThan">
      <formula>$C$4</formula>
    </cfRule>
  </conditionalFormatting>
  <conditionalFormatting sqref="AX19">
    <cfRule type="cellIs" dxfId="4568" priority="1763" operator="lessThan">
      <formula>$C$4</formula>
    </cfRule>
  </conditionalFormatting>
  <conditionalFormatting sqref="AY19">
    <cfRule type="cellIs" dxfId="4569" priority="1793" operator="lessThan">
      <formula>$C$4</formula>
    </cfRule>
  </conditionalFormatting>
  <conditionalFormatting sqref="AZ19">
    <cfRule type="cellIs" dxfId="4570" priority="1823" operator="lessThan">
      <formula>$C$4</formula>
    </cfRule>
  </conditionalFormatting>
  <conditionalFormatting sqref="BA19">
    <cfRule type="cellIs" dxfId="4571" priority="1853" operator="lessThan">
      <formula>$C$4</formula>
    </cfRule>
  </conditionalFormatting>
  <conditionalFormatting sqref="BB19">
    <cfRule type="cellIs" dxfId="4572" priority="1883" operator="lessThan">
      <formula>$C$4</formula>
    </cfRule>
  </conditionalFormatting>
  <conditionalFormatting sqref="BC19">
    <cfRule type="cellIs" dxfId="4573" priority="1913" operator="lessThan">
      <formula>$C$4</formula>
    </cfRule>
  </conditionalFormatting>
  <conditionalFormatting sqref="BD19">
    <cfRule type="cellIs" dxfId="4574" priority="1943" operator="lessThan">
      <formula>$C$4</formula>
    </cfRule>
  </conditionalFormatting>
  <conditionalFormatting sqref="BE19">
    <cfRule type="cellIs" dxfId="4575" priority="1973" operator="lessThan">
      <formula>$C$4</formula>
    </cfRule>
  </conditionalFormatting>
  <conditionalFormatting sqref="BF19">
    <cfRule type="cellIs" dxfId="4576" priority="2003" operator="lessThan">
      <formula>$C$4</formula>
    </cfRule>
    <cfRule type="cellIs" dxfId="4577" priority="666" operator="lessThan">
      <formula>$C$4</formula>
    </cfRule>
    <cfRule type="cellIs" dxfId="4578" priority="636" operator="lessThan">
      <formula>$C$4</formula>
    </cfRule>
  </conditionalFormatting>
  <conditionalFormatting sqref="BG19">
    <cfRule type="cellIs" dxfId="4579" priority="2033" operator="lessThan">
      <formula>$C$4</formula>
    </cfRule>
  </conditionalFormatting>
  <conditionalFormatting sqref="BH19">
    <cfRule type="cellIs" dxfId="4580" priority="2063" operator="lessThan">
      <formula>$C$4</formula>
    </cfRule>
  </conditionalFormatting>
  <conditionalFormatting sqref="BI19">
    <cfRule type="cellIs" dxfId="4581" priority="2093" operator="lessThan">
      <formula>$C$4</formula>
    </cfRule>
  </conditionalFormatting>
  <conditionalFormatting sqref="BJ19">
    <cfRule type="cellIs" dxfId="4582" priority="2123" operator="lessThan">
      <formula>$C$4</formula>
    </cfRule>
  </conditionalFormatting>
  <conditionalFormatting sqref="BK19">
    <cfRule type="cellIs" dxfId="4583" priority="2153" operator="lessThan">
      <formula>$C$4</formula>
    </cfRule>
    <cfRule type="cellIs" dxfId="4584" priority="606" operator="lessThan">
      <formula>$C$4</formula>
    </cfRule>
    <cfRule type="cellIs" dxfId="4585" priority="546" operator="lessThan">
      <formula>$C$4</formula>
    </cfRule>
    <cfRule type="cellIs" dxfId="4586" priority="486" operator="lessThan">
      <formula>$C$4</formula>
    </cfRule>
  </conditionalFormatting>
  <conditionalFormatting sqref="BL19">
    <cfRule type="cellIs" dxfId="4587" priority="2183" operator="lessThan">
      <formula>$C$4</formula>
    </cfRule>
    <cfRule type="cellIs" dxfId="4588" priority="576" operator="lessThan">
      <formula>$C$4</formula>
    </cfRule>
    <cfRule type="cellIs" dxfId="4589" priority="516" operator="lessThan">
      <formula>$C$4</formula>
    </cfRule>
    <cfRule type="cellIs" dxfId="4590" priority="456" operator="lessThan">
      <formula>$C$4</formula>
    </cfRule>
  </conditionalFormatting>
  <conditionalFormatting sqref="BM19">
    <cfRule type="cellIs" dxfId="4591" priority="2213" operator="lessThan">
      <formula>$C$4</formula>
    </cfRule>
  </conditionalFormatting>
  <conditionalFormatting sqref="BN19">
    <cfRule type="cellIs" dxfId="4592" priority="2243" operator="lessThan">
      <formula>$C$4</formula>
    </cfRule>
  </conditionalFormatting>
  <conditionalFormatting sqref="BO19">
    <cfRule type="cellIs" dxfId="4593" priority="2273" operator="lessThan">
      <formula>$C$4</formula>
    </cfRule>
  </conditionalFormatting>
  <conditionalFormatting sqref="BP19">
    <cfRule type="cellIs" dxfId="4594" priority="2303" operator="lessThan">
      <formula>$C$4</formula>
    </cfRule>
  </conditionalFormatting>
  <conditionalFormatting sqref="BQ19">
    <cfRule type="cellIs" dxfId="4595" priority="2333" operator="lessThan">
      <formula>$C$4</formula>
    </cfRule>
  </conditionalFormatting>
  <conditionalFormatting sqref="BR19">
    <cfRule type="cellIs" dxfId="4596" priority="2363" operator="lessThan">
      <formula>$C$4</formula>
    </cfRule>
  </conditionalFormatting>
  <conditionalFormatting sqref="BS19">
    <cfRule type="cellIs" dxfId="4597" priority="2393" operator="lessThan">
      <formula>$C$4</formula>
    </cfRule>
  </conditionalFormatting>
  <conditionalFormatting sqref="BT19">
    <cfRule type="cellIs" dxfId="4598" priority="2423" operator="lessThan">
      <formula>$C$4</formula>
    </cfRule>
  </conditionalFormatting>
  <conditionalFormatting sqref="BU19">
    <cfRule type="cellIs" dxfId="4599" priority="2453" operator="lessThan">
      <formula>$C$4</formula>
    </cfRule>
  </conditionalFormatting>
  <conditionalFormatting sqref="BV19">
    <cfRule type="cellIs" dxfId="4600" priority="2483" operator="lessThan">
      <formula>$C$4</formula>
    </cfRule>
  </conditionalFormatting>
  <conditionalFormatting sqref="BW19">
    <cfRule type="cellIs" dxfId="4601" priority="2513" operator="lessThan">
      <formula>$C$4</formula>
    </cfRule>
  </conditionalFormatting>
  <conditionalFormatting sqref="BX19">
    <cfRule type="cellIs" dxfId="4602" priority="2543" operator="lessThan">
      <formula>$C$4</formula>
    </cfRule>
  </conditionalFormatting>
  <conditionalFormatting sqref="BY19">
    <cfRule type="cellIs" dxfId="4603" priority="19" operator="lessThan">
      <formula>$C$4</formula>
    </cfRule>
  </conditionalFormatting>
  <conditionalFormatting sqref="BZ19">
    <cfRule type="cellIs" dxfId="4604" priority="2603" operator="lessThan">
      <formula>$C$4</formula>
    </cfRule>
  </conditionalFormatting>
  <conditionalFormatting sqref="CA19">
    <cfRule type="cellIs" dxfId="4605" priority="2633" operator="lessThan">
      <formula>$C$4</formula>
    </cfRule>
  </conditionalFormatting>
  <conditionalFormatting sqref="CB19">
    <cfRule type="cellIs" dxfId="4606" priority="2663" operator="lessThan">
      <formula>$C$4</formula>
    </cfRule>
  </conditionalFormatting>
  <conditionalFormatting sqref="CC19">
    <cfRule type="cellIs" dxfId="4607" priority="2693" operator="lessThan">
      <formula>$C$4</formula>
    </cfRule>
  </conditionalFormatting>
  <conditionalFormatting sqref="CD19">
    <cfRule type="cellIs" dxfId="4608" priority="2723" operator="lessThan">
      <formula>$C$4</formula>
    </cfRule>
  </conditionalFormatting>
  <conditionalFormatting sqref="CE19">
    <cfRule type="cellIs" dxfId="4609" priority="2753" operator="lessThan">
      <formula>$C$4</formula>
    </cfRule>
  </conditionalFormatting>
  <conditionalFormatting sqref="CF19">
    <cfRule type="cellIs" dxfId="4610" priority="2783" operator="lessThan">
      <formula>$C$4</formula>
    </cfRule>
  </conditionalFormatting>
  <conditionalFormatting sqref="CG19">
    <cfRule type="cellIs" dxfId="4611" priority="2813" operator="lessThan">
      <formula>$C$4</formula>
    </cfRule>
  </conditionalFormatting>
  <conditionalFormatting sqref="CH19">
    <cfRule type="cellIs" dxfId="4612" priority="2843" operator="greaterThan">
      <formula>$BJ$2+15</formula>
    </cfRule>
  </conditionalFormatting>
  <conditionalFormatting sqref="CJ19">
    <cfRule type="cellIs" dxfId="4613" priority="5833" operator="lessThan">
      <formula>$C$4</formula>
    </cfRule>
  </conditionalFormatting>
  <conditionalFormatting sqref="CN19">
    <cfRule type="cellIs" dxfId="4614" priority="5874" operator="lessThan">
      <formula>$C$4</formula>
    </cfRule>
  </conditionalFormatting>
  <conditionalFormatting sqref="P20">
    <cfRule type="cellIs" dxfId="4615" priority="864" operator="lessThan">
      <formula>$C$4</formula>
    </cfRule>
    <cfRule type="cellIs" dxfId="4616" priority="425" operator="lessThan">
      <formula>$C$4</formula>
    </cfRule>
    <cfRule type="cellIs" dxfId="4617" priority="395" operator="lessThan">
      <formula>$C$4</formula>
    </cfRule>
    <cfRule type="cellIs" dxfId="4618" priority="365" operator="lessThan">
      <formula>$C$4</formula>
    </cfRule>
  </conditionalFormatting>
  <conditionalFormatting sqref="Q20">
    <cfRule type="cellIs" dxfId="4619" priority="894" operator="lessThan">
      <formula>$C$4</formula>
    </cfRule>
  </conditionalFormatting>
  <conditionalFormatting sqref="R20">
    <cfRule type="cellIs" dxfId="4620" priority="924" operator="lessThan">
      <formula>$C$4</formula>
    </cfRule>
  </conditionalFormatting>
  <conditionalFormatting sqref="S20">
    <cfRule type="cellIs" dxfId="4621" priority="2874" operator="lessThan">
      <formula>$C$4</formula>
    </cfRule>
  </conditionalFormatting>
  <conditionalFormatting sqref="T20">
    <cfRule type="cellIs" dxfId="4622" priority="2904" operator="lessThan">
      <formula>$C$4</formula>
    </cfRule>
  </conditionalFormatting>
  <conditionalFormatting sqref="U20">
    <cfRule type="cellIs" dxfId="4623" priority="954" operator="lessThan">
      <formula>$C$4</formula>
    </cfRule>
  </conditionalFormatting>
  <conditionalFormatting sqref="V20">
    <cfRule type="cellIs" dxfId="4624" priority="2934" operator="lessThan">
      <formula>$C$4</formula>
    </cfRule>
  </conditionalFormatting>
  <conditionalFormatting sqref="W20">
    <cfRule type="cellIs" dxfId="4625" priority="2964" operator="lessThan">
      <formula>$C$4</formula>
    </cfRule>
  </conditionalFormatting>
  <conditionalFormatting sqref="X20">
    <cfRule type="cellIs" dxfId="4626" priority="984" operator="lessThan">
      <formula>$C$4</formula>
    </cfRule>
  </conditionalFormatting>
  <conditionalFormatting sqref="Y20">
    <cfRule type="cellIs" dxfId="4627" priority="1014" operator="lessThan">
      <formula>$C$4</formula>
    </cfRule>
  </conditionalFormatting>
  <conditionalFormatting sqref="Z20">
    <cfRule type="cellIs" dxfId="4628" priority="1044" operator="lessThan">
      <formula>$C$4</formula>
    </cfRule>
  </conditionalFormatting>
  <conditionalFormatting sqref="AA20">
    <cfRule type="cellIs" dxfId="4629" priority="1074" operator="lessThan">
      <formula>$C$4</formula>
    </cfRule>
  </conditionalFormatting>
  <conditionalFormatting sqref="AB20">
    <cfRule type="cellIs" dxfId="4630" priority="1104" operator="lessThan">
      <formula>$C$4</formula>
    </cfRule>
  </conditionalFormatting>
  <conditionalFormatting sqref="AC20">
    <cfRule type="cellIs" dxfId="4631" priority="1134" operator="lessThan">
      <formula>$C$4</formula>
    </cfRule>
  </conditionalFormatting>
  <conditionalFormatting sqref="AD20">
    <cfRule type="cellIs" dxfId="4632" priority="1164" operator="lessThan">
      <formula>$C$4</formula>
    </cfRule>
  </conditionalFormatting>
  <conditionalFormatting sqref="AE20">
    <cfRule type="cellIs" dxfId="4633" priority="1194" operator="lessThan">
      <formula>$C$4</formula>
    </cfRule>
  </conditionalFormatting>
  <conditionalFormatting sqref="AF20">
    <cfRule type="cellIs" dxfId="4634" priority="1224" operator="lessThan">
      <formula>$C$4</formula>
    </cfRule>
  </conditionalFormatting>
  <conditionalFormatting sqref="AG20">
    <cfRule type="cellIs" dxfId="4635" priority="1254" operator="lessThan">
      <formula>$C$4</formula>
    </cfRule>
  </conditionalFormatting>
  <conditionalFormatting sqref="AH20">
    <cfRule type="cellIs" dxfId="4636" priority="1284" operator="lessThan">
      <formula>$C$4</formula>
    </cfRule>
  </conditionalFormatting>
  <conditionalFormatting sqref="AI20">
    <cfRule type="cellIs" dxfId="4637" priority="1314" operator="lessThan">
      <formula>$C$4</formula>
    </cfRule>
  </conditionalFormatting>
  <conditionalFormatting sqref="AJ20">
    <cfRule type="cellIs" dxfId="4638" priority="1344" operator="lessThan">
      <formula>$C$4</formula>
    </cfRule>
  </conditionalFormatting>
  <conditionalFormatting sqref="AK20">
    <cfRule type="cellIs" dxfId="4639" priority="1374" operator="lessThan">
      <formula>$C$4</formula>
    </cfRule>
  </conditionalFormatting>
  <conditionalFormatting sqref="AL20">
    <cfRule type="cellIs" dxfId="4640" priority="1404" operator="lessThan">
      <formula>$C$4</formula>
    </cfRule>
  </conditionalFormatting>
  <conditionalFormatting sqref="AM20">
    <cfRule type="cellIs" dxfId="4641" priority="1434" operator="lessThan">
      <formula>$C$4</formula>
    </cfRule>
  </conditionalFormatting>
  <conditionalFormatting sqref="AN20">
    <cfRule type="cellIs" dxfId="4642" priority="1464" operator="lessThan">
      <formula>$C$4</formula>
    </cfRule>
  </conditionalFormatting>
  <conditionalFormatting sqref="AO20">
    <cfRule type="cellIs" dxfId="4643" priority="1494" operator="lessThan">
      <formula>$C$4</formula>
    </cfRule>
  </conditionalFormatting>
  <conditionalFormatting sqref="AP20">
    <cfRule type="cellIs" dxfId="4644" priority="1524" operator="lessThan">
      <formula>$C$4</formula>
    </cfRule>
  </conditionalFormatting>
  <conditionalFormatting sqref="AQ20">
    <cfRule type="cellIs" dxfId="4645" priority="1554" operator="lessThan">
      <formula>$C$4</formula>
    </cfRule>
  </conditionalFormatting>
  <conditionalFormatting sqref="AR20">
    <cfRule type="cellIs" dxfId="4646" priority="1584" operator="lessThan">
      <formula>$C$4</formula>
    </cfRule>
  </conditionalFormatting>
  <conditionalFormatting sqref="AS20">
    <cfRule type="cellIs" dxfId="4647" priority="1614" operator="lessThan">
      <formula>$C$4</formula>
    </cfRule>
  </conditionalFormatting>
  <conditionalFormatting sqref="AT20">
    <cfRule type="cellIs" dxfId="4648" priority="1644" operator="lessThan">
      <formula>$C$4</formula>
    </cfRule>
  </conditionalFormatting>
  <conditionalFormatting sqref="AU20">
    <cfRule type="cellIs" dxfId="4649" priority="1674" operator="lessThan">
      <formula>$C$4</formula>
    </cfRule>
    <cfRule type="cellIs" dxfId="4650" priority="845" operator="lessThan">
      <formula>$C$4</formula>
    </cfRule>
    <cfRule type="cellIs" dxfId="4651" priority="755" operator="lessThan">
      <formula>$C$4</formula>
    </cfRule>
  </conditionalFormatting>
  <conditionalFormatting sqref="AV20">
    <cfRule type="cellIs" dxfId="4652" priority="1704" operator="lessThan">
      <formula>$C$4</formula>
    </cfRule>
    <cfRule type="cellIs" dxfId="4653" priority="815" operator="lessThan">
      <formula>$C$4</formula>
    </cfRule>
    <cfRule type="cellIs" dxfId="4654" priority="725" operator="lessThan">
      <formula>$C$4</formula>
    </cfRule>
  </conditionalFormatting>
  <conditionalFormatting sqref="AW20">
    <cfRule type="cellIs" dxfId="4655" priority="1734" operator="lessThan">
      <formula>$C$4</formula>
    </cfRule>
    <cfRule type="cellIs" dxfId="4656" priority="785" operator="lessThan">
      <formula>$C$4</formula>
    </cfRule>
    <cfRule type="cellIs" dxfId="4657" priority="695" operator="lessThan">
      <formula>$C$4</formula>
    </cfRule>
  </conditionalFormatting>
  <conditionalFormatting sqref="AX20">
    <cfRule type="cellIs" dxfId="4658" priority="1764" operator="lessThan">
      <formula>$C$4</formula>
    </cfRule>
  </conditionalFormatting>
  <conditionalFormatting sqref="AY20">
    <cfRule type="cellIs" dxfId="4659" priority="1794" operator="lessThan">
      <formula>$C$4</formula>
    </cfRule>
  </conditionalFormatting>
  <conditionalFormatting sqref="AZ20">
    <cfRule type="cellIs" dxfId="4660" priority="1824" operator="lessThan">
      <formula>$C$4</formula>
    </cfRule>
  </conditionalFormatting>
  <conditionalFormatting sqref="BA20">
    <cfRule type="cellIs" dxfId="4661" priority="1854" operator="lessThan">
      <formula>$C$4</formula>
    </cfRule>
  </conditionalFormatting>
  <conditionalFormatting sqref="BB20">
    <cfRule type="cellIs" dxfId="4662" priority="1884" operator="lessThan">
      <formula>$C$4</formula>
    </cfRule>
  </conditionalFormatting>
  <conditionalFormatting sqref="BC20">
    <cfRule type="cellIs" dxfId="4663" priority="1914" operator="lessThan">
      <formula>$C$4</formula>
    </cfRule>
  </conditionalFormatting>
  <conditionalFormatting sqref="BD20">
    <cfRule type="cellIs" dxfId="4664" priority="1944" operator="lessThan">
      <formula>$C$4</formula>
    </cfRule>
  </conditionalFormatting>
  <conditionalFormatting sqref="BE20">
    <cfRule type="cellIs" dxfId="4665" priority="1974" operator="lessThan">
      <formula>$C$4</formula>
    </cfRule>
  </conditionalFormatting>
  <conditionalFormatting sqref="BF20">
    <cfRule type="cellIs" dxfId="4666" priority="2004" operator="lessThan">
      <formula>$C$4</formula>
    </cfRule>
    <cfRule type="cellIs" dxfId="4667" priority="665" operator="lessThan">
      <formula>$C$4</formula>
    </cfRule>
    <cfRule type="cellIs" dxfId="4668" priority="635" operator="lessThan">
      <formula>$C$4</formula>
    </cfRule>
  </conditionalFormatting>
  <conditionalFormatting sqref="BG20">
    <cfRule type="cellIs" dxfId="4669" priority="2034" operator="lessThan">
      <formula>$C$4</formula>
    </cfRule>
  </conditionalFormatting>
  <conditionalFormatting sqref="BH20">
    <cfRule type="cellIs" dxfId="4670" priority="2064" operator="lessThan">
      <formula>$C$4</formula>
    </cfRule>
  </conditionalFormatting>
  <conditionalFormatting sqref="BI20">
    <cfRule type="cellIs" dxfId="4671" priority="2094" operator="lessThan">
      <formula>$C$4</formula>
    </cfRule>
  </conditionalFormatting>
  <conditionalFormatting sqref="BJ20">
    <cfRule type="cellIs" dxfId="4672" priority="2124" operator="lessThan">
      <formula>$C$4</formula>
    </cfRule>
  </conditionalFormatting>
  <conditionalFormatting sqref="BK20">
    <cfRule type="cellIs" dxfId="4673" priority="2154" operator="lessThan">
      <formula>$C$4</formula>
    </cfRule>
    <cfRule type="cellIs" dxfId="4674" priority="605" operator="lessThan">
      <formula>$C$4</formula>
    </cfRule>
    <cfRule type="cellIs" dxfId="4675" priority="545" operator="lessThan">
      <formula>$C$4</formula>
    </cfRule>
    <cfRule type="cellIs" dxfId="4676" priority="485" operator="lessThan">
      <formula>$C$4</formula>
    </cfRule>
  </conditionalFormatting>
  <conditionalFormatting sqref="BL20">
    <cfRule type="cellIs" dxfId="4677" priority="2184" operator="lessThan">
      <formula>$C$4</formula>
    </cfRule>
    <cfRule type="cellIs" dxfId="4678" priority="575" operator="lessThan">
      <formula>$C$4</formula>
    </cfRule>
    <cfRule type="cellIs" dxfId="4679" priority="515" operator="lessThan">
      <formula>$C$4</formula>
    </cfRule>
    <cfRule type="cellIs" dxfId="4680" priority="455" operator="lessThan">
      <formula>$C$4</formula>
    </cfRule>
  </conditionalFormatting>
  <conditionalFormatting sqref="BM20">
    <cfRule type="cellIs" dxfId="4681" priority="2214" operator="lessThan">
      <formula>$C$4</formula>
    </cfRule>
  </conditionalFormatting>
  <conditionalFormatting sqref="BN20">
    <cfRule type="cellIs" dxfId="4682" priority="2244" operator="lessThan">
      <formula>$C$4</formula>
    </cfRule>
  </conditionalFormatting>
  <conditionalFormatting sqref="BO20">
    <cfRule type="cellIs" dxfId="4683" priority="2274" operator="lessThan">
      <formula>$C$4</formula>
    </cfRule>
  </conditionalFormatting>
  <conditionalFormatting sqref="BP20">
    <cfRule type="cellIs" dxfId="4684" priority="2304" operator="lessThan">
      <formula>$C$4</formula>
    </cfRule>
  </conditionalFormatting>
  <conditionalFormatting sqref="BQ20">
    <cfRule type="cellIs" dxfId="4685" priority="2334" operator="lessThan">
      <formula>$C$4</formula>
    </cfRule>
  </conditionalFormatting>
  <conditionalFormatting sqref="BR20">
    <cfRule type="cellIs" dxfId="4686" priority="2364" operator="lessThan">
      <formula>$C$4</formula>
    </cfRule>
  </conditionalFormatting>
  <conditionalFormatting sqref="BS20">
    <cfRule type="cellIs" dxfId="4687" priority="2394" operator="lessThan">
      <formula>$C$4</formula>
    </cfRule>
  </conditionalFormatting>
  <conditionalFormatting sqref="BT20">
    <cfRule type="cellIs" dxfId="4688" priority="2424" operator="lessThan">
      <formula>$C$4</formula>
    </cfRule>
  </conditionalFormatting>
  <conditionalFormatting sqref="BU20">
    <cfRule type="cellIs" dxfId="4689" priority="2454" operator="lessThan">
      <formula>$C$4</formula>
    </cfRule>
  </conditionalFormatting>
  <conditionalFormatting sqref="BV20">
    <cfRule type="cellIs" dxfId="4690" priority="2484" operator="lessThan">
      <formula>$C$4</formula>
    </cfRule>
  </conditionalFormatting>
  <conditionalFormatting sqref="BW20">
    <cfRule type="cellIs" dxfId="4691" priority="2514" operator="lessThan">
      <formula>$C$4</formula>
    </cfRule>
  </conditionalFormatting>
  <conditionalFormatting sqref="BX20">
    <cfRule type="cellIs" dxfId="4692" priority="2544" operator="lessThan">
      <formula>$C$4</formula>
    </cfRule>
  </conditionalFormatting>
  <conditionalFormatting sqref="BY20">
    <cfRule type="cellIs" dxfId="4693" priority="20" operator="lessThan">
      <formula>$C$4</formula>
    </cfRule>
  </conditionalFormatting>
  <conditionalFormatting sqref="BZ20">
    <cfRule type="cellIs" dxfId="4694" priority="2604" operator="lessThan">
      <formula>$C$4</formula>
    </cfRule>
  </conditionalFormatting>
  <conditionalFormatting sqref="CA20">
    <cfRule type="cellIs" dxfId="4695" priority="2634" operator="lessThan">
      <formula>$C$4</formula>
    </cfRule>
  </conditionalFormatting>
  <conditionalFormatting sqref="CB20">
    <cfRule type="cellIs" dxfId="4696" priority="2664" operator="lessThan">
      <formula>$C$4</formula>
    </cfRule>
  </conditionalFormatting>
  <conditionalFormatting sqref="CC20">
    <cfRule type="cellIs" dxfId="4697" priority="2694" operator="lessThan">
      <formula>$C$4</formula>
    </cfRule>
  </conditionalFormatting>
  <conditionalFormatting sqref="CD20">
    <cfRule type="cellIs" dxfId="4698" priority="2724" operator="lessThan">
      <formula>$C$4</formula>
    </cfRule>
  </conditionalFormatting>
  <conditionalFormatting sqref="CE20">
    <cfRule type="cellIs" dxfId="4699" priority="2754" operator="lessThan">
      <formula>$C$4</formula>
    </cfRule>
  </conditionalFormatting>
  <conditionalFormatting sqref="CF20">
    <cfRule type="cellIs" dxfId="4700" priority="2784" operator="lessThan">
      <formula>$C$4</formula>
    </cfRule>
  </conditionalFormatting>
  <conditionalFormatting sqref="CG20">
    <cfRule type="cellIs" dxfId="4701" priority="2814" operator="lessThan">
      <formula>$C$4</formula>
    </cfRule>
  </conditionalFormatting>
  <conditionalFormatting sqref="CH20">
    <cfRule type="cellIs" dxfId="4702" priority="2844" operator="greaterThan">
      <formula>$BJ$2+15</formula>
    </cfRule>
  </conditionalFormatting>
  <conditionalFormatting sqref="CJ20">
    <cfRule type="cellIs" dxfId="4703" priority="5834" operator="lessThan">
      <formula>$C$4</formula>
    </cfRule>
  </conditionalFormatting>
  <conditionalFormatting sqref="P21">
    <cfRule type="cellIs" dxfId="4704" priority="865" operator="lessThan">
      <formula>$C$4</formula>
    </cfRule>
    <cfRule type="cellIs" dxfId="4705" priority="424" operator="lessThan">
      <formula>$C$4</formula>
    </cfRule>
    <cfRule type="cellIs" dxfId="4706" priority="394" operator="lessThan">
      <formula>$C$4</formula>
    </cfRule>
    <cfRule type="cellIs" dxfId="4707" priority="364" operator="lessThan">
      <formula>$C$4</formula>
    </cfRule>
  </conditionalFormatting>
  <conditionalFormatting sqref="Q21">
    <cfRule type="cellIs" dxfId="4708" priority="895" operator="lessThan">
      <formula>$C$4</formula>
    </cfRule>
  </conditionalFormatting>
  <conditionalFormatting sqref="R21">
    <cfRule type="cellIs" dxfId="4709" priority="925" operator="lessThan">
      <formula>$C$4</formula>
    </cfRule>
  </conditionalFormatting>
  <conditionalFormatting sqref="S21">
    <cfRule type="cellIs" dxfId="4710" priority="2875" operator="lessThan">
      <formula>$C$4</formula>
    </cfRule>
  </conditionalFormatting>
  <conditionalFormatting sqref="T21">
    <cfRule type="cellIs" dxfId="4711" priority="2905" operator="lessThan">
      <formula>$C$4</formula>
    </cfRule>
  </conditionalFormatting>
  <conditionalFormatting sqref="U21">
    <cfRule type="cellIs" dxfId="4712" priority="955" operator="lessThan">
      <formula>$C$4</formula>
    </cfRule>
  </conditionalFormatting>
  <conditionalFormatting sqref="V21">
    <cfRule type="cellIs" dxfId="4713" priority="2935" operator="lessThan">
      <formula>$C$4</formula>
    </cfRule>
  </conditionalFormatting>
  <conditionalFormatting sqref="W21">
    <cfRule type="cellIs" dxfId="4714" priority="2965" operator="lessThan">
      <formula>$C$4</formula>
    </cfRule>
  </conditionalFormatting>
  <conditionalFormatting sqref="X21">
    <cfRule type="cellIs" dxfId="4715" priority="985" operator="lessThan">
      <formula>$C$4</formula>
    </cfRule>
  </conditionalFormatting>
  <conditionalFormatting sqref="Y21">
    <cfRule type="cellIs" dxfId="4716" priority="1015" operator="lessThan">
      <formula>$C$4</formula>
    </cfRule>
  </conditionalFormatting>
  <conditionalFormatting sqref="Z21">
    <cfRule type="cellIs" dxfId="4717" priority="1045" operator="lessThan">
      <formula>$C$4</formula>
    </cfRule>
  </conditionalFormatting>
  <conditionalFormatting sqref="AA21">
    <cfRule type="cellIs" dxfId="4718" priority="1075" operator="lessThan">
      <formula>$C$4</formula>
    </cfRule>
  </conditionalFormatting>
  <conditionalFormatting sqref="AB21">
    <cfRule type="cellIs" dxfId="4719" priority="1105" operator="lessThan">
      <formula>$C$4</formula>
    </cfRule>
  </conditionalFormatting>
  <conditionalFormatting sqref="AC21">
    <cfRule type="cellIs" dxfId="4720" priority="1135" operator="lessThan">
      <formula>$C$4</formula>
    </cfRule>
  </conditionalFormatting>
  <conditionalFormatting sqref="AD21">
    <cfRule type="cellIs" dxfId="4721" priority="1165" operator="lessThan">
      <formula>$C$4</formula>
    </cfRule>
  </conditionalFormatting>
  <conditionalFormatting sqref="AE21">
    <cfRule type="cellIs" dxfId="4722" priority="1195" operator="lessThan">
      <formula>$C$4</formula>
    </cfRule>
  </conditionalFormatting>
  <conditionalFormatting sqref="AF21">
    <cfRule type="cellIs" dxfId="4723" priority="1225" operator="lessThan">
      <formula>$C$4</formula>
    </cfRule>
  </conditionalFormatting>
  <conditionalFormatting sqref="AG21">
    <cfRule type="cellIs" dxfId="4724" priority="1255" operator="lessThan">
      <formula>$C$4</formula>
    </cfRule>
  </conditionalFormatting>
  <conditionalFormatting sqref="AH21">
    <cfRule type="cellIs" dxfId="4725" priority="1285" operator="lessThan">
      <formula>$C$4</formula>
    </cfRule>
  </conditionalFormatting>
  <conditionalFormatting sqref="AI21">
    <cfRule type="cellIs" dxfId="4726" priority="1315" operator="lessThan">
      <formula>$C$4</formula>
    </cfRule>
  </conditionalFormatting>
  <conditionalFormatting sqref="AJ21">
    <cfRule type="cellIs" dxfId="4727" priority="1345" operator="lessThan">
      <formula>$C$4</formula>
    </cfRule>
  </conditionalFormatting>
  <conditionalFormatting sqref="AK21">
    <cfRule type="cellIs" dxfId="4728" priority="1375" operator="lessThan">
      <formula>$C$4</formula>
    </cfRule>
  </conditionalFormatting>
  <conditionalFormatting sqref="AL21">
    <cfRule type="cellIs" dxfId="4729" priority="1405" operator="lessThan">
      <formula>$C$4</formula>
    </cfRule>
  </conditionalFormatting>
  <conditionalFormatting sqref="AM21">
    <cfRule type="cellIs" dxfId="4730" priority="1435" operator="lessThan">
      <formula>$C$4</formula>
    </cfRule>
  </conditionalFormatting>
  <conditionalFormatting sqref="AN21">
    <cfRule type="cellIs" dxfId="4731" priority="1465" operator="lessThan">
      <formula>$C$4</formula>
    </cfRule>
  </conditionalFormatting>
  <conditionalFormatting sqref="AO21">
    <cfRule type="cellIs" dxfId="4732" priority="1495" operator="lessThan">
      <formula>$C$4</formula>
    </cfRule>
  </conditionalFormatting>
  <conditionalFormatting sqref="AP21">
    <cfRule type="cellIs" dxfId="4733" priority="1525" operator="lessThan">
      <formula>$C$4</formula>
    </cfRule>
  </conditionalFormatting>
  <conditionalFormatting sqref="AQ21">
    <cfRule type="cellIs" dxfId="4734" priority="1555" operator="lessThan">
      <formula>$C$4</formula>
    </cfRule>
  </conditionalFormatting>
  <conditionalFormatting sqref="AR21">
    <cfRule type="cellIs" dxfId="4735" priority="1585" operator="lessThan">
      <formula>$C$4</formula>
    </cfRule>
  </conditionalFormatting>
  <conditionalFormatting sqref="AS21">
    <cfRule type="cellIs" dxfId="4736" priority="1615" operator="lessThan">
      <formula>$C$4</formula>
    </cfRule>
  </conditionalFormatting>
  <conditionalFormatting sqref="AT21">
    <cfRule type="cellIs" dxfId="4737" priority="1645" operator="lessThan">
      <formula>$C$4</formula>
    </cfRule>
  </conditionalFormatting>
  <conditionalFormatting sqref="AU21">
    <cfRule type="cellIs" dxfId="4738" priority="1675" operator="lessThan">
      <formula>$C$4</formula>
    </cfRule>
    <cfRule type="cellIs" dxfId="4739" priority="844" operator="lessThan">
      <formula>$C$4</formula>
    </cfRule>
    <cfRule type="cellIs" dxfId="4740" priority="754" operator="lessThan">
      <formula>$C$4</formula>
    </cfRule>
  </conditionalFormatting>
  <conditionalFormatting sqref="AV21">
    <cfRule type="cellIs" dxfId="4741" priority="1705" operator="lessThan">
      <formula>$C$4</formula>
    </cfRule>
    <cfRule type="cellIs" dxfId="4742" priority="814" operator="lessThan">
      <formula>$C$4</formula>
    </cfRule>
    <cfRule type="cellIs" dxfId="4743" priority="724" operator="lessThan">
      <formula>$C$4</formula>
    </cfRule>
  </conditionalFormatting>
  <conditionalFormatting sqref="AW21">
    <cfRule type="cellIs" dxfId="4744" priority="1735" operator="lessThan">
      <formula>$C$4</formula>
    </cfRule>
    <cfRule type="cellIs" dxfId="4745" priority="784" operator="lessThan">
      <formula>$C$4</formula>
    </cfRule>
    <cfRule type="cellIs" dxfId="4746" priority="694" operator="lessThan">
      <formula>$C$4</formula>
    </cfRule>
  </conditionalFormatting>
  <conditionalFormatting sqref="AX21">
    <cfRule type="cellIs" dxfId="4747" priority="1765" operator="lessThan">
      <formula>$C$4</formula>
    </cfRule>
  </conditionalFormatting>
  <conditionalFormatting sqref="AY21">
    <cfRule type="cellIs" dxfId="4748" priority="1795" operator="lessThan">
      <formula>$C$4</formula>
    </cfRule>
  </conditionalFormatting>
  <conditionalFormatting sqref="AZ21">
    <cfRule type="cellIs" dxfId="4749" priority="1825" operator="lessThan">
      <formula>$C$4</formula>
    </cfRule>
  </conditionalFormatting>
  <conditionalFormatting sqref="BA21">
    <cfRule type="cellIs" dxfId="4750" priority="1855" operator="lessThan">
      <formula>$C$4</formula>
    </cfRule>
  </conditionalFormatting>
  <conditionalFormatting sqref="BB21">
    <cfRule type="cellIs" dxfId="4751" priority="1885" operator="lessThan">
      <formula>$C$4</formula>
    </cfRule>
  </conditionalFormatting>
  <conditionalFormatting sqref="BC21">
    <cfRule type="cellIs" dxfId="4752" priority="1915" operator="lessThan">
      <formula>$C$4</formula>
    </cfRule>
  </conditionalFormatting>
  <conditionalFormatting sqref="BD21">
    <cfRule type="cellIs" dxfId="4753" priority="1945" operator="lessThan">
      <formula>$C$4</formula>
    </cfRule>
  </conditionalFormatting>
  <conditionalFormatting sqref="BE21">
    <cfRule type="cellIs" dxfId="4754" priority="1975" operator="lessThan">
      <formula>$C$4</formula>
    </cfRule>
  </conditionalFormatting>
  <conditionalFormatting sqref="BF21">
    <cfRule type="cellIs" dxfId="4755" priority="2005" operator="lessThan">
      <formula>$C$4</formula>
    </cfRule>
    <cfRule type="cellIs" dxfId="4756" priority="664" operator="lessThan">
      <formula>$C$4</formula>
    </cfRule>
    <cfRule type="cellIs" dxfId="4757" priority="634" operator="lessThan">
      <formula>$C$4</formula>
    </cfRule>
  </conditionalFormatting>
  <conditionalFormatting sqref="BG21">
    <cfRule type="cellIs" dxfId="4758" priority="2035" operator="lessThan">
      <formula>$C$4</formula>
    </cfRule>
  </conditionalFormatting>
  <conditionalFormatting sqref="BH21">
    <cfRule type="cellIs" dxfId="4759" priority="2065" operator="lessThan">
      <formula>$C$4</formula>
    </cfRule>
  </conditionalFormatting>
  <conditionalFormatting sqref="BI21">
    <cfRule type="cellIs" dxfId="4760" priority="2095" operator="lessThan">
      <formula>$C$4</formula>
    </cfRule>
  </conditionalFormatting>
  <conditionalFormatting sqref="BJ21">
    <cfRule type="cellIs" dxfId="4761" priority="2125" operator="lessThan">
      <formula>$C$4</formula>
    </cfRule>
  </conditionalFormatting>
  <conditionalFormatting sqref="BK21">
    <cfRule type="cellIs" dxfId="4762" priority="2155" operator="lessThan">
      <formula>$C$4</formula>
    </cfRule>
    <cfRule type="cellIs" dxfId="4763" priority="604" operator="lessThan">
      <formula>$C$4</formula>
    </cfRule>
    <cfRule type="cellIs" dxfId="4764" priority="544" operator="lessThan">
      <formula>$C$4</formula>
    </cfRule>
    <cfRule type="cellIs" dxfId="4765" priority="484" operator="lessThan">
      <formula>$C$4</formula>
    </cfRule>
  </conditionalFormatting>
  <conditionalFormatting sqref="BL21">
    <cfRule type="cellIs" dxfId="4766" priority="2185" operator="lessThan">
      <formula>$C$4</formula>
    </cfRule>
    <cfRule type="cellIs" dxfId="4767" priority="574" operator="lessThan">
      <formula>$C$4</formula>
    </cfRule>
    <cfRule type="cellIs" dxfId="4768" priority="514" operator="lessThan">
      <formula>$C$4</formula>
    </cfRule>
    <cfRule type="cellIs" dxfId="4769" priority="454" operator="lessThan">
      <formula>$C$4</formula>
    </cfRule>
  </conditionalFormatting>
  <conditionalFormatting sqref="BM21">
    <cfRule type="cellIs" dxfId="4770" priority="2215" operator="lessThan">
      <formula>$C$4</formula>
    </cfRule>
  </conditionalFormatting>
  <conditionalFormatting sqref="BN21">
    <cfRule type="cellIs" dxfId="4771" priority="2245" operator="lessThan">
      <formula>$C$4</formula>
    </cfRule>
  </conditionalFormatting>
  <conditionalFormatting sqref="BO21">
    <cfRule type="cellIs" dxfId="4772" priority="2275" operator="lessThan">
      <formula>$C$4</formula>
    </cfRule>
  </conditionalFormatting>
  <conditionalFormatting sqref="BP21">
    <cfRule type="cellIs" dxfId="4773" priority="2305" operator="lessThan">
      <formula>$C$4</formula>
    </cfRule>
  </conditionalFormatting>
  <conditionalFormatting sqref="BQ21">
    <cfRule type="cellIs" dxfId="4774" priority="2335" operator="lessThan">
      <formula>$C$4</formula>
    </cfRule>
  </conditionalFormatting>
  <conditionalFormatting sqref="BR21">
    <cfRule type="cellIs" dxfId="4775" priority="2365" operator="lessThan">
      <formula>$C$4</formula>
    </cfRule>
  </conditionalFormatting>
  <conditionalFormatting sqref="BS21">
    <cfRule type="cellIs" dxfId="4776" priority="2395" operator="lessThan">
      <formula>$C$4</formula>
    </cfRule>
  </conditionalFormatting>
  <conditionalFormatting sqref="BT21">
    <cfRule type="cellIs" dxfId="4777" priority="2425" operator="lessThan">
      <formula>$C$4</formula>
    </cfRule>
  </conditionalFormatting>
  <conditionalFormatting sqref="BU21">
    <cfRule type="cellIs" dxfId="4778" priority="2455" operator="lessThan">
      <formula>$C$4</formula>
    </cfRule>
  </conditionalFormatting>
  <conditionalFormatting sqref="BV21">
    <cfRule type="cellIs" dxfId="4779" priority="2485" operator="lessThan">
      <formula>$C$4</formula>
    </cfRule>
  </conditionalFormatting>
  <conditionalFormatting sqref="BW21">
    <cfRule type="cellIs" dxfId="4780" priority="2515" operator="lessThan">
      <formula>$C$4</formula>
    </cfRule>
  </conditionalFormatting>
  <conditionalFormatting sqref="BX21">
    <cfRule type="cellIs" dxfId="4781" priority="2545" operator="lessThan">
      <formula>$C$4</formula>
    </cfRule>
  </conditionalFormatting>
  <conditionalFormatting sqref="BY21">
    <cfRule type="cellIs" dxfId="4782" priority="21" operator="lessThan">
      <formula>$C$4</formula>
    </cfRule>
  </conditionalFormatting>
  <conditionalFormatting sqref="BZ21">
    <cfRule type="cellIs" dxfId="4783" priority="2605" operator="lessThan">
      <formula>$C$4</formula>
    </cfRule>
  </conditionalFormatting>
  <conditionalFormatting sqref="CA21">
    <cfRule type="cellIs" dxfId="4784" priority="2635" operator="lessThan">
      <formula>$C$4</formula>
    </cfRule>
  </conditionalFormatting>
  <conditionalFormatting sqref="CB21">
    <cfRule type="cellIs" dxfId="4785" priority="2665" operator="lessThan">
      <formula>$C$4</formula>
    </cfRule>
  </conditionalFormatting>
  <conditionalFormatting sqref="CC21">
    <cfRule type="cellIs" dxfId="4786" priority="2695" operator="lessThan">
      <formula>$C$4</formula>
    </cfRule>
  </conditionalFormatting>
  <conditionalFormatting sqref="CD21">
    <cfRule type="cellIs" dxfId="4787" priority="2725" operator="lessThan">
      <formula>$C$4</formula>
    </cfRule>
  </conditionalFormatting>
  <conditionalFormatting sqref="CE21">
    <cfRule type="cellIs" dxfId="4788" priority="2755" operator="lessThan">
      <formula>$C$4</formula>
    </cfRule>
  </conditionalFormatting>
  <conditionalFormatting sqref="CF21">
    <cfRule type="cellIs" dxfId="4789" priority="2785" operator="lessThan">
      <formula>$C$4</formula>
    </cfRule>
  </conditionalFormatting>
  <conditionalFormatting sqref="CG21">
    <cfRule type="cellIs" dxfId="4790" priority="2815" operator="lessThan">
      <formula>$C$4</formula>
    </cfRule>
  </conditionalFormatting>
  <conditionalFormatting sqref="CH21">
    <cfRule type="cellIs" dxfId="4791" priority="2845" operator="greaterThan">
      <formula>$BJ$2+15</formula>
    </cfRule>
  </conditionalFormatting>
  <conditionalFormatting sqref="CJ21">
    <cfRule type="cellIs" dxfId="4792" priority="5835" operator="lessThan">
      <formula>$C$4</formula>
    </cfRule>
  </conditionalFormatting>
  <conditionalFormatting sqref="P22">
    <cfRule type="cellIs" dxfId="4793" priority="866" operator="lessThan">
      <formula>$C$4</formula>
    </cfRule>
    <cfRule type="cellIs" dxfId="4794" priority="423" operator="lessThan">
      <formula>$C$4</formula>
    </cfRule>
    <cfRule type="cellIs" dxfId="4795" priority="393" operator="lessThan">
      <formula>$C$4</formula>
    </cfRule>
    <cfRule type="cellIs" dxfId="4796" priority="363" operator="lessThan">
      <formula>$C$4</formula>
    </cfRule>
  </conditionalFormatting>
  <conditionalFormatting sqref="Q22">
    <cfRule type="cellIs" dxfId="4797" priority="896" operator="lessThan">
      <formula>$C$4</formula>
    </cfRule>
  </conditionalFormatting>
  <conditionalFormatting sqref="R22">
    <cfRule type="cellIs" dxfId="4798" priority="926" operator="lessThan">
      <formula>$C$4</formula>
    </cfRule>
  </conditionalFormatting>
  <conditionalFormatting sqref="S22">
    <cfRule type="cellIs" dxfId="4799" priority="2876" operator="lessThan">
      <formula>$C$4</formula>
    </cfRule>
  </conditionalFormatting>
  <conditionalFormatting sqref="T22">
    <cfRule type="cellIs" dxfId="4800" priority="2906" operator="lessThan">
      <formula>$C$4</formula>
    </cfRule>
  </conditionalFormatting>
  <conditionalFormatting sqref="U22">
    <cfRule type="cellIs" dxfId="4801" priority="956" operator="lessThan">
      <formula>$C$4</formula>
    </cfRule>
  </conditionalFormatting>
  <conditionalFormatting sqref="V22">
    <cfRule type="cellIs" dxfId="4802" priority="2936" operator="lessThan">
      <formula>$C$4</formula>
    </cfRule>
  </conditionalFormatting>
  <conditionalFormatting sqref="W22">
    <cfRule type="cellIs" dxfId="4803" priority="2966" operator="lessThan">
      <formula>$C$4</formula>
    </cfRule>
  </conditionalFormatting>
  <conditionalFormatting sqref="X22">
    <cfRule type="cellIs" dxfId="4804" priority="986" operator="lessThan">
      <formula>$C$4</formula>
    </cfRule>
  </conditionalFormatting>
  <conditionalFormatting sqref="Y22">
    <cfRule type="cellIs" dxfId="4805" priority="1016" operator="lessThan">
      <formula>$C$4</formula>
    </cfRule>
  </conditionalFormatting>
  <conditionalFormatting sqref="Z22">
    <cfRule type="cellIs" dxfId="4806" priority="1046" operator="lessThan">
      <formula>$C$4</formula>
    </cfRule>
  </conditionalFormatting>
  <conditionalFormatting sqref="AA22">
    <cfRule type="cellIs" dxfId="4807" priority="1076" operator="lessThan">
      <formula>$C$4</formula>
    </cfRule>
  </conditionalFormatting>
  <conditionalFormatting sqref="AB22">
    <cfRule type="cellIs" dxfId="4808" priority="1106" operator="lessThan">
      <formula>$C$4</formula>
    </cfRule>
  </conditionalFormatting>
  <conditionalFormatting sqref="AC22">
    <cfRule type="cellIs" dxfId="4809" priority="1136" operator="lessThan">
      <formula>$C$4</formula>
    </cfRule>
  </conditionalFormatting>
  <conditionalFormatting sqref="AD22">
    <cfRule type="cellIs" dxfId="4810" priority="1166" operator="lessThan">
      <formula>$C$4</formula>
    </cfRule>
  </conditionalFormatting>
  <conditionalFormatting sqref="AE22">
    <cfRule type="cellIs" dxfId="4811" priority="1196" operator="lessThan">
      <formula>$C$4</formula>
    </cfRule>
  </conditionalFormatting>
  <conditionalFormatting sqref="AF22">
    <cfRule type="cellIs" dxfId="4812" priority="1226" operator="lessThan">
      <formula>$C$4</formula>
    </cfRule>
  </conditionalFormatting>
  <conditionalFormatting sqref="AG22">
    <cfRule type="cellIs" dxfId="4813" priority="1256" operator="lessThan">
      <formula>$C$4</formula>
    </cfRule>
  </conditionalFormatting>
  <conditionalFormatting sqref="AH22">
    <cfRule type="cellIs" dxfId="4814" priority="1286" operator="lessThan">
      <formula>$C$4</formula>
    </cfRule>
  </conditionalFormatting>
  <conditionalFormatting sqref="AI22">
    <cfRule type="cellIs" dxfId="4815" priority="1316" operator="lessThan">
      <formula>$C$4</formula>
    </cfRule>
  </conditionalFormatting>
  <conditionalFormatting sqref="AJ22">
    <cfRule type="cellIs" dxfId="4816" priority="1346" operator="lessThan">
      <formula>$C$4</formula>
    </cfRule>
  </conditionalFormatting>
  <conditionalFormatting sqref="AK22">
    <cfRule type="cellIs" dxfId="4817" priority="1376" operator="lessThan">
      <formula>$C$4</formula>
    </cfRule>
  </conditionalFormatting>
  <conditionalFormatting sqref="AL22">
    <cfRule type="cellIs" dxfId="4818" priority="1406" operator="lessThan">
      <formula>$C$4</formula>
    </cfRule>
  </conditionalFormatting>
  <conditionalFormatting sqref="AM22">
    <cfRule type="cellIs" dxfId="4819" priority="1436" operator="lessThan">
      <formula>$C$4</formula>
    </cfRule>
  </conditionalFormatting>
  <conditionalFormatting sqref="AN22">
    <cfRule type="cellIs" dxfId="4820" priority="1466" operator="lessThan">
      <formula>$C$4</formula>
    </cfRule>
  </conditionalFormatting>
  <conditionalFormatting sqref="AO22">
    <cfRule type="cellIs" dxfId="4821" priority="1496" operator="lessThan">
      <formula>$C$4</formula>
    </cfRule>
  </conditionalFormatting>
  <conditionalFormatting sqref="AP22">
    <cfRule type="cellIs" dxfId="4822" priority="1526" operator="lessThan">
      <formula>$C$4</formula>
    </cfRule>
  </conditionalFormatting>
  <conditionalFormatting sqref="AQ22">
    <cfRule type="cellIs" dxfId="4823" priority="1556" operator="lessThan">
      <formula>$C$4</formula>
    </cfRule>
  </conditionalFormatting>
  <conditionalFormatting sqref="AR22">
    <cfRule type="cellIs" dxfId="4824" priority="1586" operator="lessThan">
      <formula>$C$4</formula>
    </cfRule>
  </conditionalFormatting>
  <conditionalFormatting sqref="AS22">
    <cfRule type="cellIs" dxfId="4825" priority="1616" operator="lessThan">
      <formula>$C$4</formula>
    </cfRule>
  </conditionalFormatting>
  <conditionalFormatting sqref="AT22">
    <cfRule type="cellIs" dxfId="4826" priority="1646" operator="lessThan">
      <formula>$C$4</formula>
    </cfRule>
  </conditionalFormatting>
  <conditionalFormatting sqref="AU22">
    <cfRule type="cellIs" dxfId="4827" priority="1676" operator="lessThan">
      <formula>$C$4</formula>
    </cfRule>
    <cfRule type="cellIs" dxfId="4828" priority="843" operator="lessThan">
      <formula>$C$4</formula>
    </cfRule>
    <cfRule type="cellIs" dxfId="4829" priority="753" operator="lessThan">
      <formula>$C$4</formula>
    </cfRule>
  </conditionalFormatting>
  <conditionalFormatting sqref="AV22">
    <cfRule type="cellIs" dxfId="4830" priority="1706" operator="lessThan">
      <formula>$C$4</formula>
    </cfRule>
    <cfRule type="cellIs" dxfId="4831" priority="813" operator="lessThan">
      <formula>$C$4</formula>
    </cfRule>
    <cfRule type="cellIs" dxfId="4832" priority="723" operator="lessThan">
      <formula>$C$4</formula>
    </cfRule>
  </conditionalFormatting>
  <conditionalFormatting sqref="AW22">
    <cfRule type="cellIs" dxfId="4833" priority="1736" operator="lessThan">
      <formula>$C$4</formula>
    </cfRule>
    <cfRule type="cellIs" dxfId="4834" priority="783" operator="lessThan">
      <formula>$C$4</formula>
    </cfRule>
    <cfRule type="cellIs" dxfId="4835" priority="693" operator="lessThan">
      <formula>$C$4</formula>
    </cfRule>
  </conditionalFormatting>
  <conditionalFormatting sqref="AX22">
    <cfRule type="cellIs" dxfId="4836" priority="1766" operator="lessThan">
      <formula>$C$4</formula>
    </cfRule>
  </conditionalFormatting>
  <conditionalFormatting sqref="AY22">
    <cfRule type="cellIs" dxfId="4837" priority="1796" operator="lessThan">
      <formula>$C$4</formula>
    </cfRule>
  </conditionalFormatting>
  <conditionalFormatting sqref="AZ22">
    <cfRule type="cellIs" dxfId="4838" priority="1826" operator="lessThan">
      <formula>$C$4</formula>
    </cfRule>
  </conditionalFormatting>
  <conditionalFormatting sqref="BA22">
    <cfRule type="cellIs" dxfId="4839" priority="1856" operator="lessThan">
      <formula>$C$4</formula>
    </cfRule>
  </conditionalFormatting>
  <conditionalFormatting sqref="BB22">
    <cfRule type="cellIs" dxfId="4840" priority="1886" operator="lessThan">
      <formula>$C$4</formula>
    </cfRule>
  </conditionalFormatting>
  <conditionalFormatting sqref="BC22">
    <cfRule type="cellIs" dxfId="4841" priority="1916" operator="lessThan">
      <formula>$C$4</formula>
    </cfRule>
  </conditionalFormatting>
  <conditionalFormatting sqref="BD22">
    <cfRule type="cellIs" dxfId="4842" priority="1946" operator="lessThan">
      <formula>$C$4</formula>
    </cfRule>
  </conditionalFormatting>
  <conditionalFormatting sqref="BE22">
    <cfRule type="cellIs" dxfId="4843" priority="1976" operator="lessThan">
      <formula>$C$4</formula>
    </cfRule>
  </conditionalFormatting>
  <conditionalFormatting sqref="BF22">
    <cfRule type="cellIs" dxfId="4844" priority="2006" operator="lessThan">
      <formula>$C$4</formula>
    </cfRule>
    <cfRule type="cellIs" dxfId="4845" priority="663" operator="lessThan">
      <formula>$C$4</formula>
    </cfRule>
    <cfRule type="cellIs" dxfId="4846" priority="633" operator="lessThan">
      <formula>$C$4</formula>
    </cfRule>
  </conditionalFormatting>
  <conditionalFormatting sqref="BG22">
    <cfRule type="cellIs" dxfId="4847" priority="2036" operator="lessThan">
      <formula>$C$4</formula>
    </cfRule>
  </conditionalFormatting>
  <conditionalFormatting sqref="BH22">
    <cfRule type="cellIs" dxfId="4848" priority="2066" operator="lessThan">
      <formula>$C$4</formula>
    </cfRule>
  </conditionalFormatting>
  <conditionalFormatting sqref="BI22">
    <cfRule type="cellIs" dxfId="4849" priority="2096" operator="lessThan">
      <formula>$C$4</formula>
    </cfRule>
  </conditionalFormatting>
  <conditionalFormatting sqref="BJ22">
    <cfRule type="cellIs" dxfId="4850" priority="2126" operator="lessThan">
      <formula>$C$4</formula>
    </cfRule>
  </conditionalFormatting>
  <conditionalFormatting sqref="BK22">
    <cfRule type="cellIs" dxfId="4851" priority="2156" operator="lessThan">
      <formula>$C$4</formula>
    </cfRule>
    <cfRule type="cellIs" dxfId="4852" priority="603" operator="lessThan">
      <formula>$C$4</formula>
    </cfRule>
    <cfRule type="cellIs" dxfId="4853" priority="543" operator="lessThan">
      <formula>$C$4</formula>
    </cfRule>
    <cfRule type="cellIs" dxfId="4854" priority="483" operator="lessThan">
      <formula>$C$4</formula>
    </cfRule>
  </conditionalFormatting>
  <conditionalFormatting sqref="BL22">
    <cfRule type="cellIs" dxfId="4855" priority="2186" operator="lessThan">
      <formula>$C$4</formula>
    </cfRule>
    <cfRule type="cellIs" dxfId="4856" priority="573" operator="lessThan">
      <formula>$C$4</formula>
    </cfRule>
    <cfRule type="cellIs" dxfId="4857" priority="513" operator="lessThan">
      <formula>$C$4</formula>
    </cfRule>
    <cfRule type="cellIs" dxfId="4858" priority="453" operator="lessThan">
      <formula>$C$4</formula>
    </cfRule>
  </conditionalFormatting>
  <conditionalFormatting sqref="BM22">
    <cfRule type="cellIs" dxfId="4859" priority="2216" operator="lessThan">
      <formula>$C$4</formula>
    </cfRule>
  </conditionalFormatting>
  <conditionalFormatting sqref="BN22">
    <cfRule type="cellIs" dxfId="4860" priority="2246" operator="lessThan">
      <formula>$C$4</formula>
    </cfRule>
  </conditionalFormatting>
  <conditionalFormatting sqref="BO22">
    <cfRule type="cellIs" dxfId="4861" priority="2276" operator="lessThan">
      <formula>$C$4</formula>
    </cfRule>
  </conditionalFormatting>
  <conditionalFormatting sqref="BP22">
    <cfRule type="cellIs" dxfId="4862" priority="2306" operator="lessThan">
      <formula>$C$4</formula>
    </cfRule>
  </conditionalFormatting>
  <conditionalFormatting sqref="BQ22">
    <cfRule type="cellIs" dxfId="4863" priority="2336" operator="lessThan">
      <formula>$C$4</formula>
    </cfRule>
  </conditionalFormatting>
  <conditionalFormatting sqref="BR22">
    <cfRule type="cellIs" dxfId="4864" priority="2366" operator="lessThan">
      <formula>$C$4</formula>
    </cfRule>
  </conditionalFormatting>
  <conditionalFormatting sqref="BS22">
    <cfRule type="cellIs" dxfId="4865" priority="2396" operator="lessThan">
      <formula>$C$4</formula>
    </cfRule>
  </conditionalFormatting>
  <conditionalFormatting sqref="BT22">
    <cfRule type="cellIs" dxfId="4866" priority="2426" operator="lessThan">
      <formula>$C$4</formula>
    </cfRule>
  </conditionalFormatting>
  <conditionalFormatting sqref="BU22">
    <cfRule type="cellIs" dxfId="4867" priority="2456" operator="lessThan">
      <formula>$C$4</formula>
    </cfRule>
  </conditionalFormatting>
  <conditionalFormatting sqref="BV22">
    <cfRule type="cellIs" dxfId="4868" priority="2486" operator="lessThan">
      <formula>$C$4</formula>
    </cfRule>
  </conditionalFormatting>
  <conditionalFormatting sqref="BW22">
    <cfRule type="cellIs" dxfId="4869" priority="2516" operator="lessThan">
      <formula>$C$4</formula>
    </cfRule>
  </conditionalFormatting>
  <conditionalFormatting sqref="BX22">
    <cfRule type="cellIs" dxfId="4870" priority="2546" operator="lessThan">
      <formula>$C$4</formula>
    </cfRule>
  </conditionalFormatting>
  <conditionalFormatting sqref="BY22">
    <cfRule type="cellIs" dxfId="4871" priority="22" operator="lessThan">
      <formula>$C$4</formula>
    </cfRule>
  </conditionalFormatting>
  <conditionalFormatting sqref="BZ22">
    <cfRule type="cellIs" dxfId="4872" priority="2606" operator="lessThan">
      <formula>$C$4</formula>
    </cfRule>
  </conditionalFormatting>
  <conditionalFormatting sqref="CA22">
    <cfRule type="cellIs" dxfId="4873" priority="2636" operator="lessThan">
      <formula>$C$4</formula>
    </cfRule>
  </conditionalFormatting>
  <conditionalFormatting sqref="CB22">
    <cfRule type="cellIs" dxfId="4874" priority="2666" operator="lessThan">
      <formula>$C$4</formula>
    </cfRule>
  </conditionalFormatting>
  <conditionalFormatting sqref="CC22">
    <cfRule type="cellIs" dxfId="4875" priority="2696" operator="lessThan">
      <formula>$C$4</formula>
    </cfRule>
  </conditionalFormatting>
  <conditionalFormatting sqref="CD22">
    <cfRule type="cellIs" dxfId="4876" priority="2726" operator="lessThan">
      <formula>$C$4</formula>
    </cfRule>
  </conditionalFormatting>
  <conditionalFormatting sqref="CE22">
    <cfRule type="cellIs" dxfId="4877" priority="2756" operator="lessThan">
      <formula>$C$4</formula>
    </cfRule>
  </conditionalFormatting>
  <conditionalFormatting sqref="CF22">
    <cfRule type="cellIs" dxfId="4878" priority="2786" operator="lessThan">
      <formula>$C$4</formula>
    </cfRule>
  </conditionalFormatting>
  <conditionalFormatting sqref="CG22">
    <cfRule type="cellIs" dxfId="4879" priority="2816" operator="lessThan">
      <formula>$C$4</formula>
    </cfRule>
  </conditionalFormatting>
  <conditionalFormatting sqref="CH22">
    <cfRule type="cellIs" dxfId="4880" priority="2846" operator="greaterThan">
      <formula>$BJ$2+15</formula>
    </cfRule>
  </conditionalFormatting>
  <conditionalFormatting sqref="CJ22">
    <cfRule type="cellIs" dxfId="4881" priority="5836" operator="lessThan">
      <formula>$C$4</formula>
    </cfRule>
  </conditionalFormatting>
  <conditionalFormatting sqref="P23">
    <cfRule type="cellIs" dxfId="4882" priority="867" operator="lessThan">
      <formula>$C$4</formula>
    </cfRule>
    <cfRule type="cellIs" dxfId="4883" priority="422" operator="lessThan">
      <formula>$C$4</formula>
    </cfRule>
    <cfRule type="cellIs" dxfId="4884" priority="392" operator="lessThan">
      <formula>$C$4</formula>
    </cfRule>
    <cfRule type="cellIs" dxfId="4885" priority="362" operator="lessThan">
      <formula>$C$4</formula>
    </cfRule>
  </conditionalFormatting>
  <conditionalFormatting sqref="Q23">
    <cfRule type="cellIs" dxfId="4886" priority="897" operator="lessThan">
      <formula>$C$4</formula>
    </cfRule>
  </conditionalFormatting>
  <conditionalFormatting sqref="R23">
    <cfRule type="cellIs" dxfId="4887" priority="927" operator="lessThan">
      <formula>$C$4</formula>
    </cfRule>
  </conditionalFormatting>
  <conditionalFormatting sqref="S23">
    <cfRule type="cellIs" dxfId="4888" priority="2877" operator="lessThan">
      <formula>$C$4</formula>
    </cfRule>
  </conditionalFormatting>
  <conditionalFormatting sqref="T23">
    <cfRule type="cellIs" dxfId="4889" priority="2907" operator="lessThan">
      <formula>$C$4</formula>
    </cfRule>
  </conditionalFormatting>
  <conditionalFormatting sqref="U23">
    <cfRule type="cellIs" dxfId="4890" priority="957" operator="lessThan">
      <formula>$C$4</formula>
    </cfRule>
  </conditionalFormatting>
  <conditionalFormatting sqref="V23">
    <cfRule type="cellIs" dxfId="4891" priority="2937" operator="lessThan">
      <formula>$C$4</formula>
    </cfRule>
  </conditionalFormatting>
  <conditionalFormatting sqref="W23">
    <cfRule type="cellIs" dxfId="4892" priority="2967" operator="lessThan">
      <formula>$C$4</formula>
    </cfRule>
  </conditionalFormatting>
  <conditionalFormatting sqref="X23">
    <cfRule type="cellIs" dxfId="4893" priority="987" operator="lessThan">
      <formula>$C$4</formula>
    </cfRule>
  </conditionalFormatting>
  <conditionalFormatting sqref="Y23">
    <cfRule type="cellIs" dxfId="4894" priority="1017" operator="lessThan">
      <formula>$C$4</formula>
    </cfRule>
  </conditionalFormatting>
  <conditionalFormatting sqref="Z23">
    <cfRule type="cellIs" dxfId="4895" priority="1047" operator="lessThan">
      <formula>$C$4</formula>
    </cfRule>
  </conditionalFormatting>
  <conditionalFormatting sqref="AA23">
    <cfRule type="cellIs" dxfId="4896" priority="1077" operator="lessThan">
      <formula>$C$4</formula>
    </cfRule>
  </conditionalFormatting>
  <conditionalFormatting sqref="AB23">
    <cfRule type="cellIs" dxfId="4897" priority="1107" operator="lessThan">
      <formula>$C$4</formula>
    </cfRule>
  </conditionalFormatting>
  <conditionalFormatting sqref="AC23">
    <cfRule type="cellIs" dxfId="4898" priority="1137" operator="lessThan">
      <formula>$C$4</formula>
    </cfRule>
  </conditionalFormatting>
  <conditionalFormatting sqref="AD23">
    <cfRule type="cellIs" dxfId="4899" priority="1167" operator="lessThan">
      <formula>$C$4</formula>
    </cfRule>
  </conditionalFormatting>
  <conditionalFormatting sqref="AE23">
    <cfRule type="cellIs" dxfId="4900" priority="1197" operator="lessThan">
      <formula>$C$4</formula>
    </cfRule>
  </conditionalFormatting>
  <conditionalFormatting sqref="AF23">
    <cfRule type="cellIs" dxfId="4901" priority="1227" operator="lessThan">
      <formula>$C$4</formula>
    </cfRule>
  </conditionalFormatting>
  <conditionalFormatting sqref="AG23">
    <cfRule type="cellIs" dxfId="4902" priority="1257" operator="lessThan">
      <formula>$C$4</formula>
    </cfRule>
  </conditionalFormatting>
  <conditionalFormatting sqref="AH23">
    <cfRule type="cellIs" dxfId="4903" priority="1287" operator="lessThan">
      <formula>$C$4</formula>
    </cfRule>
  </conditionalFormatting>
  <conditionalFormatting sqref="AI23">
    <cfRule type="cellIs" dxfId="4904" priority="1317" operator="lessThan">
      <formula>$C$4</formula>
    </cfRule>
  </conditionalFormatting>
  <conditionalFormatting sqref="AJ23">
    <cfRule type="cellIs" dxfId="4905" priority="1347" operator="lessThan">
      <formula>$C$4</formula>
    </cfRule>
  </conditionalFormatting>
  <conditionalFormatting sqref="AK23">
    <cfRule type="cellIs" dxfId="4906" priority="1377" operator="lessThan">
      <formula>$C$4</formula>
    </cfRule>
  </conditionalFormatting>
  <conditionalFormatting sqref="AL23">
    <cfRule type="cellIs" dxfId="4907" priority="1407" operator="lessThan">
      <formula>$C$4</formula>
    </cfRule>
  </conditionalFormatting>
  <conditionalFormatting sqref="AM23">
    <cfRule type="cellIs" dxfId="4908" priority="1437" operator="lessThan">
      <formula>$C$4</formula>
    </cfRule>
  </conditionalFormatting>
  <conditionalFormatting sqref="AN23">
    <cfRule type="cellIs" dxfId="4909" priority="1467" operator="lessThan">
      <formula>$C$4</formula>
    </cfRule>
  </conditionalFormatting>
  <conditionalFormatting sqref="AO23">
    <cfRule type="cellIs" dxfId="4910" priority="1497" operator="lessThan">
      <formula>$C$4</formula>
    </cfRule>
  </conditionalFormatting>
  <conditionalFormatting sqref="AP23">
    <cfRule type="cellIs" dxfId="4911" priority="1527" operator="lessThan">
      <formula>$C$4</formula>
    </cfRule>
  </conditionalFormatting>
  <conditionalFormatting sqref="AQ23">
    <cfRule type="cellIs" dxfId="4912" priority="1557" operator="lessThan">
      <formula>$C$4</formula>
    </cfRule>
  </conditionalFormatting>
  <conditionalFormatting sqref="AR23">
    <cfRule type="cellIs" dxfId="4913" priority="1587" operator="lessThan">
      <formula>$C$4</formula>
    </cfRule>
  </conditionalFormatting>
  <conditionalFormatting sqref="AS23">
    <cfRule type="cellIs" dxfId="4914" priority="1617" operator="lessThan">
      <formula>$C$4</formula>
    </cfRule>
  </conditionalFormatting>
  <conditionalFormatting sqref="AT23">
    <cfRule type="cellIs" dxfId="4915" priority="1647" operator="lessThan">
      <formula>$C$4</formula>
    </cfRule>
  </conditionalFormatting>
  <conditionalFormatting sqref="AU23">
    <cfRule type="cellIs" dxfId="4916" priority="1677" operator="lessThan">
      <formula>$C$4</formula>
    </cfRule>
    <cfRule type="cellIs" dxfId="4917" priority="842" operator="lessThan">
      <formula>$C$4</formula>
    </cfRule>
    <cfRule type="cellIs" dxfId="4918" priority="752" operator="lessThan">
      <formula>$C$4</formula>
    </cfRule>
  </conditionalFormatting>
  <conditionalFormatting sqref="AV23">
    <cfRule type="cellIs" dxfId="4919" priority="1707" operator="lessThan">
      <formula>$C$4</formula>
    </cfRule>
    <cfRule type="cellIs" dxfId="4920" priority="812" operator="lessThan">
      <formula>$C$4</formula>
    </cfRule>
    <cfRule type="cellIs" dxfId="4921" priority="722" operator="lessThan">
      <formula>$C$4</formula>
    </cfRule>
  </conditionalFormatting>
  <conditionalFormatting sqref="AW23">
    <cfRule type="cellIs" dxfId="4922" priority="1737" operator="lessThan">
      <formula>$C$4</formula>
    </cfRule>
    <cfRule type="cellIs" dxfId="4923" priority="782" operator="lessThan">
      <formula>$C$4</formula>
    </cfRule>
    <cfRule type="cellIs" dxfId="4924" priority="692" operator="lessThan">
      <formula>$C$4</formula>
    </cfRule>
  </conditionalFormatting>
  <conditionalFormatting sqref="AX23">
    <cfRule type="cellIs" dxfId="4925" priority="1767" operator="lessThan">
      <formula>$C$4</formula>
    </cfRule>
  </conditionalFormatting>
  <conditionalFormatting sqref="AY23">
    <cfRule type="cellIs" dxfId="4926" priority="1797" operator="lessThan">
      <formula>$C$4</formula>
    </cfRule>
  </conditionalFormatting>
  <conditionalFormatting sqref="AZ23">
    <cfRule type="cellIs" dxfId="4927" priority="1827" operator="lessThan">
      <formula>$C$4</formula>
    </cfRule>
  </conditionalFormatting>
  <conditionalFormatting sqref="BA23">
    <cfRule type="cellIs" dxfId="4928" priority="1857" operator="lessThan">
      <formula>$C$4</formula>
    </cfRule>
  </conditionalFormatting>
  <conditionalFormatting sqref="BB23">
    <cfRule type="cellIs" dxfId="4929" priority="1887" operator="lessThan">
      <formula>$C$4</formula>
    </cfRule>
  </conditionalFormatting>
  <conditionalFormatting sqref="BC23">
    <cfRule type="cellIs" dxfId="4930" priority="1917" operator="lessThan">
      <formula>$C$4</formula>
    </cfRule>
  </conditionalFormatting>
  <conditionalFormatting sqref="BD23">
    <cfRule type="cellIs" dxfId="4931" priority="1947" operator="lessThan">
      <formula>$C$4</formula>
    </cfRule>
  </conditionalFormatting>
  <conditionalFormatting sqref="BE23">
    <cfRule type="cellIs" dxfId="4932" priority="1977" operator="lessThan">
      <formula>$C$4</formula>
    </cfRule>
  </conditionalFormatting>
  <conditionalFormatting sqref="BF23">
    <cfRule type="cellIs" dxfId="4933" priority="2007" operator="lessThan">
      <formula>$C$4</formula>
    </cfRule>
    <cfRule type="cellIs" dxfId="4934" priority="662" operator="lessThan">
      <formula>$C$4</formula>
    </cfRule>
    <cfRule type="cellIs" dxfId="4935" priority="632" operator="lessThan">
      <formula>$C$4</formula>
    </cfRule>
  </conditionalFormatting>
  <conditionalFormatting sqref="BG23">
    <cfRule type="cellIs" dxfId="4936" priority="2037" operator="lessThan">
      <formula>$C$4</formula>
    </cfRule>
  </conditionalFormatting>
  <conditionalFormatting sqref="BH23">
    <cfRule type="cellIs" dxfId="4937" priority="2067" operator="lessThan">
      <formula>$C$4</formula>
    </cfRule>
  </conditionalFormatting>
  <conditionalFormatting sqref="BI23">
    <cfRule type="cellIs" dxfId="4938" priority="2097" operator="lessThan">
      <formula>$C$4</formula>
    </cfRule>
  </conditionalFormatting>
  <conditionalFormatting sqref="BJ23">
    <cfRule type="cellIs" dxfId="4939" priority="2127" operator="lessThan">
      <formula>$C$4</formula>
    </cfRule>
  </conditionalFormatting>
  <conditionalFormatting sqref="BK23">
    <cfRule type="cellIs" dxfId="4940" priority="2157" operator="lessThan">
      <formula>$C$4</formula>
    </cfRule>
    <cfRule type="cellIs" dxfId="4941" priority="602" operator="lessThan">
      <formula>$C$4</formula>
    </cfRule>
    <cfRule type="cellIs" dxfId="4942" priority="542" operator="lessThan">
      <formula>$C$4</formula>
    </cfRule>
    <cfRule type="cellIs" dxfId="4943" priority="482" operator="lessThan">
      <formula>$C$4</formula>
    </cfRule>
  </conditionalFormatting>
  <conditionalFormatting sqref="BL23">
    <cfRule type="cellIs" dxfId="4944" priority="2187" operator="lessThan">
      <formula>$C$4</formula>
    </cfRule>
    <cfRule type="cellIs" dxfId="4945" priority="572" operator="lessThan">
      <formula>$C$4</formula>
    </cfRule>
    <cfRule type="cellIs" dxfId="4946" priority="512" operator="lessThan">
      <formula>$C$4</formula>
    </cfRule>
    <cfRule type="cellIs" dxfId="4947" priority="452" operator="lessThan">
      <formula>$C$4</formula>
    </cfRule>
  </conditionalFormatting>
  <conditionalFormatting sqref="BM23">
    <cfRule type="cellIs" dxfId="4948" priority="2217" operator="lessThan">
      <formula>$C$4</formula>
    </cfRule>
  </conditionalFormatting>
  <conditionalFormatting sqref="BN23">
    <cfRule type="cellIs" dxfId="4949" priority="2247" operator="lessThan">
      <formula>$C$4</formula>
    </cfRule>
  </conditionalFormatting>
  <conditionalFormatting sqref="BO23">
    <cfRule type="cellIs" dxfId="4950" priority="2277" operator="lessThan">
      <formula>$C$4</formula>
    </cfRule>
  </conditionalFormatting>
  <conditionalFormatting sqref="BP23">
    <cfRule type="cellIs" dxfId="4951" priority="2307" operator="lessThan">
      <formula>$C$4</formula>
    </cfRule>
  </conditionalFormatting>
  <conditionalFormatting sqref="BQ23">
    <cfRule type="cellIs" dxfId="4952" priority="2337" operator="lessThan">
      <formula>$C$4</formula>
    </cfRule>
  </conditionalFormatting>
  <conditionalFormatting sqref="BR23">
    <cfRule type="cellIs" dxfId="4953" priority="2367" operator="lessThan">
      <formula>$C$4</formula>
    </cfRule>
  </conditionalFormatting>
  <conditionalFormatting sqref="BS23">
    <cfRule type="cellIs" dxfId="4954" priority="2397" operator="lessThan">
      <formula>$C$4</formula>
    </cfRule>
  </conditionalFormatting>
  <conditionalFormatting sqref="BT23">
    <cfRule type="cellIs" dxfId="4955" priority="2427" operator="lessThan">
      <formula>$C$4</formula>
    </cfRule>
  </conditionalFormatting>
  <conditionalFormatting sqref="BU23">
    <cfRule type="cellIs" dxfId="4956" priority="2457" operator="lessThan">
      <formula>$C$4</formula>
    </cfRule>
  </conditionalFormatting>
  <conditionalFormatting sqref="BV23">
    <cfRule type="cellIs" dxfId="4957" priority="2487" operator="lessThan">
      <formula>$C$4</formula>
    </cfRule>
  </conditionalFormatting>
  <conditionalFormatting sqref="BW23">
    <cfRule type="cellIs" dxfId="4958" priority="2517" operator="lessThan">
      <formula>$C$4</formula>
    </cfRule>
  </conditionalFormatting>
  <conditionalFormatting sqref="BX23">
    <cfRule type="cellIs" dxfId="4959" priority="2547" operator="lessThan">
      <formula>$C$4</formula>
    </cfRule>
  </conditionalFormatting>
  <conditionalFormatting sqref="BY23">
    <cfRule type="cellIs" dxfId="4960" priority="23" operator="lessThan">
      <formula>$C$4</formula>
    </cfRule>
  </conditionalFormatting>
  <conditionalFormatting sqref="BZ23">
    <cfRule type="cellIs" dxfId="4961" priority="2607" operator="lessThan">
      <formula>$C$4</formula>
    </cfRule>
  </conditionalFormatting>
  <conditionalFormatting sqref="CA23">
    <cfRule type="cellIs" dxfId="4962" priority="2637" operator="lessThan">
      <formula>$C$4</formula>
    </cfRule>
  </conditionalFormatting>
  <conditionalFormatting sqref="CB23">
    <cfRule type="cellIs" dxfId="4963" priority="2667" operator="lessThan">
      <formula>$C$4</formula>
    </cfRule>
  </conditionalFormatting>
  <conditionalFormatting sqref="CC23">
    <cfRule type="cellIs" dxfId="4964" priority="2697" operator="lessThan">
      <formula>$C$4</formula>
    </cfRule>
  </conditionalFormatting>
  <conditionalFormatting sqref="CD23">
    <cfRule type="cellIs" dxfId="4965" priority="2727" operator="lessThan">
      <formula>$C$4</formula>
    </cfRule>
  </conditionalFormatting>
  <conditionalFormatting sqref="CE23">
    <cfRule type="cellIs" dxfId="4966" priority="2757" operator="lessThan">
      <formula>$C$4</formula>
    </cfRule>
  </conditionalFormatting>
  <conditionalFormatting sqref="CF23">
    <cfRule type="cellIs" dxfId="4967" priority="2787" operator="lessThan">
      <formula>$C$4</formula>
    </cfRule>
  </conditionalFormatting>
  <conditionalFormatting sqref="CG23">
    <cfRule type="cellIs" dxfId="4968" priority="2817" operator="lessThan">
      <formula>$C$4</formula>
    </cfRule>
  </conditionalFormatting>
  <conditionalFormatting sqref="CH23">
    <cfRule type="cellIs" dxfId="4969" priority="2847" operator="greaterThan">
      <formula>$BJ$2+15</formula>
    </cfRule>
  </conditionalFormatting>
  <conditionalFormatting sqref="CJ23">
    <cfRule type="cellIs" dxfId="4970" priority="5837" operator="lessThan">
      <formula>$C$4</formula>
    </cfRule>
  </conditionalFormatting>
  <conditionalFormatting sqref="P24">
    <cfRule type="cellIs" dxfId="4971" priority="868" operator="lessThan">
      <formula>$C$4</formula>
    </cfRule>
    <cfRule type="cellIs" dxfId="4972" priority="421" operator="lessThan">
      <formula>$C$4</formula>
    </cfRule>
    <cfRule type="cellIs" dxfId="4973" priority="391" operator="lessThan">
      <formula>$C$4</formula>
    </cfRule>
    <cfRule type="cellIs" dxfId="4974" priority="361" operator="lessThan">
      <formula>$C$4</formula>
    </cfRule>
  </conditionalFormatting>
  <conditionalFormatting sqref="Q24">
    <cfRule type="cellIs" dxfId="4975" priority="898" operator="lessThan">
      <formula>$C$4</formula>
    </cfRule>
  </conditionalFormatting>
  <conditionalFormatting sqref="R24">
    <cfRule type="cellIs" dxfId="4976" priority="928" operator="lessThan">
      <formula>$C$4</formula>
    </cfRule>
  </conditionalFormatting>
  <conditionalFormatting sqref="S24">
    <cfRule type="cellIs" dxfId="4977" priority="2878" operator="lessThan">
      <formula>$C$4</formula>
    </cfRule>
  </conditionalFormatting>
  <conditionalFormatting sqref="T24">
    <cfRule type="cellIs" dxfId="4978" priority="2908" operator="lessThan">
      <formula>$C$4</formula>
    </cfRule>
  </conditionalFormatting>
  <conditionalFormatting sqref="U24">
    <cfRule type="cellIs" dxfId="4979" priority="958" operator="lessThan">
      <formula>$C$4</formula>
    </cfRule>
  </conditionalFormatting>
  <conditionalFormatting sqref="V24">
    <cfRule type="cellIs" dxfId="4980" priority="2938" operator="lessThan">
      <formula>$C$4</formula>
    </cfRule>
  </conditionalFormatting>
  <conditionalFormatting sqref="W24">
    <cfRule type="cellIs" dxfId="4981" priority="2968" operator="lessThan">
      <formula>$C$4</formula>
    </cfRule>
  </conditionalFormatting>
  <conditionalFormatting sqref="X24">
    <cfRule type="cellIs" dxfId="4982" priority="988" operator="lessThan">
      <formula>$C$4</formula>
    </cfRule>
  </conditionalFormatting>
  <conditionalFormatting sqref="Y24">
    <cfRule type="cellIs" dxfId="4983" priority="1018" operator="lessThan">
      <formula>$C$4</formula>
    </cfRule>
  </conditionalFormatting>
  <conditionalFormatting sqref="Z24">
    <cfRule type="cellIs" dxfId="4984" priority="1048" operator="lessThan">
      <formula>$C$4</formula>
    </cfRule>
  </conditionalFormatting>
  <conditionalFormatting sqref="AA24">
    <cfRule type="cellIs" dxfId="4985" priority="1078" operator="lessThan">
      <formula>$C$4</formula>
    </cfRule>
  </conditionalFormatting>
  <conditionalFormatting sqref="AB24">
    <cfRule type="cellIs" dxfId="4986" priority="1108" operator="lessThan">
      <formula>$C$4</formula>
    </cfRule>
  </conditionalFormatting>
  <conditionalFormatting sqref="AC24">
    <cfRule type="cellIs" dxfId="4987" priority="1138" operator="lessThan">
      <formula>$C$4</formula>
    </cfRule>
  </conditionalFormatting>
  <conditionalFormatting sqref="AD24">
    <cfRule type="cellIs" dxfId="4988" priority="1168" operator="lessThan">
      <formula>$C$4</formula>
    </cfRule>
  </conditionalFormatting>
  <conditionalFormatting sqref="AE24">
    <cfRule type="cellIs" dxfId="4989" priority="1198" operator="lessThan">
      <formula>$C$4</formula>
    </cfRule>
  </conditionalFormatting>
  <conditionalFormatting sqref="AF24">
    <cfRule type="cellIs" dxfId="4990" priority="1228" operator="lessThan">
      <formula>$C$4</formula>
    </cfRule>
  </conditionalFormatting>
  <conditionalFormatting sqref="AG24">
    <cfRule type="cellIs" dxfId="4991" priority="1258" operator="lessThan">
      <formula>$C$4</formula>
    </cfRule>
  </conditionalFormatting>
  <conditionalFormatting sqref="AH24">
    <cfRule type="cellIs" dxfId="4992" priority="1288" operator="lessThan">
      <formula>$C$4</formula>
    </cfRule>
  </conditionalFormatting>
  <conditionalFormatting sqref="AI24">
    <cfRule type="cellIs" dxfId="4993" priority="1318" operator="lessThan">
      <formula>$C$4</formula>
    </cfRule>
  </conditionalFormatting>
  <conditionalFormatting sqref="AJ24">
    <cfRule type="cellIs" dxfId="4994" priority="1348" operator="lessThan">
      <formula>$C$4</formula>
    </cfRule>
  </conditionalFormatting>
  <conditionalFormatting sqref="AK24">
    <cfRule type="cellIs" dxfId="4995" priority="1378" operator="lessThan">
      <formula>$C$4</formula>
    </cfRule>
  </conditionalFormatting>
  <conditionalFormatting sqref="AL24">
    <cfRule type="cellIs" dxfId="4996" priority="1408" operator="lessThan">
      <formula>$C$4</formula>
    </cfRule>
  </conditionalFormatting>
  <conditionalFormatting sqref="AM24">
    <cfRule type="cellIs" dxfId="4997" priority="1438" operator="lessThan">
      <formula>$C$4</formula>
    </cfRule>
  </conditionalFormatting>
  <conditionalFormatting sqref="AN24">
    <cfRule type="cellIs" dxfId="4998" priority="1468" operator="lessThan">
      <formula>$C$4</formula>
    </cfRule>
  </conditionalFormatting>
  <conditionalFormatting sqref="AO24">
    <cfRule type="cellIs" dxfId="4999" priority="1498" operator="lessThan">
      <formula>$C$4</formula>
    </cfRule>
  </conditionalFormatting>
  <conditionalFormatting sqref="AP24">
    <cfRule type="cellIs" dxfId="5000" priority="1528" operator="lessThan">
      <formula>$C$4</formula>
    </cfRule>
  </conditionalFormatting>
  <conditionalFormatting sqref="AQ24">
    <cfRule type="cellIs" dxfId="5001" priority="1558" operator="lessThan">
      <formula>$C$4</formula>
    </cfRule>
  </conditionalFormatting>
  <conditionalFormatting sqref="AR24">
    <cfRule type="cellIs" dxfId="5002" priority="1588" operator="lessThan">
      <formula>$C$4</formula>
    </cfRule>
  </conditionalFormatting>
  <conditionalFormatting sqref="AS24">
    <cfRule type="cellIs" dxfId="5003" priority="1618" operator="lessThan">
      <formula>$C$4</formula>
    </cfRule>
  </conditionalFormatting>
  <conditionalFormatting sqref="AT24">
    <cfRule type="cellIs" dxfId="5004" priority="1648" operator="lessThan">
      <formula>$C$4</formula>
    </cfRule>
  </conditionalFormatting>
  <conditionalFormatting sqref="AU24">
    <cfRule type="cellIs" dxfId="5005" priority="1678" operator="lessThan">
      <formula>$C$4</formula>
    </cfRule>
    <cfRule type="cellIs" dxfId="5006" priority="841" operator="lessThan">
      <formula>$C$4</formula>
    </cfRule>
    <cfRule type="cellIs" dxfId="5007" priority="751" operator="lessThan">
      <formula>$C$4</formula>
    </cfRule>
  </conditionalFormatting>
  <conditionalFormatting sqref="AV24">
    <cfRule type="cellIs" dxfId="5008" priority="1708" operator="lessThan">
      <formula>$C$4</formula>
    </cfRule>
    <cfRule type="cellIs" dxfId="5009" priority="811" operator="lessThan">
      <formula>$C$4</formula>
    </cfRule>
    <cfRule type="cellIs" dxfId="5010" priority="721" operator="lessThan">
      <formula>$C$4</formula>
    </cfRule>
  </conditionalFormatting>
  <conditionalFormatting sqref="AW24">
    <cfRule type="cellIs" dxfId="5011" priority="1738" operator="lessThan">
      <formula>$C$4</formula>
    </cfRule>
    <cfRule type="cellIs" dxfId="5012" priority="781" operator="lessThan">
      <formula>$C$4</formula>
    </cfRule>
    <cfRule type="cellIs" dxfId="5013" priority="691" operator="lessThan">
      <formula>$C$4</formula>
    </cfRule>
  </conditionalFormatting>
  <conditionalFormatting sqref="AX24">
    <cfRule type="cellIs" dxfId="5014" priority="1768" operator="lessThan">
      <formula>$C$4</formula>
    </cfRule>
  </conditionalFormatting>
  <conditionalFormatting sqref="AY24">
    <cfRule type="cellIs" dxfId="5015" priority="1798" operator="lessThan">
      <formula>$C$4</formula>
    </cfRule>
  </conditionalFormatting>
  <conditionalFormatting sqref="AZ24">
    <cfRule type="cellIs" dxfId="5016" priority="1828" operator="lessThan">
      <formula>$C$4</formula>
    </cfRule>
  </conditionalFormatting>
  <conditionalFormatting sqref="BA24">
    <cfRule type="cellIs" dxfId="5017" priority="1858" operator="lessThan">
      <formula>$C$4</formula>
    </cfRule>
  </conditionalFormatting>
  <conditionalFormatting sqref="BB24">
    <cfRule type="cellIs" dxfId="5018" priority="1888" operator="lessThan">
      <formula>$C$4</formula>
    </cfRule>
  </conditionalFormatting>
  <conditionalFormatting sqref="BC24">
    <cfRule type="cellIs" dxfId="5019" priority="1918" operator="lessThan">
      <formula>$C$4</formula>
    </cfRule>
  </conditionalFormatting>
  <conditionalFormatting sqref="BD24">
    <cfRule type="cellIs" dxfId="5020" priority="1948" operator="lessThan">
      <formula>$C$4</formula>
    </cfRule>
  </conditionalFormatting>
  <conditionalFormatting sqref="BE24">
    <cfRule type="cellIs" dxfId="5021" priority="1978" operator="lessThan">
      <formula>$C$4</formula>
    </cfRule>
  </conditionalFormatting>
  <conditionalFormatting sqref="BF24">
    <cfRule type="cellIs" dxfId="5022" priority="2008" operator="lessThan">
      <formula>$C$4</formula>
    </cfRule>
    <cfRule type="cellIs" dxfId="5023" priority="661" operator="lessThan">
      <formula>$C$4</formula>
    </cfRule>
    <cfRule type="cellIs" dxfId="5024" priority="631" operator="lessThan">
      <formula>$C$4</formula>
    </cfRule>
  </conditionalFormatting>
  <conditionalFormatting sqref="BG24">
    <cfRule type="cellIs" dxfId="5025" priority="2038" operator="lessThan">
      <formula>$C$4</formula>
    </cfRule>
  </conditionalFormatting>
  <conditionalFormatting sqref="BH24">
    <cfRule type="cellIs" dxfId="5026" priority="2068" operator="lessThan">
      <formula>$C$4</formula>
    </cfRule>
  </conditionalFormatting>
  <conditionalFormatting sqref="BI24">
    <cfRule type="cellIs" dxfId="5027" priority="2098" operator="lessThan">
      <formula>$C$4</formula>
    </cfRule>
  </conditionalFormatting>
  <conditionalFormatting sqref="BJ24">
    <cfRule type="cellIs" dxfId="5028" priority="2128" operator="lessThan">
      <formula>$C$4</formula>
    </cfRule>
  </conditionalFormatting>
  <conditionalFormatting sqref="BK24">
    <cfRule type="cellIs" dxfId="5029" priority="2158" operator="lessThan">
      <formula>$C$4</formula>
    </cfRule>
    <cfRule type="cellIs" dxfId="5030" priority="601" operator="lessThan">
      <formula>$C$4</formula>
    </cfRule>
    <cfRule type="cellIs" dxfId="5031" priority="541" operator="lessThan">
      <formula>$C$4</formula>
    </cfRule>
    <cfRule type="cellIs" dxfId="5032" priority="481" operator="lessThan">
      <formula>$C$4</formula>
    </cfRule>
  </conditionalFormatting>
  <conditionalFormatting sqref="BL24">
    <cfRule type="cellIs" dxfId="5033" priority="2188" operator="lessThan">
      <formula>$C$4</formula>
    </cfRule>
    <cfRule type="cellIs" dxfId="5034" priority="571" operator="lessThan">
      <formula>$C$4</formula>
    </cfRule>
    <cfRule type="cellIs" dxfId="5035" priority="511" operator="lessThan">
      <formula>$C$4</formula>
    </cfRule>
    <cfRule type="cellIs" dxfId="5036" priority="451" operator="lessThan">
      <formula>$C$4</formula>
    </cfRule>
  </conditionalFormatting>
  <conditionalFormatting sqref="BM24">
    <cfRule type="cellIs" dxfId="5037" priority="2218" operator="lessThan">
      <formula>$C$4</formula>
    </cfRule>
  </conditionalFormatting>
  <conditionalFormatting sqref="BN24">
    <cfRule type="cellIs" dxfId="5038" priority="2248" operator="lessThan">
      <formula>$C$4</formula>
    </cfRule>
  </conditionalFormatting>
  <conditionalFormatting sqref="BO24">
    <cfRule type="cellIs" dxfId="5039" priority="2278" operator="lessThan">
      <formula>$C$4</formula>
    </cfRule>
  </conditionalFormatting>
  <conditionalFormatting sqref="BP24">
    <cfRule type="cellIs" dxfId="5040" priority="2308" operator="lessThan">
      <formula>$C$4</formula>
    </cfRule>
  </conditionalFormatting>
  <conditionalFormatting sqref="BQ24">
    <cfRule type="cellIs" dxfId="5041" priority="2338" operator="lessThan">
      <formula>$C$4</formula>
    </cfRule>
  </conditionalFormatting>
  <conditionalFormatting sqref="BR24">
    <cfRule type="cellIs" dxfId="5042" priority="2368" operator="lessThan">
      <formula>$C$4</formula>
    </cfRule>
  </conditionalFormatting>
  <conditionalFormatting sqref="BS24">
    <cfRule type="cellIs" dxfId="5043" priority="2398" operator="lessThan">
      <formula>$C$4</formula>
    </cfRule>
  </conditionalFormatting>
  <conditionalFormatting sqref="BT24">
    <cfRule type="cellIs" dxfId="5044" priority="2428" operator="lessThan">
      <formula>$C$4</formula>
    </cfRule>
  </conditionalFormatting>
  <conditionalFormatting sqref="BU24">
    <cfRule type="cellIs" dxfId="5045" priority="2458" operator="lessThan">
      <formula>$C$4</formula>
    </cfRule>
  </conditionalFormatting>
  <conditionalFormatting sqref="BV24">
    <cfRule type="cellIs" dxfId="5046" priority="2488" operator="lessThan">
      <formula>$C$4</formula>
    </cfRule>
  </conditionalFormatting>
  <conditionalFormatting sqref="BW24">
    <cfRule type="cellIs" dxfId="5047" priority="2518" operator="lessThan">
      <formula>$C$4</formula>
    </cfRule>
  </conditionalFormatting>
  <conditionalFormatting sqref="BX24">
    <cfRule type="cellIs" dxfId="5048" priority="2548" operator="lessThan">
      <formula>$C$4</formula>
    </cfRule>
  </conditionalFormatting>
  <conditionalFormatting sqref="BY24">
    <cfRule type="cellIs" dxfId="5049" priority="24" operator="lessThan">
      <formula>$C$4</formula>
    </cfRule>
  </conditionalFormatting>
  <conditionalFormatting sqref="BZ24">
    <cfRule type="cellIs" dxfId="5050" priority="2608" operator="lessThan">
      <formula>$C$4</formula>
    </cfRule>
  </conditionalFormatting>
  <conditionalFormatting sqref="CA24">
    <cfRule type="cellIs" dxfId="5051" priority="2638" operator="lessThan">
      <formula>$C$4</formula>
    </cfRule>
  </conditionalFormatting>
  <conditionalFormatting sqref="CB24">
    <cfRule type="cellIs" dxfId="5052" priority="2668" operator="lessThan">
      <formula>$C$4</formula>
    </cfRule>
  </conditionalFormatting>
  <conditionalFormatting sqref="CC24">
    <cfRule type="cellIs" dxfId="5053" priority="2698" operator="lessThan">
      <formula>$C$4</formula>
    </cfRule>
  </conditionalFormatting>
  <conditionalFormatting sqref="CD24">
    <cfRule type="cellIs" dxfId="5054" priority="2728" operator="lessThan">
      <formula>$C$4</formula>
    </cfRule>
  </conditionalFormatting>
  <conditionalFormatting sqref="CE24">
    <cfRule type="cellIs" dxfId="5055" priority="2758" operator="lessThan">
      <formula>$C$4</formula>
    </cfRule>
  </conditionalFormatting>
  <conditionalFormatting sqref="CF24">
    <cfRule type="cellIs" dxfId="5056" priority="2788" operator="lessThan">
      <formula>$C$4</formula>
    </cfRule>
  </conditionalFormatting>
  <conditionalFormatting sqref="CG24">
    <cfRule type="cellIs" dxfId="5057" priority="2818" operator="lessThan">
      <formula>$C$4</formula>
    </cfRule>
  </conditionalFormatting>
  <conditionalFormatting sqref="CH24">
    <cfRule type="cellIs" dxfId="5058" priority="2848" operator="greaterThan">
      <formula>$BJ$2+15</formula>
    </cfRule>
  </conditionalFormatting>
  <conditionalFormatting sqref="CJ24">
    <cfRule type="cellIs" dxfId="5059" priority="5838" operator="lessThan">
      <formula>$C$4</formula>
    </cfRule>
  </conditionalFormatting>
  <conditionalFormatting sqref="P25">
    <cfRule type="cellIs" dxfId="5060" priority="869" operator="lessThan">
      <formula>$C$4</formula>
    </cfRule>
    <cfRule type="cellIs" dxfId="5061" priority="420" operator="lessThan">
      <formula>$C$4</formula>
    </cfRule>
    <cfRule type="cellIs" dxfId="5062" priority="390" operator="lessThan">
      <formula>$C$4</formula>
    </cfRule>
    <cfRule type="cellIs" dxfId="5063" priority="360" operator="lessThan">
      <formula>$C$4</formula>
    </cfRule>
  </conditionalFormatting>
  <conditionalFormatting sqref="Q25">
    <cfRule type="cellIs" dxfId="5064" priority="899" operator="lessThan">
      <formula>$C$4</formula>
    </cfRule>
  </conditionalFormatting>
  <conditionalFormatting sqref="R25">
    <cfRule type="cellIs" dxfId="5065" priority="929" operator="lessThan">
      <formula>$C$4</formula>
    </cfRule>
  </conditionalFormatting>
  <conditionalFormatting sqref="S25">
    <cfRule type="cellIs" dxfId="5066" priority="2879" operator="lessThan">
      <formula>$C$4</formula>
    </cfRule>
  </conditionalFormatting>
  <conditionalFormatting sqref="T25">
    <cfRule type="cellIs" dxfId="5067" priority="2909" operator="lessThan">
      <formula>$C$4</formula>
    </cfRule>
  </conditionalFormatting>
  <conditionalFormatting sqref="U25">
    <cfRule type="cellIs" dxfId="5068" priority="959" operator="lessThan">
      <formula>$C$4</formula>
    </cfRule>
  </conditionalFormatting>
  <conditionalFormatting sqref="V25">
    <cfRule type="cellIs" dxfId="5069" priority="2939" operator="lessThan">
      <formula>$C$4</formula>
    </cfRule>
  </conditionalFormatting>
  <conditionalFormatting sqref="W25">
    <cfRule type="cellIs" dxfId="5070" priority="2969" operator="lessThan">
      <formula>$C$4</formula>
    </cfRule>
  </conditionalFormatting>
  <conditionalFormatting sqref="X25">
    <cfRule type="cellIs" dxfId="5071" priority="989" operator="lessThan">
      <formula>$C$4</formula>
    </cfRule>
  </conditionalFormatting>
  <conditionalFormatting sqref="Y25">
    <cfRule type="cellIs" dxfId="5072" priority="1019" operator="lessThan">
      <formula>$C$4</formula>
    </cfRule>
  </conditionalFormatting>
  <conditionalFormatting sqref="Z25">
    <cfRule type="cellIs" dxfId="5073" priority="1049" operator="lessThan">
      <formula>$C$4</formula>
    </cfRule>
  </conditionalFormatting>
  <conditionalFormatting sqref="AA25">
    <cfRule type="cellIs" dxfId="5074" priority="1079" operator="lessThan">
      <formula>$C$4</formula>
    </cfRule>
  </conditionalFormatting>
  <conditionalFormatting sqref="AB25">
    <cfRule type="cellIs" dxfId="5075" priority="1109" operator="lessThan">
      <formula>$C$4</formula>
    </cfRule>
  </conditionalFormatting>
  <conditionalFormatting sqref="AC25">
    <cfRule type="cellIs" dxfId="5076" priority="1139" operator="lessThan">
      <formula>$C$4</formula>
    </cfRule>
  </conditionalFormatting>
  <conditionalFormatting sqref="AD25">
    <cfRule type="cellIs" dxfId="5077" priority="1169" operator="lessThan">
      <formula>$C$4</formula>
    </cfRule>
  </conditionalFormatting>
  <conditionalFormatting sqref="AE25">
    <cfRule type="cellIs" dxfId="5078" priority="1199" operator="lessThan">
      <formula>$C$4</formula>
    </cfRule>
  </conditionalFormatting>
  <conditionalFormatting sqref="AF25">
    <cfRule type="cellIs" dxfId="5079" priority="1229" operator="lessThan">
      <formula>$C$4</formula>
    </cfRule>
  </conditionalFormatting>
  <conditionalFormatting sqref="AG25">
    <cfRule type="cellIs" dxfId="5080" priority="1259" operator="lessThan">
      <formula>$C$4</formula>
    </cfRule>
  </conditionalFormatting>
  <conditionalFormatting sqref="AH25">
    <cfRule type="cellIs" dxfId="5081" priority="1289" operator="lessThan">
      <formula>$C$4</formula>
    </cfRule>
  </conditionalFormatting>
  <conditionalFormatting sqref="AI25">
    <cfRule type="cellIs" dxfId="5082" priority="1319" operator="lessThan">
      <formula>$C$4</formula>
    </cfRule>
  </conditionalFormatting>
  <conditionalFormatting sqref="AJ25">
    <cfRule type="cellIs" dxfId="5083" priority="1349" operator="lessThan">
      <formula>$C$4</formula>
    </cfRule>
  </conditionalFormatting>
  <conditionalFormatting sqref="AK25">
    <cfRule type="cellIs" dxfId="5084" priority="1379" operator="lessThan">
      <formula>$C$4</formula>
    </cfRule>
  </conditionalFormatting>
  <conditionalFormatting sqref="AL25">
    <cfRule type="cellIs" dxfId="5085" priority="1409" operator="lessThan">
      <formula>$C$4</formula>
    </cfRule>
  </conditionalFormatting>
  <conditionalFormatting sqref="AM25">
    <cfRule type="cellIs" dxfId="5086" priority="1439" operator="lessThan">
      <formula>$C$4</formula>
    </cfRule>
  </conditionalFormatting>
  <conditionalFormatting sqref="AN25">
    <cfRule type="cellIs" dxfId="5087" priority="1469" operator="lessThan">
      <formula>$C$4</formula>
    </cfRule>
  </conditionalFormatting>
  <conditionalFormatting sqref="AO25">
    <cfRule type="cellIs" dxfId="5088" priority="1499" operator="lessThan">
      <formula>$C$4</formula>
    </cfRule>
  </conditionalFormatting>
  <conditionalFormatting sqref="AP25">
    <cfRule type="cellIs" dxfId="5089" priority="1529" operator="lessThan">
      <formula>$C$4</formula>
    </cfRule>
  </conditionalFormatting>
  <conditionalFormatting sqref="AQ25">
    <cfRule type="cellIs" dxfId="5090" priority="1559" operator="lessThan">
      <formula>$C$4</formula>
    </cfRule>
  </conditionalFormatting>
  <conditionalFormatting sqref="AR25">
    <cfRule type="cellIs" dxfId="5091" priority="1589" operator="lessThan">
      <formula>$C$4</formula>
    </cfRule>
  </conditionalFormatting>
  <conditionalFormatting sqref="AS25">
    <cfRule type="cellIs" dxfId="5092" priority="1619" operator="lessThan">
      <formula>$C$4</formula>
    </cfRule>
  </conditionalFormatting>
  <conditionalFormatting sqref="AT25">
    <cfRule type="cellIs" dxfId="5093" priority="1649" operator="lessThan">
      <formula>$C$4</formula>
    </cfRule>
  </conditionalFormatting>
  <conditionalFormatting sqref="AU25">
    <cfRule type="cellIs" dxfId="5094" priority="1679" operator="lessThan">
      <formula>$C$4</formula>
    </cfRule>
    <cfRule type="cellIs" dxfId="5095" priority="840" operator="lessThan">
      <formula>$C$4</formula>
    </cfRule>
    <cfRule type="cellIs" dxfId="5096" priority="750" operator="lessThan">
      <formula>$C$4</formula>
    </cfRule>
  </conditionalFormatting>
  <conditionalFormatting sqref="AV25">
    <cfRule type="cellIs" dxfId="5097" priority="1709" operator="lessThan">
      <formula>$C$4</formula>
    </cfRule>
    <cfRule type="cellIs" dxfId="5098" priority="810" operator="lessThan">
      <formula>$C$4</formula>
    </cfRule>
    <cfRule type="cellIs" dxfId="5099" priority="720" operator="lessThan">
      <formula>$C$4</formula>
    </cfRule>
  </conditionalFormatting>
  <conditionalFormatting sqref="AW25">
    <cfRule type="cellIs" dxfId="5100" priority="1739" operator="lessThan">
      <formula>$C$4</formula>
    </cfRule>
    <cfRule type="cellIs" dxfId="5101" priority="780" operator="lessThan">
      <formula>$C$4</formula>
    </cfRule>
    <cfRule type="cellIs" dxfId="5102" priority="690" operator="lessThan">
      <formula>$C$4</formula>
    </cfRule>
  </conditionalFormatting>
  <conditionalFormatting sqref="AX25">
    <cfRule type="cellIs" dxfId="5103" priority="1769" operator="lessThan">
      <formula>$C$4</formula>
    </cfRule>
  </conditionalFormatting>
  <conditionalFormatting sqref="AY25">
    <cfRule type="cellIs" dxfId="5104" priority="1799" operator="lessThan">
      <formula>$C$4</formula>
    </cfRule>
  </conditionalFormatting>
  <conditionalFormatting sqref="AZ25">
    <cfRule type="cellIs" dxfId="5105" priority="1829" operator="lessThan">
      <formula>$C$4</formula>
    </cfRule>
  </conditionalFormatting>
  <conditionalFormatting sqref="BA25">
    <cfRule type="cellIs" dxfId="5106" priority="1859" operator="lessThan">
      <formula>$C$4</formula>
    </cfRule>
  </conditionalFormatting>
  <conditionalFormatting sqref="BB25">
    <cfRule type="cellIs" dxfId="5107" priority="1889" operator="lessThan">
      <formula>$C$4</formula>
    </cfRule>
  </conditionalFormatting>
  <conditionalFormatting sqref="BC25">
    <cfRule type="cellIs" dxfId="5108" priority="1919" operator="lessThan">
      <formula>$C$4</formula>
    </cfRule>
  </conditionalFormatting>
  <conditionalFormatting sqref="BD25">
    <cfRule type="cellIs" dxfId="5109" priority="1949" operator="lessThan">
      <formula>$C$4</formula>
    </cfRule>
  </conditionalFormatting>
  <conditionalFormatting sqref="BE25">
    <cfRule type="cellIs" dxfId="5110" priority="1979" operator="lessThan">
      <formula>$C$4</formula>
    </cfRule>
  </conditionalFormatting>
  <conditionalFormatting sqref="BF25">
    <cfRule type="cellIs" dxfId="5111" priority="2009" operator="lessThan">
      <formula>$C$4</formula>
    </cfRule>
    <cfRule type="cellIs" dxfId="5112" priority="660" operator="lessThan">
      <formula>$C$4</formula>
    </cfRule>
    <cfRule type="cellIs" dxfId="5113" priority="630" operator="lessThan">
      <formula>$C$4</formula>
    </cfRule>
  </conditionalFormatting>
  <conditionalFormatting sqref="BG25">
    <cfRule type="cellIs" dxfId="5114" priority="2039" operator="lessThan">
      <formula>$C$4</formula>
    </cfRule>
  </conditionalFormatting>
  <conditionalFormatting sqref="BH25">
    <cfRule type="cellIs" dxfId="5115" priority="2069" operator="lessThan">
      <formula>$C$4</formula>
    </cfRule>
  </conditionalFormatting>
  <conditionalFormatting sqref="BI25">
    <cfRule type="cellIs" dxfId="5116" priority="2099" operator="lessThan">
      <formula>$C$4</formula>
    </cfRule>
  </conditionalFormatting>
  <conditionalFormatting sqref="BJ25">
    <cfRule type="cellIs" dxfId="5117" priority="2129" operator="lessThan">
      <formula>$C$4</formula>
    </cfRule>
  </conditionalFormatting>
  <conditionalFormatting sqref="BK25">
    <cfRule type="cellIs" dxfId="5118" priority="2159" operator="lessThan">
      <formula>$C$4</formula>
    </cfRule>
    <cfRule type="cellIs" dxfId="5119" priority="600" operator="lessThan">
      <formula>$C$4</formula>
    </cfRule>
    <cfRule type="cellIs" dxfId="5120" priority="540" operator="lessThan">
      <formula>$C$4</formula>
    </cfRule>
    <cfRule type="cellIs" dxfId="5121" priority="480" operator="lessThan">
      <formula>$C$4</formula>
    </cfRule>
  </conditionalFormatting>
  <conditionalFormatting sqref="BL25">
    <cfRule type="cellIs" dxfId="5122" priority="2189" operator="lessThan">
      <formula>$C$4</formula>
    </cfRule>
    <cfRule type="cellIs" dxfId="5123" priority="570" operator="lessThan">
      <formula>$C$4</formula>
    </cfRule>
    <cfRule type="cellIs" dxfId="5124" priority="510" operator="lessThan">
      <formula>$C$4</formula>
    </cfRule>
    <cfRule type="cellIs" dxfId="5125" priority="450" operator="lessThan">
      <formula>$C$4</formula>
    </cfRule>
  </conditionalFormatting>
  <conditionalFormatting sqref="BM25">
    <cfRule type="cellIs" dxfId="5126" priority="2219" operator="lessThan">
      <formula>$C$4</formula>
    </cfRule>
  </conditionalFormatting>
  <conditionalFormatting sqref="BN25">
    <cfRule type="cellIs" dxfId="5127" priority="2249" operator="lessThan">
      <formula>$C$4</formula>
    </cfRule>
  </conditionalFormatting>
  <conditionalFormatting sqref="BO25">
    <cfRule type="cellIs" dxfId="5128" priority="2279" operator="lessThan">
      <formula>$C$4</formula>
    </cfRule>
  </conditionalFormatting>
  <conditionalFormatting sqref="BP25">
    <cfRule type="cellIs" dxfId="5129" priority="2309" operator="lessThan">
      <formula>$C$4</formula>
    </cfRule>
  </conditionalFormatting>
  <conditionalFormatting sqref="BQ25">
    <cfRule type="cellIs" dxfId="5130" priority="2339" operator="lessThan">
      <formula>$C$4</formula>
    </cfRule>
  </conditionalFormatting>
  <conditionalFormatting sqref="BR25">
    <cfRule type="cellIs" dxfId="5131" priority="2369" operator="lessThan">
      <formula>$C$4</formula>
    </cfRule>
  </conditionalFormatting>
  <conditionalFormatting sqref="BS25">
    <cfRule type="cellIs" dxfId="5132" priority="2399" operator="lessThan">
      <formula>$C$4</formula>
    </cfRule>
  </conditionalFormatting>
  <conditionalFormatting sqref="BT25">
    <cfRule type="cellIs" dxfId="5133" priority="2429" operator="lessThan">
      <formula>$C$4</formula>
    </cfRule>
  </conditionalFormatting>
  <conditionalFormatting sqref="BU25">
    <cfRule type="cellIs" dxfId="5134" priority="2459" operator="lessThan">
      <formula>$C$4</formula>
    </cfRule>
  </conditionalFormatting>
  <conditionalFormatting sqref="BV25">
    <cfRule type="cellIs" dxfId="5135" priority="2489" operator="lessThan">
      <formula>$C$4</formula>
    </cfRule>
  </conditionalFormatting>
  <conditionalFormatting sqref="BW25">
    <cfRule type="cellIs" dxfId="5136" priority="2519" operator="lessThan">
      <formula>$C$4</formula>
    </cfRule>
  </conditionalFormatting>
  <conditionalFormatting sqref="BX25">
    <cfRule type="cellIs" dxfId="5137" priority="2549" operator="lessThan">
      <formula>$C$4</formula>
    </cfRule>
  </conditionalFormatting>
  <conditionalFormatting sqref="BY25">
    <cfRule type="cellIs" dxfId="5138" priority="25" operator="lessThan">
      <formula>$C$4</formula>
    </cfRule>
  </conditionalFormatting>
  <conditionalFormatting sqref="BZ25">
    <cfRule type="cellIs" dxfId="5139" priority="2609" operator="lessThan">
      <formula>$C$4</formula>
    </cfRule>
  </conditionalFormatting>
  <conditionalFormatting sqref="CA25">
    <cfRule type="cellIs" dxfId="5140" priority="2639" operator="lessThan">
      <formula>$C$4</formula>
    </cfRule>
  </conditionalFormatting>
  <conditionalFormatting sqref="CB25">
    <cfRule type="cellIs" dxfId="5141" priority="2669" operator="lessThan">
      <formula>$C$4</formula>
    </cfRule>
  </conditionalFormatting>
  <conditionalFormatting sqref="CC25">
    <cfRule type="cellIs" dxfId="5142" priority="2699" operator="lessThan">
      <formula>$C$4</formula>
    </cfRule>
  </conditionalFormatting>
  <conditionalFormatting sqref="CD25">
    <cfRule type="cellIs" dxfId="5143" priority="2729" operator="lessThan">
      <formula>$C$4</formula>
    </cfRule>
  </conditionalFormatting>
  <conditionalFormatting sqref="CE25">
    <cfRule type="cellIs" dxfId="5144" priority="2759" operator="lessThan">
      <formula>$C$4</formula>
    </cfRule>
  </conditionalFormatting>
  <conditionalFormatting sqref="CF25">
    <cfRule type="cellIs" dxfId="5145" priority="2789" operator="lessThan">
      <formula>$C$4</formula>
    </cfRule>
  </conditionalFormatting>
  <conditionalFormatting sqref="CG25">
    <cfRule type="cellIs" dxfId="5146" priority="2819" operator="lessThan">
      <formula>$C$4</formula>
    </cfRule>
  </conditionalFormatting>
  <conditionalFormatting sqref="CH25">
    <cfRule type="cellIs" dxfId="5147" priority="2849" operator="greaterThan">
      <formula>$BJ$2+15</formula>
    </cfRule>
  </conditionalFormatting>
  <conditionalFormatting sqref="CJ25">
    <cfRule type="cellIs" dxfId="5148" priority="5839" operator="lessThan">
      <formula>$C$4</formula>
    </cfRule>
  </conditionalFormatting>
  <conditionalFormatting sqref="P26">
    <cfRule type="cellIs" dxfId="5149" priority="178" operator="lessThan">
      <formula>$C$4</formula>
    </cfRule>
    <cfRule type="cellIs" dxfId="5150" priority="177" operator="lessThan">
      <formula>$C$4</formula>
    </cfRule>
    <cfRule type="cellIs" dxfId="5151" priority="176" operator="lessThan">
      <formula>$C$4</formula>
    </cfRule>
    <cfRule type="cellIs" dxfId="5152" priority="175" operator="lessThan">
      <formula>$C$4</formula>
    </cfRule>
    <cfRule type="cellIs" dxfId="5153" priority="174" operator="lessThan">
      <formula>$C$4</formula>
    </cfRule>
  </conditionalFormatting>
  <conditionalFormatting sqref="Q26">
    <cfRule type="cellIs" dxfId="5154" priority="179" operator="lessThan">
      <formula>$C$4</formula>
    </cfRule>
  </conditionalFormatting>
  <conditionalFormatting sqref="R26">
    <cfRule type="cellIs" dxfId="5155" priority="180" operator="lessThan">
      <formula>$C$4</formula>
    </cfRule>
  </conditionalFormatting>
  <conditionalFormatting sqref="S26">
    <cfRule type="cellIs" dxfId="5156" priority="183" operator="lessThan">
      <formula>$C$4</formula>
    </cfRule>
  </conditionalFormatting>
  <conditionalFormatting sqref="T26">
    <cfRule type="cellIs" dxfId="5157" priority="184" operator="lessThan">
      <formula>$C$4</formula>
    </cfRule>
  </conditionalFormatting>
  <conditionalFormatting sqref="U26">
    <cfRule type="cellIs" dxfId="5158" priority="181" operator="lessThan">
      <formula>$C$4</formula>
    </cfRule>
  </conditionalFormatting>
  <conditionalFormatting sqref="V26">
    <cfRule type="cellIs" dxfId="5159" priority="185" operator="lessThan">
      <formula>$C$4</formula>
    </cfRule>
  </conditionalFormatting>
  <conditionalFormatting sqref="W26">
    <cfRule type="cellIs" dxfId="5160" priority="186" operator="lessThan">
      <formula>$C$4</formula>
    </cfRule>
  </conditionalFormatting>
  <conditionalFormatting sqref="X26">
    <cfRule type="cellIs" dxfId="5161" priority="182" operator="lessThan">
      <formula>$C$4</formula>
    </cfRule>
  </conditionalFormatting>
  <conditionalFormatting sqref="Y26">
    <cfRule type="cellIs" dxfId="5162" priority="187" operator="lessThan">
      <formula>$C$4</formula>
    </cfRule>
  </conditionalFormatting>
  <conditionalFormatting sqref="Z26">
    <cfRule type="cellIs" dxfId="5163" priority="188" operator="lessThan">
      <formula>$C$4</formula>
    </cfRule>
  </conditionalFormatting>
  <conditionalFormatting sqref="AA26">
    <cfRule type="cellIs" dxfId="5164" priority="189" operator="lessThan">
      <formula>$C$4</formula>
    </cfRule>
  </conditionalFormatting>
  <conditionalFormatting sqref="AB26">
    <cfRule type="cellIs" dxfId="5165" priority="190" operator="lessThan">
      <formula>$C$4</formula>
    </cfRule>
  </conditionalFormatting>
  <conditionalFormatting sqref="AC26">
    <cfRule type="cellIs" dxfId="5166" priority="191" operator="lessThan">
      <formula>$C$4</formula>
    </cfRule>
  </conditionalFormatting>
  <conditionalFormatting sqref="AD26">
    <cfRule type="cellIs" dxfId="5167" priority="192" operator="lessThan">
      <formula>$C$4</formula>
    </cfRule>
  </conditionalFormatting>
  <conditionalFormatting sqref="AE26">
    <cfRule type="cellIs" dxfId="5168" priority="193" operator="lessThan">
      <formula>$C$4</formula>
    </cfRule>
  </conditionalFormatting>
  <conditionalFormatting sqref="AF26">
    <cfRule type="cellIs" dxfId="5169" priority="194" operator="lessThan">
      <formula>$C$4</formula>
    </cfRule>
  </conditionalFormatting>
  <conditionalFormatting sqref="AG26">
    <cfRule type="cellIs" dxfId="5170" priority="195" operator="lessThan">
      <formula>$C$4</formula>
    </cfRule>
  </conditionalFormatting>
  <conditionalFormatting sqref="AH26">
    <cfRule type="cellIs" dxfId="5171" priority="196" operator="lessThan">
      <formula>$C$4</formula>
    </cfRule>
  </conditionalFormatting>
  <conditionalFormatting sqref="AI26">
    <cfRule type="cellIs" dxfId="5172" priority="197" operator="lessThan">
      <formula>$C$4</formula>
    </cfRule>
  </conditionalFormatting>
  <conditionalFormatting sqref="AJ26">
    <cfRule type="cellIs" dxfId="5173" priority="198" operator="lessThan">
      <formula>$C$4</formula>
    </cfRule>
  </conditionalFormatting>
  <conditionalFormatting sqref="AK26">
    <cfRule type="cellIs" dxfId="5174" priority="199" operator="lessThan">
      <formula>$C$4</formula>
    </cfRule>
  </conditionalFormatting>
  <conditionalFormatting sqref="AL26">
    <cfRule type="cellIs" dxfId="5175" priority="200" operator="lessThan">
      <formula>$C$4</formula>
    </cfRule>
  </conditionalFormatting>
  <conditionalFormatting sqref="AM26">
    <cfRule type="cellIs" dxfId="5176" priority="201" operator="lessThan">
      <formula>$C$4</formula>
    </cfRule>
  </conditionalFormatting>
  <conditionalFormatting sqref="AN26">
    <cfRule type="cellIs" dxfId="5177" priority="202" operator="lessThan">
      <formula>$C$4</formula>
    </cfRule>
  </conditionalFormatting>
  <conditionalFormatting sqref="AO26">
    <cfRule type="cellIs" dxfId="5178" priority="203" operator="lessThan">
      <formula>$C$4</formula>
    </cfRule>
  </conditionalFormatting>
  <conditionalFormatting sqref="AP26">
    <cfRule type="cellIs" dxfId="5179" priority="204" operator="lessThan">
      <formula>$C$4</formula>
    </cfRule>
  </conditionalFormatting>
  <conditionalFormatting sqref="AQ26">
    <cfRule type="cellIs" dxfId="5180" priority="205" operator="lessThan">
      <formula>$C$4</formula>
    </cfRule>
  </conditionalFormatting>
  <conditionalFormatting sqref="AR26">
    <cfRule type="cellIs" dxfId="5181" priority="206" operator="lessThan">
      <formula>$C$4</formula>
    </cfRule>
  </conditionalFormatting>
  <conditionalFormatting sqref="AS26">
    <cfRule type="cellIs" dxfId="5182" priority="207" operator="lessThan">
      <formula>$C$4</formula>
    </cfRule>
  </conditionalFormatting>
  <conditionalFormatting sqref="AT26">
    <cfRule type="cellIs" dxfId="5183" priority="208" operator="lessThan">
      <formula>$C$4</formula>
    </cfRule>
  </conditionalFormatting>
  <conditionalFormatting sqref="AU26">
    <cfRule type="cellIs" dxfId="5184" priority="171" operator="lessThan">
      <formula>$C$4</formula>
    </cfRule>
    <cfRule type="cellIs" dxfId="5185" priority="170" operator="lessThan">
      <formula>$C$4</formula>
    </cfRule>
    <cfRule type="cellIs" dxfId="5186" priority="169" operator="lessThan">
      <formula>$C$4</formula>
    </cfRule>
    <cfRule type="cellIs" dxfId="5187" priority="166" operator="lessThan">
      <formula>$C$4</formula>
    </cfRule>
    <cfRule type="cellIs" dxfId="5188" priority="165" operator="lessThan">
      <formula>$C$4</formula>
    </cfRule>
    <cfRule type="cellIs" dxfId="5189" priority="162" operator="lessThan">
      <formula>$C$4</formula>
    </cfRule>
    <cfRule type="cellIs" dxfId="5190" priority="161" operator="lessThan">
      <formula>$C$4</formula>
    </cfRule>
  </conditionalFormatting>
  <conditionalFormatting sqref="AV26">
    <cfRule type="cellIs" dxfId="5191" priority="172" operator="lessThan">
      <formula>$C$4</formula>
    </cfRule>
    <cfRule type="cellIs" dxfId="5192" priority="168" operator="lessThan">
      <formula>$C$4</formula>
    </cfRule>
    <cfRule type="cellIs" dxfId="5193" priority="164" operator="lessThan">
      <formula>$C$4</formula>
    </cfRule>
    <cfRule type="cellIs" dxfId="5194" priority="160" operator="lessThan">
      <formula>$C$4</formula>
    </cfRule>
  </conditionalFormatting>
  <conditionalFormatting sqref="AW26">
    <cfRule type="cellIs" dxfId="5195" priority="173" operator="lessThan">
      <formula>$C$4</formula>
    </cfRule>
    <cfRule type="cellIs" dxfId="5196" priority="167" operator="lessThan">
      <formula>$C$4</formula>
    </cfRule>
    <cfRule type="cellIs" dxfId="5197" priority="163" operator="lessThan">
      <formula>$C$4</formula>
    </cfRule>
    <cfRule type="cellIs" dxfId="5198" priority="159" operator="lessThan">
      <formula>$C$4</formula>
    </cfRule>
  </conditionalFormatting>
  <conditionalFormatting sqref="AX26">
    <cfRule type="cellIs" dxfId="5199" priority="209" operator="lessThan">
      <formula>$C$4</formula>
    </cfRule>
  </conditionalFormatting>
  <conditionalFormatting sqref="AY26">
    <cfRule type="cellIs" dxfId="5200" priority="210" operator="lessThan">
      <formula>$C$4</formula>
    </cfRule>
  </conditionalFormatting>
  <conditionalFormatting sqref="AZ26">
    <cfRule type="cellIs" dxfId="5201" priority="211" operator="lessThan">
      <formula>$C$4</formula>
    </cfRule>
  </conditionalFormatting>
  <conditionalFormatting sqref="BA26">
    <cfRule type="cellIs" dxfId="5202" priority="212" operator="lessThan">
      <formula>$C$4</formula>
    </cfRule>
  </conditionalFormatting>
  <conditionalFormatting sqref="BB26">
    <cfRule type="cellIs" dxfId="5203" priority="213" operator="lessThan">
      <formula>$C$4</formula>
    </cfRule>
  </conditionalFormatting>
  <conditionalFormatting sqref="BC26">
    <cfRule type="cellIs" dxfId="5204" priority="214" operator="lessThan">
      <formula>$C$4</formula>
    </cfRule>
  </conditionalFormatting>
  <conditionalFormatting sqref="BD26">
    <cfRule type="cellIs" dxfId="5205" priority="215" operator="lessThan">
      <formula>$C$4</formula>
    </cfRule>
  </conditionalFormatting>
  <conditionalFormatting sqref="BE26">
    <cfRule type="cellIs" dxfId="5206" priority="216" operator="lessThan">
      <formula>$C$4</formula>
    </cfRule>
  </conditionalFormatting>
  <conditionalFormatting sqref="BF26">
    <cfRule type="cellIs" dxfId="5207" priority="217" operator="lessThan">
      <formula>$C$4</formula>
    </cfRule>
  </conditionalFormatting>
  <conditionalFormatting sqref="BG26">
    <cfRule type="cellIs" dxfId="5208" priority="218" operator="lessThan">
      <formula>$C$4</formula>
    </cfRule>
  </conditionalFormatting>
  <conditionalFormatting sqref="BH26">
    <cfRule type="cellIs" dxfId="5209" priority="219" operator="lessThan">
      <formula>$C$4</formula>
    </cfRule>
  </conditionalFormatting>
  <conditionalFormatting sqref="BI26">
    <cfRule type="cellIs" dxfId="5210" priority="220" operator="lessThan">
      <formula>$C$4</formula>
    </cfRule>
  </conditionalFormatting>
  <conditionalFormatting sqref="BJ26">
    <cfRule type="cellIs" dxfId="5211" priority="221" operator="lessThan">
      <formula>$C$4</formula>
    </cfRule>
  </conditionalFormatting>
  <conditionalFormatting sqref="BK26">
    <cfRule type="cellIs" dxfId="5212" priority="146" operator="lessThan">
      <formula>$C$4</formula>
    </cfRule>
    <cfRule type="cellIs" dxfId="5213" priority="145" operator="lessThan">
      <formula>$C$4</formula>
    </cfRule>
    <cfRule type="cellIs" dxfId="5214" priority="143" operator="lessThan">
      <formula>$C$4</formula>
    </cfRule>
    <cfRule type="cellIs" dxfId="5215" priority="141" operator="lessThan">
      <formula>$C$4</formula>
    </cfRule>
    <cfRule type="cellIs" dxfId="5216" priority="139" operator="lessThan">
      <formula>$C$4</formula>
    </cfRule>
  </conditionalFormatting>
  <conditionalFormatting sqref="BL26">
    <cfRule type="cellIs" dxfId="5217" priority="147" operator="lessThan">
      <formula>$C$4</formula>
    </cfRule>
    <cfRule type="cellIs" dxfId="5218" priority="144" operator="lessThan">
      <formula>$C$4</formula>
    </cfRule>
    <cfRule type="cellIs" dxfId="5219" priority="142" operator="lessThan">
      <formula>$C$4</formula>
    </cfRule>
    <cfRule type="cellIs" dxfId="5220" priority="140" operator="lessThan">
      <formula>$C$4</formula>
    </cfRule>
    <cfRule type="cellIs" dxfId="5221" priority="138" operator="lessThan">
      <formula>$C$4</formula>
    </cfRule>
  </conditionalFormatting>
  <conditionalFormatting sqref="BM26">
    <cfRule type="cellIs" dxfId="5222" priority="148" operator="lessThan">
      <formula>$C$4</formula>
    </cfRule>
    <cfRule type="cellIs" dxfId="5223" priority="137" operator="lessThan">
      <formula>$C$4</formula>
    </cfRule>
    <cfRule type="cellIs" dxfId="5224" priority="136" operator="lessThan">
      <formula>$C$4</formula>
    </cfRule>
    <cfRule type="cellIs" dxfId="5225" priority="135" operator="lessThan">
      <formula>$C$4</formula>
    </cfRule>
    <cfRule type="cellIs" dxfId="5226" priority="134" operator="lessThan">
      <formula>$C$4</formula>
    </cfRule>
  </conditionalFormatting>
  <conditionalFormatting sqref="BN26">
    <cfRule type="cellIs" dxfId="5227" priority="222" operator="lessThan">
      <formula>$C$4</formula>
    </cfRule>
  </conditionalFormatting>
  <conditionalFormatting sqref="BO26">
    <cfRule type="cellIs" dxfId="5228" priority="223" operator="lessThan">
      <formula>$C$4</formula>
    </cfRule>
  </conditionalFormatting>
  <conditionalFormatting sqref="BP26">
    <cfRule type="cellIs" dxfId="5229" priority="224" operator="lessThan">
      <formula>$C$4</formula>
    </cfRule>
  </conditionalFormatting>
  <conditionalFormatting sqref="BQ26">
    <cfRule type="cellIs" dxfId="5230" priority="225" operator="lessThan">
      <formula>$C$4</formula>
    </cfRule>
  </conditionalFormatting>
  <conditionalFormatting sqref="BR26">
    <cfRule type="cellIs" dxfId="5231" priority="226" operator="lessThan">
      <formula>$C$4</formula>
    </cfRule>
  </conditionalFormatting>
  <conditionalFormatting sqref="BS26">
    <cfRule type="cellIs" dxfId="5232" priority="227" operator="lessThan">
      <formula>$C$4</formula>
    </cfRule>
  </conditionalFormatting>
  <conditionalFormatting sqref="BT26">
    <cfRule type="cellIs" dxfId="5233" priority="228" operator="lessThan">
      <formula>$C$4</formula>
    </cfRule>
  </conditionalFormatting>
  <conditionalFormatting sqref="BU26">
    <cfRule type="cellIs" dxfId="5234" priority="229" operator="lessThan">
      <formula>$C$4</formula>
    </cfRule>
  </conditionalFormatting>
  <conditionalFormatting sqref="BV26">
    <cfRule type="cellIs" dxfId="5235" priority="230" operator="lessThan">
      <formula>$C$4</formula>
    </cfRule>
  </conditionalFormatting>
  <conditionalFormatting sqref="BW26">
    <cfRule type="cellIs" dxfId="5236" priority="155" operator="lessThan">
      <formula>$C$4</formula>
    </cfRule>
    <cfRule type="cellIs" dxfId="5237" priority="154" operator="lessThan">
      <formula>$C$4</formula>
    </cfRule>
  </conditionalFormatting>
  <conditionalFormatting sqref="BX26">
    <cfRule type="cellIs" dxfId="5238" priority="157" operator="lessThan">
      <formula>$C$4</formula>
    </cfRule>
    <cfRule type="cellIs" dxfId="5239" priority="156" operator="lessThan">
      <formula>$C$4</formula>
    </cfRule>
  </conditionalFormatting>
  <conditionalFormatting sqref="BY26">
    <cfRule type="cellIs" dxfId="5240" priority="6" operator="lessThan">
      <formula>$C$4</formula>
    </cfRule>
    <cfRule type="cellIs" dxfId="5241" priority="5" operator="lessThan">
      <formula>$C$4</formula>
    </cfRule>
    <cfRule type="cellIs" dxfId="5242" priority="4" operator="lessThan">
      <formula>$C$4</formula>
    </cfRule>
    <cfRule type="cellIs" dxfId="5243" priority="3" operator="lessThan">
      <formula>$C$4</formula>
    </cfRule>
    <cfRule type="cellIs" dxfId="5244" priority="2" operator="lessThan">
      <formula>$C$4</formula>
    </cfRule>
  </conditionalFormatting>
  <conditionalFormatting sqref="BZ26">
    <cfRule type="cellIs" dxfId="5245" priority="231" operator="lessThan">
      <formula>$C$4</formula>
    </cfRule>
  </conditionalFormatting>
  <conditionalFormatting sqref="CA26">
    <cfRule type="cellIs" dxfId="5246" priority="232" operator="lessThan">
      <formula>$C$4</formula>
    </cfRule>
  </conditionalFormatting>
  <conditionalFormatting sqref="CB26">
    <cfRule type="cellIs" dxfId="5247" priority="233" operator="lessThan">
      <formula>$C$4</formula>
    </cfRule>
  </conditionalFormatting>
  <conditionalFormatting sqref="CC26">
    <cfRule type="cellIs" dxfId="5248" priority="234" operator="lessThan">
      <formula>$C$4</formula>
    </cfRule>
  </conditionalFormatting>
  <conditionalFormatting sqref="CD26">
    <cfRule type="cellIs" dxfId="5249" priority="235" operator="lessThan">
      <formula>$C$4</formula>
    </cfRule>
  </conditionalFormatting>
  <conditionalFormatting sqref="CE26">
    <cfRule type="cellIs" dxfId="5250" priority="236" operator="lessThan">
      <formula>$C$4</formula>
    </cfRule>
  </conditionalFormatting>
  <conditionalFormatting sqref="CF26">
    <cfRule type="cellIs" dxfId="5251" priority="237" operator="lessThan">
      <formula>$C$4</formula>
    </cfRule>
  </conditionalFormatting>
  <conditionalFormatting sqref="CG26">
    <cfRule type="cellIs" dxfId="5252" priority="238" operator="lessThan">
      <formula>$C$4</formula>
    </cfRule>
  </conditionalFormatting>
  <conditionalFormatting sqref="CH26">
    <cfRule type="cellIs" dxfId="5253" priority="2850" operator="greaterThan">
      <formula>$BJ$2+15</formula>
    </cfRule>
  </conditionalFormatting>
  <conditionalFormatting sqref="CJ26">
    <cfRule type="cellIs" dxfId="5254" priority="5840" operator="lessThan">
      <formula>$C$4</formula>
    </cfRule>
  </conditionalFormatting>
  <conditionalFormatting sqref="P27">
    <cfRule type="cellIs" dxfId="5255" priority="871" operator="lessThan">
      <formula>$C$4</formula>
    </cfRule>
    <cfRule type="cellIs" dxfId="5256" priority="418" operator="lessThan">
      <formula>$C$4</formula>
    </cfRule>
    <cfRule type="cellIs" dxfId="5257" priority="388" operator="lessThan">
      <formula>$C$4</formula>
    </cfRule>
    <cfRule type="cellIs" dxfId="5258" priority="358" operator="lessThan">
      <formula>$C$4</formula>
    </cfRule>
  </conditionalFormatting>
  <conditionalFormatting sqref="Q27">
    <cfRule type="cellIs" dxfId="5259" priority="901" operator="lessThan">
      <formula>$C$4</formula>
    </cfRule>
  </conditionalFormatting>
  <conditionalFormatting sqref="R27">
    <cfRule type="cellIs" dxfId="5260" priority="931" operator="lessThan">
      <formula>$C$4</formula>
    </cfRule>
  </conditionalFormatting>
  <conditionalFormatting sqref="S27">
    <cfRule type="cellIs" dxfId="5261" priority="2881" operator="lessThan">
      <formula>$C$4</formula>
    </cfRule>
  </conditionalFormatting>
  <conditionalFormatting sqref="T27">
    <cfRule type="cellIs" dxfId="5262" priority="2911" operator="lessThan">
      <formula>$C$4</formula>
    </cfRule>
  </conditionalFormatting>
  <conditionalFormatting sqref="U27">
    <cfRule type="cellIs" dxfId="5263" priority="961" operator="lessThan">
      <formula>$C$4</formula>
    </cfRule>
  </conditionalFormatting>
  <conditionalFormatting sqref="V27">
    <cfRule type="cellIs" dxfId="5264" priority="2941" operator="lessThan">
      <formula>$C$4</formula>
    </cfRule>
  </conditionalFormatting>
  <conditionalFormatting sqref="W27">
    <cfRule type="cellIs" dxfId="5265" priority="2971" operator="lessThan">
      <formula>$C$4</formula>
    </cfRule>
  </conditionalFormatting>
  <conditionalFormatting sqref="X27">
    <cfRule type="cellIs" dxfId="5266" priority="991" operator="lessThan">
      <formula>$C$4</formula>
    </cfRule>
  </conditionalFormatting>
  <conditionalFormatting sqref="Y27">
    <cfRule type="cellIs" dxfId="5267" priority="1021" operator="lessThan">
      <formula>$C$4</formula>
    </cfRule>
  </conditionalFormatting>
  <conditionalFormatting sqref="Z27">
    <cfRule type="cellIs" dxfId="5268" priority="1051" operator="lessThan">
      <formula>$C$4</formula>
    </cfRule>
  </conditionalFormatting>
  <conditionalFormatting sqref="AA27">
    <cfRule type="cellIs" dxfId="5269" priority="1081" operator="lessThan">
      <formula>$C$4</formula>
    </cfRule>
  </conditionalFormatting>
  <conditionalFormatting sqref="AB27">
    <cfRule type="cellIs" dxfId="5270" priority="1111" operator="lessThan">
      <formula>$C$4</formula>
    </cfRule>
  </conditionalFormatting>
  <conditionalFormatting sqref="AC27">
    <cfRule type="cellIs" dxfId="5271" priority="1141" operator="lessThan">
      <formula>$C$4</formula>
    </cfRule>
  </conditionalFormatting>
  <conditionalFormatting sqref="AD27">
    <cfRule type="cellIs" dxfId="5272" priority="1171" operator="lessThan">
      <formula>$C$4</formula>
    </cfRule>
  </conditionalFormatting>
  <conditionalFormatting sqref="AE27">
    <cfRule type="cellIs" dxfId="5273" priority="1201" operator="lessThan">
      <formula>$C$4</formula>
    </cfRule>
  </conditionalFormatting>
  <conditionalFormatting sqref="AF27">
    <cfRule type="cellIs" dxfId="5274" priority="1231" operator="lessThan">
      <formula>$C$4</formula>
    </cfRule>
  </conditionalFormatting>
  <conditionalFormatting sqref="AG27">
    <cfRule type="cellIs" dxfId="5275" priority="1261" operator="lessThan">
      <formula>$C$4</formula>
    </cfRule>
  </conditionalFormatting>
  <conditionalFormatting sqref="AH27">
    <cfRule type="cellIs" dxfId="5276" priority="1291" operator="lessThan">
      <formula>$C$4</formula>
    </cfRule>
  </conditionalFormatting>
  <conditionalFormatting sqref="AI27">
    <cfRule type="cellIs" dxfId="5277" priority="1321" operator="lessThan">
      <formula>$C$4</formula>
    </cfRule>
  </conditionalFormatting>
  <conditionalFormatting sqref="AJ27">
    <cfRule type="cellIs" dxfId="5278" priority="1351" operator="lessThan">
      <formula>$C$4</formula>
    </cfRule>
  </conditionalFormatting>
  <conditionalFormatting sqref="AK27">
    <cfRule type="cellIs" dxfId="5279" priority="1381" operator="lessThan">
      <formula>$C$4</formula>
    </cfRule>
  </conditionalFormatting>
  <conditionalFormatting sqref="AL27">
    <cfRule type="cellIs" dxfId="5280" priority="1411" operator="lessThan">
      <formula>$C$4</formula>
    </cfRule>
  </conditionalFormatting>
  <conditionalFormatting sqref="AM27">
    <cfRule type="cellIs" dxfId="5281" priority="1441" operator="lessThan">
      <formula>$C$4</formula>
    </cfRule>
  </conditionalFormatting>
  <conditionalFormatting sqref="AN27">
    <cfRule type="cellIs" dxfId="5282" priority="1471" operator="lessThan">
      <formula>$C$4</formula>
    </cfRule>
  </conditionalFormatting>
  <conditionalFormatting sqref="AO27">
    <cfRule type="cellIs" dxfId="5283" priority="1501" operator="lessThan">
      <formula>$C$4</formula>
    </cfRule>
  </conditionalFormatting>
  <conditionalFormatting sqref="AP27">
    <cfRule type="cellIs" dxfId="5284" priority="1531" operator="lessThan">
      <formula>$C$4</formula>
    </cfRule>
  </conditionalFormatting>
  <conditionalFormatting sqref="AQ27">
    <cfRule type="cellIs" dxfId="5285" priority="1561" operator="lessThan">
      <formula>$C$4</formula>
    </cfRule>
  </conditionalFormatting>
  <conditionalFormatting sqref="AR27">
    <cfRule type="cellIs" dxfId="5286" priority="1591" operator="lessThan">
      <formula>$C$4</formula>
    </cfRule>
  </conditionalFormatting>
  <conditionalFormatting sqref="AS27">
    <cfRule type="cellIs" dxfId="5287" priority="1621" operator="lessThan">
      <formula>$C$4</formula>
    </cfRule>
  </conditionalFormatting>
  <conditionalFormatting sqref="AT27">
    <cfRule type="cellIs" dxfId="5288" priority="1651" operator="lessThan">
      <formula>$C$4</formula>
    </cfRule>
  </conditionalFormatting>
  <conditionalFormatting sqref="AU27">
    <cfRule type="cellIs" dxfId="5289" priority="1681" operator="lessThan">
      <formula>$C$4</formula>
    </cfRule>
    <cfRule type="cellIs" dxfId="5290" priority="838" operator="lessThan">
      <formula>$C$4</formula>
    </cfRule>
    <cfRule type="cellIs" dxfId="5291" priority="748" operator="lessThan">
      <formula>$C$4</formula>
    </cfRule>
  </conditionalFormatting>
  <conditionalFormatting sqref="AV27">
    <cfRule type="cellIs" dxfId="5292" priority="1711" operator="lessThan">
      <formula>$C$4</formula>
    </cfRule>
    <cfRule type="cellIs" dxfId="5293" priority="808" operator="lessThan">
      <formula>$C$4</formula>
    </cfRule>
    <cfRule type="cellIs" dxfId="5294" priority="718" operator="lessThan">
      <formula>$C$4</formula>
    </cfRule>
  </conditionalFormatting>
  <conditionalFormatting sqref="AW27">
    <cfRule type="cellIs" dxfId="5295" priority="1741" operator="lessThan">
      <formula>$C$4</formula>
    </cfRule>
    <cfRule type="cellIs" dxfId="5296" priority="778" operator="lessThan">
      <formula>$C$4</formula>
    </cfRule>
    <cfRule type="cellIs" dxfId="5297" priority="688" operator="lessThan">
      <formula>$C$4</formula>
    </cfRule>
  </conditionalFormatting>
  <conditionalFormatting sqref="AX27">
    <cfRule type="cellIs" dxfId="5298" priority="1771" operator="lessThan">
      <formula>$C$4</formula>
    </cfRule>
  </conditionalFormatting>
  <conditionalFormatting sqref="AY27">
    <cfRule type="cellIs" dxfId="5299" priority="1801" operator="lessThan">
      <formula>$C$4</formula>
    </cfRule>
  </conditionalFormatting>
  <conditionalFormatting sqref="AZ27">
    <cfRule type="cellIs" dxfId="5300" priority="1831" operator="lessThan">
      <formula>$C$4</formula>
    </cfRule>
  </conditionalFormatting>
  <conditionalFormatting sqref="BA27">
    <cfRule type="cellIs" dxfId="5301" priority="1861" operator="lessThan">
      <formula>$C$4</formula>
    </cfRule>
  </conditionalFormatting>
  <conditionalFormatting sqref="BB27">
    <cfRule type="cellIs" dxfId="5302" priority="1891" operator="lessThan">
      <formula>$C$4</formula>
    </cfRule>
  </conditionalFormatting>
  <conditionalFormatting sqref="BC27">
    <cfRule type="cellIs" dxfId="5303" priority="1921" operator="lessThan">
      <formula>$C$4</formula>
    </cfRule>
  </conditionalFormatting>
  <conditionalFormatting sqref="BD27">
    <cfRule type="cellIs" dxfId="5304" priority="1951" operator="lessThan">
      <formula>$C$4</formula>
    </cfRule>
  </conditionalFormatting>
  <conditionalFormatting sqref="BE27">
    <cfRule type="cellIs" dxfId="5305" priority="1981" operator="lessThan">
      <formula>$C$4</formula>
    </cfRule>
  </conditionalFormatting>
  <conditionalFormatting sqref="BF27">
    <cfRule type="cellIs" dxfId="5306" priority="2011" operator="lessThan">
      <formula>$C$4</formula>
    </cfRule>
    <cfRule type="cellIs" dxfId="5307" priority="658" operator="lessThan">
      <formula>$C$4</formula>
    </cfRule>
    <cfRule type="cellIs" dxfId="5308" priority="628" operator="lessThan">
      <formula>$C$4</formula>
    </cfRule>
  </conditionalFormatting>
  <conditionalFormatting sqref="BG27">
    <cfRule type="cellIs" dxfId="5309" priority="2041" operator="lessThan">
      <formula>$C$4</formula>
    </cfRule>
  </conditionalFormatting>
  <conditionalFormatting sqref="BH27">
    <cfRule type="cellIs" dxfId="5310" priority="2071" operator="lessThan">
      <formula>$C$4</formula>
    </cfRule>
  </conditionalFormatting>
  <conditionalFormatting sqref="BI27">
    <cfRule type="cellIs" dxfId="5311" priority="2101" operator="lessThan">
      <formula>$C$4</formula>
    </cfRule>
  </conditionalFormatting>
  <conditionalFormatting sqref="BJ27">
    <cfRule type="cellIs" dxfId="5312" priority="2131" operator="lessThan">
      <formula>$C$4</formula>
    </cfRule>
  </conditionalFormatting>
  <conditionalFormatting sqref="BK27">
    <cfRule type="cellIs" dxfId="5313" priority="2161" operator="lessThan">
      <formula>$C$4</formula>
    </cfRule>
    <cfRule type="cellIs" dxfId="5314" priority="598" operator="lessThan">
      <formula>$C$4</formula>
    </cfRule>
    <cfRule type="cellIs" dxfId="5315" priority="538" operator="lessThan">
      <formula>$C$4</formula>
    </cfRule>
    <cfRule type="cellIs" dxfId="5316" priority="478" operator="lessThan">
      <formula>$C$4</formula>
    </cfRule>
  </conditionalFormatting>
  <conditionalFormatting sqref="BL27">
    <cfRule type="cellIs" dxfId="5317" priority="2191" operator="lessThan">
      <formula>$C$4</formula>
    </cfRule>
    <cfRule type="cellIs" dxfId="5318" priority="568" operator="lessThan">
      <formula>$C$4</formula>
    </cfRule>
    <cfRule type="cellIs" dxfId="5319" priority="508" operator="lessThan">
      <formula>$C$4</formula>
    </cfRule>
    <cfRule type="cellIs" dxfId="5320" priority="448" operator="lessThan">
      <formula>$C$4</formula>
    </cfRule>
  </conditionalFormatting>
  <conditionalFormatting sqref="BM27">
    <cfRule type="cellIs" dxfId="5321" priority="2221" operator="lessThan">
      <formula>$C$4</formula>
    </cfRule>
  </conditionalFormatting>
  <conditionalFormatting sqref="BN27">
    <cfRule type="cellIs" dxfId="5322" priority="2251" operator="lessThan">
      <formula>$C$4</formula>
    </cfRule>
  </conditionalFormatting>
  <conditionalFormatting sqref="BO27">
    <cfRule type="cellIs" dxfId="5323" priority="2281" operator="lessThan">
      <formula>$C$4</formula>
    </cfRule>
  </conditionalFormatting>
  <conditionalFormatting sqref="BP27">
    <cfRule type="cellIs" dxfId="5324" priority="2311" operator="lessThan">
      <formula>$C$4</formula>
    </cfRule>
  </conditionalFormatting>
  <conditionalFormatting sqref="BQ27">
    <cfRule type="cellIs" dxfId="5325" priority="2341" operator="lessThan">
      <formula>$C$4</formula>
    </cfRule>
  </conditionalFormatting>
  <conditionalFormatting sqref="BR27">
    <cfRule type="cellIs" dxfId="5326" priority="2371" operator="lessThan">
      <formula>$C$4</formula>
    </cfRule>
  </conditionalFormatting>
  <conditionalFormatting sqref="BS27">
    <cfRule type="cellIs" dxfId="5327" priority="2401" operator="lessThan">
      <formula>$C$4</formula>
    </cfRule>
  </conditionalFormatting>
  <conditionalFormatting sqref="BT27">
    <cfRule type="cellIs" dxfId="5328" priority="2431" operator="lessThan">
      <formula>$C$4</formula>
    </cfRule>
  </conditionalFormatting>
  <conditionalFormatting sqref="BU27">
    <cfRule type="cellIs" dxfId="5329" priority="2461" operator="lessThan">
      <formula>$C$4</formula>
    </cfRule>
  </conditionalFormatting>
  <conditionalFormatting sqref="BV27">
    <cfRule type="cellIs" dxfId="5330" priority="2491" operator="lessThan">
      <formula>$C$4</formula>
    </cfRule>
  </conditionalFormatting>
  <conditionalFormatting sqref="BW27">
    <cfRule type="cellIs" dxfId="5331" priority="2521" operator="lessThan">
      <formula>$C$4</formula>
    </cfRule>
  </conditionalFormatting>
  <conditionalFormatting sqref="BX27">
    <cfRule type="cellIs" dxfId="5332" priority="2551" operator="lessThan">
      <formula>$C$4</formula>
    </cfRule>
  </conditionalFormatting>
  <conditionalFormatting sqref="BY27">
    <cfRule type="cellIs" dxfId="5333" priority="26" operator="lessThan">
      <formula>$C$4</formula>
    </cfRule>
  </conditionalFormatting>
  <conditionalFormatting sqref="BZ27">
    <cfRule type="cellIs" dxfId="5334" priority="2611" operator="lessThan">
      <formula>$C$4</formula>
    </cfRule>
  </conditionalFormatting>
  <conditionalFormatting sqref="CA27">
    <cfRule type="cellIs" dxfId="5335" priority="2641" operator="lessThan">
      <formula>$C$4</formula>
    </cfRule>
  </conditionalFormatting>
  <conditionalFormatting sqref="CB27">
    <cfRule type="cellIs" dxfId="5336" priority="2671" operator="lessThan">
      <formula>$C$4</formula>
    </cfRule>
  </conditionalFormatting>
  <conditionalFormatting sqref="CC27">
    <cfRule type="cellIs" dxfId="5337" priority="2701" operator="lessThan">
      <formula>$C$4</formula>
    </cfRule>
  </conditionalFormatting>
  <conditionalFormatting sqref="CD27">
    <cfRule type="cellIs" dxfId="5338" priority="2731" operator="lessThan">
      <formula>$C$4</formula>
    </cfRule>
  </conditionalFormatting>
  <conditionalFormatting sqref="CE27">
    <cfRule type="cellIs" dxfId="5339" priority="2761" operator="lessThan">
      <formula>$C$4</formula>
    </cfRule>
  </conditionalFormatting>
  <conditionalFormatting sqref="CF27">
    <cfRule type="cellIs" dxfId="5340" priority="2791" operator="lessThan">
      <formula>$C$4</formula>
    </cfRule>
  </conditionalFormatting>
  <conditionalFormatting sqref="CG27">
    <cfRule type="cellIs" dxfId="5341" priority="2821" operator="lessThan">
      <formula>$C$4</formula>
    </cfRule>
  </conditionalFormatting>
  <conditionalFormatting sqref="CH27">
    <cfRule type="cellIs" dxfId="5342" priority="2851" operator="greaterThan">
      <formula>$BJ$2+15</formula>
    </cfRule>
  </conditionalFormatting>
  <conditionalFormatting sqref="CJ27">
    <cfRule type="cellIs" dxfId="5343" priority="5841" operator="lessThan">
      <formula>$C$4</formula>
    </cfRule>
  </conditionalFormatting>
  <conditionalFormatting sqref="P28">
    <cfRule type="cellIs" dxfId="5344" priority="872" operator="lessThan">
      <formula>$C$4</formula>
    </cfRule>
    <cfRule type="cellIs" dxfId="5345" priority="417" operator="lessThan">
      <formula>$C$4</formula>
    </cfRule>
    <cfRule type="cellIs" dxfId="5346" priority="387" operator="lessThan">
      <formula>$C$4</formula>
    </cfRule>
    <cfRule type="cellIs" dxfId="5347" priority="357" operator="lessThan">
      <formula>$C$4</formula>
    </cfRule>
  </conditionalFormatting>
  <conditionalFormatting sqref="Q28">
    <cfRule type="cellIs" dxfId="5348" priority="902" operator="lessThan">
      <formula>$C$4</formula>
    </cfRule>
  </conditionalFormatting>
  <conditionalFormatting sqref="R28">
    <cfRule type="cellIs" dxfId="5349" priority="932" operator="lessThan">
      <formula>$C$4</formula>
    </cfRule>
  </conditionalFormatting>
  <conditionalFormatting sqref="S28">
    <cfRule type="cellIs" dxfId="5350" priority="2882" operator="lessThan">
      <formula>$C$4</formula>
    </cfRule>
  </conditionalFormatting>
  <conditionalFormatting sqref="T28">
    <cfRule type="cellIs" dxfId="5351" priority="2912" operator="lessThan">
      <formula>$C$4</formula>
    </cfRule>
  </conditionalFormatting>
  <conditionalFormatting sqref="U28">
    <cfRule type="cellIs" dxfId="5352" priority="962" operator="lessThan">
      <formula>$C$4</formula>
    </cfRule>
  </conditionalFormatting>
  <conditionalFormatting sqref="V28">
    <cfRule type="cellIs" dxfId="5353" priority="2942" operator="lessThan">
      <formula>$C$4</formula>
    </cfRule>
  </conditionalFormatting>
  <conditionalFormatting sqref="W28">
    <cfRule type="cellIs" dxfId="5354" priority="2972" operator="lessThan">
      <formula>$C$4</formula>
    </cfRule>
  </conditionalFormatting>
  <conditionalFormatting sqref="X28">
    <cfRule type="cellIs" dxfId="5355" priority="992" operator="lessThan">
      <formula>$C$4</formula>
    </cfRule>
  </conditionalFormatting>
  <conditionalFormatting sqref="Y28">
    <cfRule type="cellIs" dxfId="5356" priority="1022" operator="lessThan">
      <formula>$C$4</formula>
    </cfRule>
  </conditionalFormatting>
  <conditionalFormatting sqref="Z28">
    <cfRule type="cellIs" dxfId="5357" priority="1052" operator="lessThan">
      <formula>$C$4</formula>
    </cfRule>
  </conditionalFormatting>
  <conditionalFormatting sqref="AA28">
    <cfRule type="cellIs" dxfId="5358" priority="1082" operator="lessThan">
      <formula>$C$4</formula>
    </cfRule>
  </conditionalFormatting>
  <conditionalFormatting sqref="AB28">
    <cfRule type="cellIs" dxfId="5359" priority="1112" operator="lessThan">
      <formula>$C$4</formula>
    </cfRule>
  </conditionalFormatting>
  <conditionalFormatting sqref="AC28">
    <cfRule type="cellIs" dxfId="5360" priority="1142" operator="lessThan">
      <formula>$C$4</formula>
    </cfRule>
  </conditionalFormatting>
  <conditionalFormatting sqref="AD28">
    <cfRule type="cellIs" dxfId="5361" priority="1172" operator="lessThan">
      <formula>$C$4</formula>
    </cfRule>
  </conditionalFormatting>
  <conditionalFormatting sqref="AE28">
    <cfRule type="cellIs" dxfId="5362" priority="1202" operator="lessThan">
      <formula>$C$4</formula>
    </cfRule>
  </conditionalFormatting>
  <conditionalFormatting sqref="AF28">
    <cfRule type="cellIs" dxfId="5363" priority="1232" operator="lessThan">
      <formula>$C$4</formula>
    </cfRule>
  </conditionalFormatting>
  <conditionalFormatting sqref="AG28">
    <cfRule type="cellIs" dxfId="5364" priority="1262" operator="lessThan">
      <formula>$C$4</formula>
    </cfRule>
  </conditionalFormatting>
  <conditionalFormatting sqref="AH28">
    <cfRule type="cellIs" dxfId="5365" priority="1292" operator="lessThan">
      <formula>$C$4</formula>
    </cfRule>
  </conditionalFormatting>
  <conditionalFormatting sqref="AI28">
    <cfRule type="cellIs" dxfId="5366" priority="1322" operator="lessThan">
      <formula>$C$4</formula>
    </cfRule>
  </conditionalFormatting>
  <conditionalFormatting sqref="AJ28">
    <cfRule type="cellIs" dxfId="5367" priority="1352" operator="lessThan">
      <formula>$C$4</formula>
    </cfRule>
  </conditionalFormatting>
  <conditionalFormatting sqref="AK28">
    <cfRule type="cellIs" dxfId="5368" priority="1382" operator="lessThan">
      <formula>$C$4</formula>
    </cfRule>
  </conditionalFormatting>
  <conditionalFormatting sqref="AL28">
    <cfRule type="cellIs" dxfId="5369" priority="1412" operator="lessThan">
      <formula>$C$4</formula>
    </cfRule>
  </conditionalFormatting>
  <conditionalFormatting sqref="AM28">
    <cfRule type="cellIs" dxfId="5370" priority="1442" operator="lessThan">
      <formula>$C$4</formula>
    </cfRule>
  </conditionalFormatting>
  <conditionalFormatting sqref="AN28">
    <cfRule type="cellIs" dxfId="5371" priority="1472" operator="lessThan">
      <formula>$C$4</formula>
    </cfRule>
  </conditionalFormatting>
  <conditionalFormatting sqref="AO28">
    <cfRule type="cellIs" dxfId="5372" priority="1502" operator="lessThan">
      <formula>$C$4</formula>
    </cfRule>
  </conditionalFormatting>
  <conditionalFormatting sqref="AP28">
    <cfRule type="cellIs" dxfId="5373" priority="1532" operator="lessThan">
      <formula>$C$4</formula>
    </cfRule>
  </conditionalFormatting>
  <conditionalFormatting sqref="AQ28">
    <cfRule type="cellIs" dxfId="5374" priority="1562" operator="lessThan">
      <formula>$C$4</formula>
    </cfRule>
  </conditionalFormatting>
  <conditionalFormatting sqref="AR28">
    <cfRule type="cellIs" dxfId="5375" priority="1592" operator="lessThan">
      <formula>$C$4</formula>
    </cfRule>
  </conditionalFormatting>
  <conditionalFormatting sqref="AS28">
    <cfRule type="cellIs" dxfId="5376" priority="1622" operator="lessThan">
      <formula>$C$4</formula>
    </cfRule>
  </conditionalFormatting>
  <conditionalFormatting sqref="AT28">
    <cfRule type="cellIs" dxfId="5377" priority="1652" operator="lessThan">
      <formula>$C$4</formula>
    </cfRule>
  </conditionalFormatting>
  <conditionalFormatting sqref="AU28">
    <cfRule type="cellIs" dxfId="5378" priority="1682" operator="lessThan">
      <formula>$C$4</formula>
    </cfRule>
    <cfRule type="cellIs" dxfId="5379" priority="837" operator="lessThan">
      <formula>$C$4</formula>
    </cfRule>
    <cfRule type="cellIs" dxfId="5380" priority="747" operator="lessThan">
      <formula>$C$4</formula>
    </cfRule>
  </conditionalFormatting>
  <conditionalFormatting sqref="AV28">
    <cfRule type="cellIs" dxfId="5381" priority="1712" operator="lessThan">
      <formula>$C$4</formula>
    </cfRule>
    <cfRule type="cellIs" dxfId="5382" priority="807" operator="lessThan">
      <formula>$C$4</formula>
    </cfRule>
    <cfRule type="cellIs" dxfId="5383" priority="717" operator="lessThan">
      <formula>$C$4</formula>
    </cfRule>
  </conditionalFormatting>
  <conditionalFormatting sqref="AW28">
    <cfRule type="cellIs" dxfId="5384" priority="1742" operator="lessThan">
      <formula>$C$4</formula>
    </cfRule>
    <cfRule type="cellIs" dxfId="5385" priority="777" operator="lessThan">
      <formula>$C$4</formula>
    </cfRule>
    <cfRule type="cellIs" dxfId="5386" priority="687" operator="lessThan">
      <formula>$C$4</formula>
    </cfRule>
  </conditionalFormatting>
  <conditionalFormatting sqref="AX28">
    <cfRule type="cellIs" dxfId="5387" priority="1772" operator="lessThan">
      <formula>$C$4</formula>
    </cfRule>
  </conditionalFormatting>
  <conditionalFormatting sqref="AY28">
    <cfRule type="cellIs" dxfId="5388" priority="1802" operator="lessThan">
      <formula>$C$4</formula>
    </cfRule>
  </conditionalFormatting>
  <conditionalFormatting sqref="AZ28">
    <cfRule type="cellIs" dxfId="5389" priority="1832" operator="lessThan">
      <formula>$C$4</formula>
    </cfRule>
  </conditionalFormatting>
  <conditionalFormatting sqref="BA28">
    <cfRule type="cellIs" dxfId="5390" priority="1862" operator="lessThan">
      <formula>$C$4</formula>
    </cfRule>
  </conditionalFormatting>
  <conditionalFormatting sqref="BB28">
    <cfRule type="cellIs" dxfId="5391" priority="1892" operator="lessThan">
      <formula>$C$4</formula>
    </cfRule>
  </conditionalFormatting>
  <conditionalFormatting sqref="BC28">
    <cfRule type="cellIs" dxfId="5392" priority="1922" operator="lessThan">
      <formula>$C$4</formula>
    </cfRule>
  </conditionalFormatting>
  <conditionalFormatting sqref="BD28">
    <cfRule type="cellIs" dxfId="5393" priority="1952" operator="lessThan">
      <formula>$C$4</formula>
    </cfRule>
  </conditionalFormatting>
  <conditionalFormatting sqref="BE28">
    <cfRule type="cellIs" dxfId="5394" priority="1982" operator="lessThan">
      <formula>$C$4</formula>
    </cfRule>
  </conditionalFormatting>
  <conditionalFormatting sqref="BF28">
    <cfRule type="cellIs" dxfId="5395" priority="2012" operator="lessThan">
      <formula>$C$4</formula>
    </cfRule>
    <cfRule type="cellIs" dxfId="5396" priority="657" operator="lessThan">
      <formula>$C$4</formula>
    </cfRule>
    <cfRule type="cellIs" dxfId="5397" priority="627" operator="lessThan">
      <formula>$C$4</formula>
    </cfRule>
  </conditionalFormatting>
  <conditionalFormatting sqref="BG28">
    <cfRule type="cellIs" dxfId="5398" priority="2042" operator="lessThan">
      <formula>$C$4</formula>
    </cfRule>
  </conditionalFormatting>
  <conditionalFormatting sqref="BH28">
    <cfRule type="cellIs" dxfId="5399" priority="2072" operator="lessThan">
      <formula>$C$4</formula>
    </cfRule>
  </conditionalFormatting>
  <conditionalFormatting sqref="BI28">
    <cfRule type="cellIs" dxfId="5400" priority="2102" operator="lessThan">
      <formula>$C$4</formula>
    </cfRule>
  </conditionalFormatting>
  <conditionalFormatting sqref="BJ28">
    <cfRule type="cellIs" dxfId="5401" priority="2132" operator="lessThan">
      <formula>$C$4</formula>
    </cfRule>
  </conditionalFormatting>
  <conditionalFormatting sqref="BK28">
    <cfRule type="cellIs" dxfId="5402" priority="2162" operator="lessThan">
      <formula>$C$4</formula>
    </cfRule>
    <cfRule type="cellIs" dxfId="5403" priority="597" operator="lessThan">
      <formula>$C$4</formula>
    </cfRule>
    <cfRule type="cellIs" dxfId="5404" priority="537" operator="lessThan">
      <formula>$C$4</formula>
    </cfRule>
    <cfRule type="cellIs" dxfId="5405" priority="477" operator="lessThan">
      <formula>$C$4</formula>
    </cfRule>
  </conditionalFormatting>
  <conditionalFormatting sqref="BL28">
    <cfRule type="cellIs" dxfId="5406" priority="2192" operator="lessThan">
      <formula>$C$4</formula>
    </cfRule>
    <cfRule type="cellIs" dxfId="5407" priority="567" operator="lessThan">
      <formula>$C$4</formula>
    </cfRule>
    <cfRule type="cellIs" dxfId="5408" priority="507" operator="lessThan">
      <formula>$C$4</formula>
    </cfRule>
    <cfRule type="cellIs" dxfId="5409" priority="447" operator="lessThan">
      <formula>$C$4</formula>
    </cfRule>
  </conditionalFormatting>
  <conditionalFormatting sqref="BM28">
    <cfRule type="cellIs" dxfId="5410" priority="2222" operator="lessThan">
      <formula>$C$4</formula>
    </cfRule>
  </conditionalFormatting>
  <conditionalFormatting sqref="BN28">
    <cfRule type="cellIs" dxfId="5411" priority="2252" operator="lessThan">
      <formula>$C$4</formula>
    </cfRule>
  </conditionalFormatting>
  <conditionalFormatting sqref="BO28">
    <cfRule type="cellIs" dxfId="5412" priority="2282" operator="lessThan">
      <formula>$C$4</formula>
    </cfRule>
  </conditionalFormatting>
  <conditionalFormatting sqref="BP28">
    <cfRule type="cellIs" dxfId="5413" priority="2312" operator="lessThan">
      <formula>$C$4</formula>
    </cfRule>
  </conditionalFormatting>
  <conditionalFormatting sqref="BQ28">
    <cfRule type="cellIs" dxfId="5414" priority="2342" operator="lessThan">
      <formula>$C$4</formula>
    </cfRule>
  </conditionalFormatting>
  <conditionalFormatting sqref="BR28">
    <cfRule type="cellIs" dxfId="5415" priority="2372" operator="lessThan">
      <formula>$C$4</formula>
    </cfRule>
  </conditionalFormatting>
  <conditionalFormatting sqref="BS28">
    <cfRule type="cellIs" dxfId="5416" priority="2402" operator="lessThan">
      <formula>$C$4</formula>
    </cfRule>
  </conditionalFormatting>
  <conditionalFormatting sqref="BT28">
    <cfRule type="cellIs" dxfId="5417" priority="2432" operator="lessThan">
      <formula>$C$4</formula>
    </cfRule>
  </conditionalFormatting>
  <conditionalFormatting sqref="BU28">
    <cfRule type="cellIs" dxfId="5418" priority="2462" operator="lessThan">
      <formula>$C$4</formula>
    </cfRule>
  </conditionalFormatting>
  <conditionalFormatting sqref="BV28">
    <cfRule type="cellIs" dxfId="5419" priority="2492" operator="lessThan">
      <formula>$C$4</formula>
    </cfRule>
  </conditionalFormatting>
  <conditionalFormatting sqref="BW28">
    <cfRule type="cellIs" dxfId="5420" priority="2522" operator="lessThan">
      <formula>$C$4</formula>
    </cfRule>
  </conditionalFormatting>
  <conditionalFormatting sqref="BX28">
    <cfRule type="cellIs" dxfId="5421" priority="2552" operator="lessThan">
      <formula>$C$4</formula>
    </cfRule>
  </conditionalFormatting>
  <conditionalFormatting sqref="BY28">
    <cfRule type="cellIs" dxfId="5422" priority="27" operator="lessThan">
      <formula>$C$4</formula>
    </cfRule>
  </conditionalFormatting>
  <conditionalFormatting sqref="BZ28">
    <cfRule type="cellIs" dxfId="5423" priority="2612" operator="lessThan">
      <formula>$C$4</formula>
    </cfRule>
  </conditionalFormatting>
  <conditionalFormatting sqref="CA28">
    <cfRule type="cellIs" dxfId="5424" priority="2642" operator="lessThan">
      <formula>$C$4</formula>
    </cfRule>
  </conditionalFormatting>
  <conditionalFormatting sqref="CB28">
    <cfRule type="cellIs" dxfId="5425" priority="2672" operator="lessThan">
      <formula>$C$4</formula>
    </cfRule>
  </conditionalFormatting>
  <conditionalFormatting sqref="CC28">
    <cfRule type="cellIs" dxfId="5426" priority="2702" operator="lessThan">
      <formula>$C$4</formula>
    </cfRule>
  </conditionalFormatting>
  <conditionalFormatting sqref="CD28">
    <cfRule type="cellIs" dxfId="5427" priority="2732" operator="lessThan">
      <formula>$C$4</formula>
    </cfRule>
  </conditionalFormatting>
  <conditionalFormatting sqref="CE28">
    <cfRule type="cellIs" dxfId="5428" priority="2762" operator="lessThan">
      <formula>$C$4</formula>
    </cfRule>
  </conditionalFormatting>
  <conditionalFormatting sqref="CF28">
    <cfRule type="cellIs" dxfId="5429" priority="2792" operator="lessThan">
      <formula>$C$4</formula>
    </cfRule>
  </conditionalFormatting>
  <conditionalFormatting sqref="CG28">
    <cfRule type="cellIs" dxfId="5430" priority="2822" operator="lessThan">
      <formula>$C$4</formula>
    </cfRule>
  </conditionalFormatting>
  <conditionalFormatting sqref="CH28">
    <cfRule type="cellIs" dxfId="5431" priority="2852" operator="greaterThan">
      <formula>$BJ$2+15</formula>
    </cfRule>
  </conditionalFormatting>
  <conditionalFormatting sqref="CJ28">
    <cfRule type="cellIs" dxfId="5432" priority="5842" operator="lessThan">
      <formula>$C$4</formula>
    </cfRule>
  </conditionalFormatting>
  <conditionalFormatting sqref="P29">
    <cfRule type="cellIs" dxfId="5433" priority="873" operator="lessThan">
      <formula>$C$4</formula>
    </cfRule>
    <cfRule type="cellIs" dxfId="5434" priority="416" operator="lessThan">
      <formula>$C$4</formula>
    </cfRule>
    <cfRule type="cellIs" dxfId="5435" priority="386" operator="lessThan">
      <formula>$C$4</formula>
    </cfRule>
    <cfRule type="cellIs" dxfId="5436" priority="356" operator="lessThan">
      <formula>$C$4</formula>
    </cfRule>
  </conditionalFormatting>
  <conditionalFormatting sqref="Q29">
    <cfRule type="cellIs" dxfId="5437" priority="903" operator="lessThan">
      <formula>$C$4</formula>
    </cfRule>
  </conditionalFormatting>
  <conditionalFormatting sqref="R29">
    <cfRule type="cellIs" dxfId="5438" priority="933" operator="lessThan">
      <formula>$C$4</formula>
    </cfRule>
  </conditionalFormatting>
  <conditionalFormatting sqref="S29">
    <cfRule type="cellIs" dxfId="5439" priority="2883" operator="lessThan">
      <formula>$C$4</formula>
    </cfRule>
  </conditionalFormatting>
  <conditionalFormatting sqref="T29">
    <cfRule type="cellIs" dxfId="5440" priority="2913" operator="lessThan">
      <formula>$C$4</formula>
    </cfRule>
  </conditionalFormatting>
  <conditionalFormatting sqref="U29">
    <cfRule type="cellIs" dxfId="5441" priority="963" operator="lessThan">
      <formula>$C$4</formula>
    </cfRule>
  </conditionalFormatting>
  <conditionalFormatting sqref="V29">
    <cfRule type="cellIs" dxfId="5442" priority="2943" operator="lessThan">
      <formula>$C$4</formula>
    </cfRule>
  </conditionalFormatting>
  <conditionalFormatting sqref="W29">
    <cfRule type="cellIs" dxfId="5443" priority="2973" operator="lessThan">
      <formula>$C$4</formula>
    </cfRule>
  </conditionalFormatting>
  <conditionalFormatting sqref="X29">
    <cfRule type="cellIs" dxfId="5444" priority="993" operator="lessThan">
      <formula>$C$4</formula>
    </cfRule>
  </conditionalFormatting>
  <conditionalFormatting sqref="Y29">
    <cfRule type="cellIs" dxfId="5445" priority="1023" operator="lessThan">
      <formula>$C$4</formula>
    </cfRule>
  </conditionalFormatting>
  <conditionalFormatting sqref="Z29">
    <cfRule type="cellIs" dxfId="5446" priority="1053" operator="lessThan">
      <formula>$C$4</formula>
    </cfRule>
  </conditionalFormatting>
  <conditionalFormatting sqref="AA29">
    <cfRule type="cellIs" dxfId="5447" priority="1083" operator="lessThan">
      <formula>$C$4</formula>
    </cfRule>
  </conditionalFormatting>
  <conditionalFormatting sqref="AB29">
    <cfRule type="cellIs" dxfId="5448" priority="1113" operator="lessThan">
      <formula>$C$4</formula>
    </cfRule>
  </conditionalFormatting>
  <conditionalFormatting sqref="AC29">
    <cfRule type="cellIs" dxfId="5449" priority="1143" operator="lessThan">
      <formula>$C$4</formula>
    </cfRule>
  </conditionalFormatting>
  <conditionalFormatting sqref="AD29">
    <cfRule type="cellIs" dxfId="5450" priority="1173" operator="lessThan">
      <formula>$C$4</formula>
    </cfRule>
  </conditionalFormatting>
  <conditionalFormatting sqref="AE29">
    <cfRule type="cellIs" dxfId="5451" priority="1203" operator="lessThan">
      <formula>$C$4</formula>
    </cfRule>
  </conditionalFormatting>
  <conditionalFormatting sqref="AF29">
    <cfRule type="cellIs" dxfId="5452" priority="1233" operator="lessThan">
      <formula>$C$4</formula>
    </cfRule>
  </conditionalFormatting>
  <conditionalFormatting sqref="AG29">
    <cfRule type="cellIs" dxfId="5453" priority="1263" operator="lessThan">
      <formula>$C$4</formula>
    </cfRule>
  </conditionalFormatting>
  <conditionalFormatting sqref="AH29">
    <cfRule type="cellIs" dxfId="5454" priority="1293" operator="lessThan">
      <formula>$C$4</formula>
    </cfRule>
  </conditionalFormatting>
  <conditionalFormatting sqref="AI29">
    <cfRule type="cellIs" dxfId="5455" priority="1323" operator="lessThan">
      <formula>$C$4</formula>
    </cfRule>
  </conditionalFormatting>
  <conditionalFormatting sqref="AJ29">
    <cfRule type="cellIs" dxfId="5456" priority="1353" operator="lessThan">
      <formula>$C$4</formula>
    </cfRule>
  </conditionalFormatting>
  <conditionalFormatting sqref="AK29">
    <cfRule type="cellIs" dxfId="5457" priority="1383" operator="lessThan">
      <formula>$C$4</formula>
    </cfRule>
  </conditionalFormatting>
  <conditionalFormatting sqref="AL29">
    <cfRule type="cellIs" dxfId="5458" priority="1413" operator="lessThan">
      <formula>$C$4</formula>
    </cfRule>
  </conditionalFormatting>
  <conditionalFormatting sqref="AM29">
    <cfRule type="cellIs" dxfId="5459" priority="1443" operator="lessThan">
      <formula>$C$4</formula>
    </cfRule>
  </conditionalFormatting>
  <conditionalFormatting sqref="AN29">
    <cfRule type="cellIs" dxfId="5460" priority="1473" operator="lessThan">
      <formula>$C$4</formula>
    </cfRule>
  </conditionalFormatting>
  <conditionalFormatting sqref="AO29">
    <cfRule type="cellIs" dxfId="5461" priority="1503" operator="lessThan">
      <formula>$C$4</formula>
    </cfRule>
  </conditionalFormatting>
  <conditionalFormatting sqref="AP29">
    <cfRule type="cellIs" dxfId="5462" priority="1533" operator="lessThan">
      <formula>$C$4</formula>
    </cfRule>
  </conditionalFormatting>
  <conditionalFormatting sqref="AQ29">
    <cfRule type="cellIs" dxfId="5463" priority="1563" operator="lessThan">
      <formula>$C$4</formula>
    </cfRule>
  </conditionalFormatting>
  <conditionalFormatting sqref="AR29">
    <cfRule type="cellIs" dxfId="5464" priority="1593" operator="lessThan">
      <formula>$C$4</formula>
    </cfRule>
  </conditionalFormatting>
  <conditionalFormatting sqref="AS29">
    <cfRule type="cellIs" dxfId="5465" priority="1623" operator="lessThan">
      <formula>$C$4</formula>
    </cfRule>
  </conditionalFormatting>
  <conditionalFormatting sqref="AT29">
    <cfRule type="cellIs" dxfId="5466" priority="1653" operator="lessThan">
      <formula>$C$4</formula>
    </cfRule>
  </conditionalFormatting>
  <conditionalFormatting sqref="AU29">
    <cfRule type="cellIs" dxfId="5467" priority="1683" operator="lessThan">
      <formula>$C$4</formula>
    </cfRule>
    <cfRule type="cellIs" dxfId="5468" priority="836" operator="lessThan">
      <formula>$C$4</formula>
    </cfRule>
    <cfRule type="cellIs" dxfId="5469" priority="746" operator="lessThan">
      <formula>$C$4</formula>
    </cfRule>
  </conditionalFormatting>
  <conditionalFormatting sqref="AV29">
    <cfRule type="cellIs" dxfId="5470" priority="1713" operator="lessThan">
      <formula>$C$4</formula>
    </cfRule>
    <cfRule type="cellIs" dxfId="5471" priority="806" operator="lessThan">
      <formula>$C$4</formula>
    </cfRule>
    <cfRule type="cellIs" dxfId="5472" priority="716" operator="lessThan">
      <formula>$C$4</formula>
    </cfRule>
  </conditionalFormatting>
  <conditionalFormatting sqref="AW29">
    <cfRule type="cellIs" dxfId="5473" priority="1743" operator="lessThan">
      <formula>$C$4</formula>
    </cfRule>
    <cfRule type="cellIs" dxfId="5474" priority="776" operator="lessThan">
      <formula>$C$4</formula>
    </cfRule>
    <cfRule type="cellIs" dxfId="5475" priority="686" operator="lessThan">
      <formula>$C$4</formula>
    </cfRule>
  </conditionalFormatting>
  <conditionalFormatting sqref="AX29">
    <cfRule type="cellIs" dxfId="5476" priority="1773" operator="lessThan">
      <formula>$C$4</formula>
    </cfRule>
  </conditionalFormatting>
  <conditionalFormatting sqref="AY29">
    <cfRule type="cellIs" dxfId="5477" priority="1803" operator="lessThan">
      <formula>$C$4</formula>
    </cfRule>
  </conditionalFormatting>
  <conditionalFormatting sqref="AZ29">
    <cfRule type="cellIs" dxfId="5478" priority="1833" operator="lessThan">
      <formula>$C$4</formula>
    </cfRule>
  </conditionalFormatting>
  <conditionalFormatting sqref="BA29">
    <cfRule type="cellIs" dxfId="5479" priority="1863" operator="lessThan">
      <formula>$C$4</formula>
    </cfRule>
  </conditionalFormatting>
  <conditionalFormatting sqref="BB29">
    <cfRule type="cellIs" dxfId="5480" priority="1893" operator="lessThan">
      <formula>$C$4</formula>
    </cfRule>
  </conditionalFormatting>
  <conditionalFormatting sqref="BC29">
    <cfRule type="cellIs" dxfId="5481" priority="1923" operator="lessThan">
      <formula>$C$4</formula>
    </cfRule>
  </conditionalFormatting>
  <conditionalFormatting sqref="BD29">
    <cfRule type="cellIs" dxfId="5482" priority="1953" operator="lessThan">
      <formula>$C$4</formula>
    </cfRule>
  </conditionalFormatting>
  <conditionalFormatting sqref="BE29">
    <cfRule type="cellIs" dxfId="5483" priority="1983" operator="lessThan">
      <formula>$C$4</formula>
    </cfRule>
  </conditionalFormatting>
  <conditionalFormatting sqref="BF29">
    <cfRule type="cellIs" dxfId="5484" priority="2013" operator="lessThan">
      <formula>$C$4</formula>
    </cfRule>
    <cfRule type="cellIs" dxfId="5485" priority="656" operator="lessThan">
      <formula>$C$4</formula>
    </cfRule>
    <cfRule type="cellIs" dxfId="5486" priority="626" operator="lessThan">
      <formula>$C$4</formula>
    </cfRule>
  </conditionalFormatting>
  <conditionalFormatting sqref="BG29">
    <cfRule type="cellIs" dxfId="5487" priority="2043" operator="lessThan">
      <formula>$C$4</formula>
    </cfRule>
  </conditionalFormatting>
  <conditionalFormatting sqref="BH29">
    <cfRule type="cellIs" dxfId="5488" priority="2073" operator="lessThan">
      <formula>$C$4</formula>
    </cfRule>
  </conditionalFormatting>
  <conditionalFormatting sqref="BI29">
    <cfRule type="cellIs" dxfId="5489" priority="2103" operator="lessThan">
      <formula>$C$4</formula>
    </cfRule>
  </conditionalFormatting>
  <conditionalFormatting sqref="BJ29">
    <cfRule type="cellIs" dxfId="5490" priority="2133" operator="lessThan">
      <formula>$C$4</formula>
    </cfRule>
  </conditionalFormatting>
  <conditionalFormatting sqref="BK29">
    <cfRule type="cellIs" dxfId="5491" priority="2163" operator="lessThan">
      <formula>$C$4</formula>
    </cfRule>
    <cfRule type="cellIs" dxfId="5492" priority="596" operator="lessThan">
      <formula>$C$4</formula>
    </cfRule>
    <cfRule type="cellIs" dxfId="5493" priority="536" operator="lessThan">
      <formula>$C$4</formula>
    </cfRule>
    <cfRule type="cellIs" dxfId="5494" priority="476" operator="lessThan">
      <formula>$C$4</formula>
    </cfRule>
  </conditionalFormatting>
  <conditionalFormatting sqref="BL29">
    <cfRule type="cellIs" dxfId="5495" priority="2193" operator="lessThan">
      <formula>$C$4</formula>
    </cfRule>
    <cfRule type="cellIs" dxfId="5496" priority="566" operator="lessThan">
      <formula>$C$4</formula>
    </cfRule>
    <cfRule type="cellIs" dxfId="5497" priority="506" operator="lessThan">
      <formula>$C$4</formula>
    </cfRule>
    <cfRule type="cellIs" dxfId="5498" priority="446" operator="lessThan">
      <formula>$C$4</formula>
    </cfRule>
  </conditionalFormatting>
  <conditionalFormatting sqref="BM29">
    <cfRule type="cellIs" dxfId="5499" priority="2223" operator="lessThan">
      <formula>$C$4</formula>
    </cfRule>
  </conditionalFormatting>
  <conditionalFormatting sqref="BN29">
    <cfRule type="cellIs" dxfId="5500" priority="2253" operator="lessThan">
      <formula>$C$4</formula>
    </cfRule>
  </conditionalFormatting>
  <conditionalFormatting sqref="BO29">
    <cfRule type="cellIs" dxfId="5501" priority="2283" operator="lessThan">
      <formula>$C$4</formula>
    </cfRule>
  </conditionalFormatting>
  <conditionalFormatting sqref="BP29">
    <cfRule type="cellIs" dxfId="5502" priority="2313" operator="lessThan">
      <formula>$C$4</formula>
    </cfRule>
  </conditionalFormatting>
  <conditionalFormatting sqref="BQ29">
    <cfRule type="cellIs" dxfId="5503" priority="2343" operator="lessThan">
      <formula>$C$4</formula>
    </cfRule>
  </conditionalFormatting>
  <conditionalFormatting sqref="BR29">
    <cfRule type="cellIs" dxfId="5504" priority="2373" operator="lessThan">
      <formula>$C$4</formula>
    </cfRule>
  </conditionalFormatting>
  <conditionalFormatting sqref="BS29">
    <cfRule type="cellIs" dxfId="5505" priority="2403" operator="lessThan">
      <formula>$C$4</formula>
    </cfRule>
  </conditionalFormatting>
  <conditionalFormatting sqref="BT29">
    <cfRule type="cellIs" dxfId="5506" priority="2433" operator="lessThan">
      <formula>$C$4</formula>
    </cfRule>
  </conditionalFormatting>
  <conditionalFormatting sqref="BU29">
    <cfRule type="cellIs" dxfId="5507" priority="2463" operator="lessThan">
      <formula>$C$4</formula>
    </cfRule>
  </conditionalFormatting>
  <conditionalFormatting sqref="BV29">
    <cfRule type="cellIs" dxfId="5508" priority="2493" operator="lessThan">
      <formula>$C$4</formula>
    </cfRule>
  </conditionalFormatting>
  <conditionalFormatting sqref="BW29">
    <cfRule type="cellIs" dxfId="5509" priority="2523" operator="lessThan">
      <formula>$C$4</formula>
    </cfRule>
  </conditionalFormatting>
  <conditionalFormatting sqref="BX29">
    <cfRule type="cellIs" dxfId="5510" priority="2553" operator="lessThan">
      <formula>$C$4</formula>
    </cfRule>
  </conditionalFormatting>
  <conditionalFormatting sqref="BY29">
    <cfRule type="cellIs" dxfId="5511" priority="28" operator="lessThan">
      <formula>$C$4</formula>
    </cfRule>
  </conditionalFormatting>
  <conditionalFormatting sqref="BZ29">
    <cfRule type="cellIs" dxfId="5512" priority="2613" operator="lessThan">
      <formula>$C$4</formula>
    </cfRule>
  </conditionalFormatting>
  <conditionalFormatting sqref="CA29">
    <cfRule type="cellIs" dxfId="5513" priority="2643" operator="lessThan">
      <formula>$C$4</formula>
    </cfRule>
  </conditionalFormatting>
  <conditionalFormatting sqref="CB29">
    <cfRule type="cellIs" dxfId="5514" priority="2673" operator="lessThan">
      <formula>$C$4</formula>
    </cfRule>
  </conditionalFormatting>
  <conditionalFormatting sqref="CC29">
    <cfRule type="cellIs" dxfId="5515" priority="2703" operator="lessThan">
      <formula>$C$4</formula>
    </cfRule>
  </conditionalFormatting>
  <conditionalFormatting sqref="CD29">
    <cfRule type="cellIs" dxfId="5516" priority="2733" operator="lessThan">
      <formula>$C$4</formula>
    </cfRule>
  </conditionalFormatting>
  <conditionalFormatting sqref="CE29">
    <cfRule type="cellIs" dxfId="5517" priority="2763" operator="lessThan">
      <formula>$C$4</formula>
    </cfRule>
  </conditionalFormatting>
  <conditionalFormatting sqref="CF29">
    <cfRule type="cellIs" dxfId="5518" priority="2793" operator="lessThan">
      <formula>$C$4</formula>
    </cfRule>
  </conditionalFormatting>
  <conditionalFormatting sqref="CG29">
    <cfRule type="cellIs" dxfId="5519" priority="2823" operator="lessThan">
      <formula>$C$4</formula>
    </cfRule>
  </conditionalFormatting>
  <conditionalFormatting sqref="CH29">
    <cfRule type="cellIs" dxfId="5520" priority="2853" operator="greaterThan">
      <formula>$BJ$2+15</formula>
    </cfRule>
  </conditionalFormatting>
  <conditionalFormatting sqref="CJ29">
    <cfRule type="cellIs" dxfId="5521" priority="5843" operator="lessThan">
      <formula>$C$4</formula>
    </cfRule>
  </conditionalFormatting>
  <conditionalFormatting sqref="P30">
    <cfRule type="cellIs" dxfId="5522" priority="874" operator="lessThan">
      <formula>$C$4</formula>
    </cfRule>
    <cfRule type="cellIs" dxfId="5523" priority="415" operator="lessThan">
      <formula>$C$4</formula>
    </cfRule>
    <cfRule type="cellIs" dxfId="5524" priority="385" operator="lessThan">
      <formula>$C$4</formula>
    </cfRule>
    <cfRule type="cellIs" dxfId="5525" priority="355" operator="lessThan">
      <formula>$C$4</formula>
    </cfRule>
  </conditionalFormatting>
  <conditionalFormatting sqref="Q30">
    <cfRule type="cellIs" dxfId="5526" priority="904" operator="lessThan">
      <formula>$C$4</formula>
    </cfRule>
  </conditionalFormatting>
  <conditionalFormatting sqref="R30">
    <cfRule type="cellIs" dxfId="5527" priority="934" operator="lessThan">
      <formula>$C$4</formula>
    </cfRule>
  </conditionalFormatting>
  <conditionalFormatting sqref="S30">
    <cfRule type="cellIs" dxfId="5528" priority="2884" operator="lessThan">
      <formula>$C$4</formula>
    </cfRule>
  </conditionalFormatting>
  <conditionalFormatting sqref="T30">
    <cfRule type="cellIs" dxfId="5529" priority="2914" operator="lessThan">
      <formula>$C$4</formula>
    </cfRule>
  </conditionalFormatting>
  <conditionalFormatting sqref="U30">
    <cfRule type="cellIs" dxfId="5530" priority="964" operator="lessThan">
      <formula>$C$4</formula>
    </cfRule>
  </conditionalFormatting>
  <conditionalFormatting sqref="V30">
    <cfRule type="cellIs" dxfId="5531" priority="2944" operator="lessThan">
      <formula>$C$4</formula>
    </cfRule>
  </conditionalFormatting>
  <conditionalFormatting sqref="W30">
    <cfRule type="cellIs" dxfId="5532" priority="2974" operator="lessThan">
      <formula>$C$4</formula>
    </cfRule>
  </conditionalFormatting>
  <conditionalFormatting sqref="X30">
    <cfRule type="cellIs" dxfId="5533" priority="994" operator="lessThan">
      <formula>$C$4</formula>
    </cfRule>
  </conditionalFormatting>
  <conditionalFormatting sqref="Y30">
    <cfRule type="cellIs" dxfId="5534" priority="1024" operator="lessThan">
      <formula>$C$4</formula>
    </cfRule>
  </conditionalFormatting>
  <conditionalFormatting sqref="Z30">
    <cfRule type="cellIs" dxfId="5535" priority="1054" operator="lessThan">
      <formula>$C$4</formula>
    </cfRule>
  </conditionalFormatting>
  <conditionalFormatting sqref="AA30">
    <cfRule type="cellIs" dxfId="5536" priority="1084" operator="lessThan">
      <formula>$C$4</formula>
    </cfRule>
  </conditionalFormatting>
  <conditionalFormatting sqref="AB30">
    <cfRule type="cellIs" dxfId="5537" priority="1114" operator="lessThan">
      <formula>$C$4</formula>
    </cfRule>
  </conditionalFormatting>
  <conditionalFormatting sqref="AC30">
    <cfRule type="cellIs" dxfId="5538" priority="1144" operator="lessThan">
      <formula>$C$4</formula>
    </cfRule>
  </conditionalFormatting>
  <conditionalFormatting sqref="AD30">
    <cfRule type="cellIs" dxfId="5539" priority="1174" operator="lessThan">
      <formula>$C$4</formula>
    </cfRule>
  </conditionalFormatting>
  <conditionalFormatting sqref="AE30">
    <cfRule type="cellIs" dxfId="5540" priority="1204" operator="lessThan">
      <formula>$C$4</formula>
    </cfRule>
  </conditionalFormatting>
  <conditionalFormatting sqref="AF30">
    <cfRule type="cellIs" dxfId="5541" priority="1234" operator="lessThan">
      <formula>$C$4</formula>
    </cfRule>
  </conditionalFormatting>
  <conditionalFormatting sqref="AG30">
    <cfRule type="cellIs" dxfId="5542" priority="1264" operator="lessThan">
      <formula>$C$4</formula>
    </cfRule>
  </conditionalFormatting>
  <conditionalFormatting sqref="AH30">
    <cfRule type="cellIs" dxfId="5543" priority="1294" operator="lessThan">
      <formula>$C$4</formula>
    </cfRule>
  </conditionalFormatting>
  <conditionalFormatting sqref="AI30">
    <cfRule type="cellIs" dxfId="5544" priority="1324" operator="lessThan">
      <formula>$C$4</formula>
    </cfRule>
  </conditionalFormatting>
  <conditionalFormatting sqref="AJ30">
    <cfRule type="cellIs" dxfId="5545" priority="1354" operator="lessThan">
      <formula>$C$4</formula>
    </cfRule>
  </conditionalFormatting>
  <conditionalFormatting sqref="AK30">
    <cfRule type="cellIs" dxfId="5546" priority="1384" operator="lessThan">
      <formula>$C$4</formula>
    </cfRule>
  </conditionalFormatting>
  <conditionalFormatting sqref="AL30">
    <cfRule type="cellIs" dxfId="5547" priority="1414" operator="lessThan">
      <formula>$C$4</formula>
    </cfRule>
  </conditionalFormatting>
  <conditionalFormatting sqref="AM30">
    <cfRule type="cellIs" dxfId="5548" priority="1444" operator="lessThan">
      <formula>$C$4</formula>
    </cfRule>
  </conditionalFormatting>
  <conditionalFormatting sqref="AN30">
    <cfRule type="cellIs" dxfId="5549" priority="1474" operator="lessThan">
      <formula>$C$4</formula>
    </cfRule>
  </conditionalFormatting>
  <conditionalFormatting sqref="AO30">
    <cfRule type="cellIs" dxfId="5550" priority="1504" operator="lessThan">
      <formula>$C$4</formula>
    </cfRule>
  </conditionalFormatting>
  <conditionalFormatting sqref="AP30">
    <cfRule type="cellIs" dxfId="5551" priority="1534" operator="lessThan">
      <formula>$C$4</formula>
    </cfRule>
  </conditionalFormatting>
  <conditionalFormatting sqref="AQ30">
    <cfRule type="cellIs" dxfId="5552" priority="1564" operator="lessThan">
      <formula>$C$4</formula>
    </cfRule>
  </conditionalFormatting>
  <conditionalFormatting sqref="AR30">
    <cfRule type="cellIs" dxfId="5553" priority="1594" operator="lessThan">
      <formula>$C$4</formula>
    </cfRule>
  </conditionalFormatting>
  <conditionalFormatting sqref="AS30">
    <cfRule type="cellIs" dxfId="5554" priority="1624" operator="lessThan">
      <formula>$C$4</formula>
    </cfRule>
  </conditionalFormatting>
  <conditionalFormatting sqref="AT30">
    <cfRule type="cellIs" dxfId="5555" priority="1654" operator="lessThan">
      <formula>$C$4</formula>
    </cfRule>
  </conditionalFormatting>
  <conditionalFormatting sqref="AU30">
    <cfRule type="cellIs" dxfId="5556" priority="1684" operator="lessThan">
      <formula>$C$4</formula>
    </cfRule>
    <cfRule type="cellIs" dxfId="5557" priority="835" operator="lessThan">
      <formula>$C$4</formula>
    </cfRule>
    <cfRule type="cellIs" dxfId="5558" priority="745" operator="lessThan">
      <formula>$C$4</formula>
    </cfRule>
  </conditionalFormatting>
  <conditionalFormatting sqref="AV30">
    <cfRule type="cellIs" dxfId="5559" priority="1714" operator="lessThan">
      <formula>$C$4</formula>
    </cfRule>
    <cfRule type="cellIs" dxfId="5560" priority="805" operator="lessThan">
      <formula>$C$4</formula>
    </cfRule>
    <cfRule type="cellIs" dxfId="5561" priority="715" operator="lessThan">
      <formula>$C$4</formula>
    </cfRule>
  </conditionalFormatting>
  <conditionalFormatting sqref="AW30">
    <cfRule type="cellIs" dxfId="5562" priority="1744" operator="lessThan">
      <formula>$C$4</formula>
    </cfRule>
    <cfRule type="cellIs" dxfId="5563" priority="775" operator="lessThan">
      <formula>$C$4</formula>
    </cfRule>
    <cfRule type="cellIs" dxfId="5564" priority="685" operator="lessThan">
      <formula>$C$4</formula>
    </cfRule>
  </conditionalFormatting>
  <conditionalFormatting sqref="AX30">
    <cfRule type="cellIs" dxfId="5565" priority="1774" operator="lessThan">
      <formula>$C$4</formula>
    </cfRule>
  </conditionalFormatting>
  <conditionalFormatting sqref="AY30">
    <cfRule type="cellIs" dxfId="5566" priority="1804" operator="lessThan">
      <formula>$C$4</formula>
    </cfRule>
  </conditionalFormatting>
  <conditionalFormatting sqref="AZ30">
    <cfRule type="cellIs" dxfId="5567" priority="1834" operator="lessThan">
      <formula>$C$4</formula>
    </cfRule>
  </conditionalFormatting>
  <conditionalFormatting sqref="BA30">
    <cfRule type="cellIs" dxfId="5568" priority="1864" operator="lessThan">
      <formula>$C$4</formula>
    </cfRule>
  </conditionalFormatting>
  <conditionalFormatting sqref="BB30">
    <cfRule type="cellIs" dxfId="5569" priority="1894" operator="lessThan">
      <formula>$C$4</formula>
    </cfRule>
  </conditionalFormatting>
  <conditionalFormatting sqref="BC30">
    <cfRule type="cellIs" dxfId="5570" priority="1924" operator="lessThan">
      <formula>$C$4</formula>
    </cfRule>
  </conditionalFormatting>
  <conditionalFormatting sqref="BD30">
    <cfRule type="cellIs" dxfId="5571" priority="1954" operator="lessThan">
      <formula>$C$4</formula>
    </cfRule>
  </conditionalFormatting>
  <conditionalFormatting sqref="BE30">
    <cfRule type="cellIs" dxfId="5572" priority="1984" operator="lessThan">
      <formula>$C$4</formula>
    </cfRule>
  </conditionalFormatting>
  <conditionalFormatting sqref="BF30">
    <cfRule type="cellIs" dxfId="5573" priority="2014" operator="lessThan">
      <formula>$C$4</formula>
    </cfRule>
    <cfRule type="cellIs" dxfId="5574" priority="655" operator="lessThan">
      <formula>$C$4</formula>
    </cfRule>
    <cfRule type="cellIs" dxfId="5575" priority="625" operator="lessThan">
      <formula>$C$4</formula>
    </cfRule>
  </conditionalFormatting>
  <conditionalFormatting sqref="BG30">
    <cfRule type="cellIs" dxfId="5576" priority="2044" operator="lessThan">
      <formula>$C$4</formula>
    </cfRule>
  </conditionalFormatting>
  <conditionalFormatting sqref="BH30">
    <cfRule type="cellIs" dxfId="5577" priority="2074" operator="lessThan">
      <formula>$C$4</formula>
    </cfRule>
  </conditionalFormatting>
  <conditionalFormatting sqref="BI30">
    <cfRule type="cellIs" dxfId="5578" priority="2104" operator="lessThan">
      <formula>$C$4</formula>
    </cfRule>
  </conditionalFormatting>
  <conditionalFormatting sqref="BJ30">
    <cfRule type="cellIs" dxfId="5579" priority="2134" operator="lessThan">
      <formula>$C$4</formula>
    </cfRule>
  </conditionalFormatting>
  <conditionalFormatting sqref="BK30">
    <cfRule type="cellIs" dxfId="5580" priority="2164" operator="lessThan">
      <formula>$C$4</formula>
    </cfRule>
    <cfRule type="cellIs" dxfId="5581" priority="595" operator="lessThan">
      <formula>$C$4</formula>
    </cfRule>
    <cfRule type="cellIs" dxfId="5582" priority="535" operator="lessThan">
      <formula>$C$4</formula>
    </cfRule>
    <cfRule type="cellIs" dxfId="5583" priority="475" operator="lessThan">
      <formula>$C$4</formula>
    </cfRule>
  </conditionalFormatting>
  <conditionalFormatting sqref="BL30">
    <cfRule type="cellIs" dxfId="5584" priority="2194" operator="lessThan">
      <formula>$C$4</formula>
    </cfRule>
    <cfRule type="cellIs" dxfId="5585" priority="565" operator="lessThan">
      <formula>$C$4</formula>
    </cfRule>
    <cfRule type="cellIs" dxfId="5586" priority="505" operator="lessThan">
      <formula>$C$4</formula>
    </cfRule>
    <cfRule type="cellIs" dxfId="5587" priority="445" operator="lessThan">
      <formula>$C$4</formula>
    </cfRule>
  </conditionalFormatting>
  <conditionalFormatting sqref="BM30">
    <cfRule type="cellIs" dxfId="5588" priority="2224" operator="lessThan">
      <formula>$C$4</formula>
    </cfRule>
  </conditionalFormatting>
  <conditionalFormatting sqref="BN30">
    <cfRule type="cellIs" dxfId="5589" priority="2254" operator="lessThan">
      <formula>$C$4</formula>
    </cfRule>
  </conditionalFormatting>
  <conditionalFormatting sqref="BO30">
    <cfRule type="cellIs" dxfId="5590" priority="2284" operator="lessThan">
      <formula>$C$4</formula>
    </cfRule>
  </conditionalFormatting>
  <conditionalFormatting sqref="BP30">
    <cfRule type="cellIs" dxfId="5591" priority="2314" operator="lessThan">
      <formula>$C$4</formula>
    </cfRule>
  </conditionalFormatting>
  <conditionalFormatting sqref="BQ30">
    <cfRule type="cellIs" dxfId="5592" priority="2344" operator="lessThan">
      <formula>$C$4</formula>
    </cfRule>
  </conditionalFormatting>
  <conditionalFormatting sqref="BR30">
    <cfRule type="cellIs" dxfId="5593" priority="2374" operator="lessThan">
      <formula>$C$4</formula>
    </cfRule>
  </conditionalFormatting>
  <conditionalFormatting sqref="BS30">
    <cfRule type="cellIs" dxfId="5594" priority="2404" operator="lessThan">
      <formula>$C$4</formula>
    </cfRule>
  </conditionalFormatting>
  <conditionalFormatting sqref="BT30">
    <cfRule type="cellIs" dxfId="5595" priority="2434" operator="lessThan">
      <formula>$C$4</formula>
    </cfRule>
  </conditionalFormatting>
  <conditionalFormatting sqref="BU30">
    <cfRule type="cellIs" dxfId="5596" priority="2464" operator="lessThan">
      <formula>$C$4</formula>
    </cfRule>
  </conditionalFormatting>
  <conditionalFormatting sqref="BV30">
    <cfRule type="cellIs" dxfId="5597" priority="2494" operator="lessThan">
      <formula>$C$4</formula>
    </cfRule>
  </conditionalFormatting>
  <conditionalFormatting sqref="BW30">
    <cfRule type="cellIs" dxfId="5598" priority="2524" operator="lessThan">
      <formula>$C$4</formula>
    </cfRule>
  </conditionalFormatting>
  <conditionalFormatting sqref="BX30">
    <cfRule type="cellIs" dxfId="5599" priority="2554" operator="lessThan">
      <formula>$C$4</formula>
    </cfRule>
  </conditionalFormatting>
  <conditionalFormatting sqref="BY30">
    <cfRule type="cellIs" dxfId="5600" priority="29" operator="lessThan">
      <formula>$C$4</formula>
    </cfRule>
  </conditionalFormatting>
  <conditionalFormatting sqref="BZ30">
    <cfRule type="cellIs" dxfId="5601" priority="2614" operator="lessThan">
      <formula>$C$4</formula>
    </cfRule>
  </conditionalFormatting>
  <conditionalFormatting sqref="CA30">
    <cfRule type="cellIs" dxfId="5602" priority="2644" operator="lessThan">
      <formula>$C$4</formula>
    </cfRule>
  </conditionalFormatting>
  <conditionalFormatting sqref="CB30">
    <cfRule type="cellIs" dxfId="5603" priority="2674" operator="lessThan">
      <formula>$C$4</formula>
    </cfRule>
  </conditionalFormatting>
  <conditionalFormatting sqref="CC30">
    <cfRule type="cellIs" dxfId="5604" priority="2704" operator="lessThan">
      <formula>$C$4</formula>
    </cfRule>
  </conditionalFormatting>
  <conditionalFormatting sqref="CD30">
    <cfRule type="cellIs" dxfId="5605" priority="2734" operator="lessThan">
      <formula>$C$4</formula>
    </cfRule>
  </conditionalFormatting>
  <conditionalFormatting sqref="CE30">
    <cfRule type="cellIs" dxfId="5606" priority="2764" operator="lessThan">
      <formula>$C$4</formula>
    </cfRule>
  </conditionalFormatting>
  <conditionalFormatting sqref="CF30">
    <cfRule type="cellIs" dxfId="5607" priority="2794" operator="lessThan">
      <formula>$C$4</formula>
    </cfRule>
  </conditionalFormatting>
  <conditionalFormatting sqref="CG30">
    <cfRule type="cellIs" dxfId="5608" priority="2824" operator="lessThan">
      <formula>$C$4</formula>
    </cfRule>
  </conditionalFormatting>
  <conditionalFormatting sqref="CH30">
    <cfRule type="cellIs" dxfId="5609" priority="2854" operator="greaterThan">
      <formula>$BJ$2+15</formula>
    </cfRule>
  </conditionalFormatting>
  <conditionalFormatting sqref="CJ30">
    <cfRule type="cellIs" dxfId="5610" priority="5844" operator="lessThan">
      <formula>$C$4</formula>
    </cfRule>
  </conditionalFormatting>
  <conditionalFormatting sqref="P31">
    <cfRule type="cellIs" dxfId="5611" priority="875" operator="lessThan">
      <formula>$C$4</formula>
    </cfRule>
    <cfRule type="cellIs" dxfId="5612" priority="414" operator="lessThan">
      <formula>$C$4</formula>
    </cfRule>
    <cfRule type="cellIs" dxfId="5613" priority="384" operator="lessThan">
      <formula>$C$4</formula>
    </cfRule>
    <cfRule type="cellIs" dxfId="5614" priority="354" operator="lessThan">
      <formula>$C$4</formula>
    </cfRule>
  </conditionalFormatting>
  <conditionalFormatting sqref="Q31">
    <cfRule type="cellIs" dxfId="5615" priority="905" operator="lessThan">
      <formula>$C$4</formula>
    </cfRule>
  </conditionalFormatting>
  <conditionalFormatting sqref="R31">
    <cfRule type="cellIs" dxfId="5616" priority="935" operator="lessThan">
      <formula>$C$4</formula>
    </cfRule>
  </conditionalFormatting>
  <conditionalFormatting sqref="S31">
    <cfRule type="cellIs" dxfId="5617" priority="2885" operator="lessThan">
      <formula>$C$4</formula>
    </cfRule>
  </conditionalFormatting>
  <conditionalFormatting sqref="T31">
    <cfRule type="cellIs" dxfId="5618" priority="2915" operator="lessThan">
      <formula>$C$4</formula>
    </cfRule>
  </conditionalFormatting>
  <conditionalFormatting sqref="U31">
    <cfRule type="cellIs" dxfId="5619" priority="965" operator="lessThan">
      <formula>$C$4</formula>
    </cfRule>
  </conditionalFormatting>
  <conditionalFormatting sqref="V31">
    <cfRule type="cellIs" dxfId="5620" priority="2945" operator="lessThan">
      <formula>$C$4</formula>
    </cfRule>
  </conditionalFormatting>
  <conditionalFormatting sqref="W31">
    <cfRule type="cellIs" dxfId="5621" priority="2975" operator="lessThan">
      <formula>$C$4</formula>
    </cfRule>
  </conditionalFormatting>
  <conditionalFormatting sqref="X31">
    <cfRule type="cellIs" dxfId="5622" priority="995" operator="lessThan">
      <formula>$C$4</formula>
    </cfRule>
  </conditionalFormatting>
  <conditionalFormatting sqref="Y31">
    <cfRule type="cellIs" dxfId="5623" priority="1025" operator="lessThan">
      <formula>$C$4</formula>
    </cfRule>
  </conditionalFormatting>
  <conditionalFormatting sqref="Z31">
    <cfRule type="cellIs" dxfId="5624" priority="1055" operator="lessThan">
      <formula>$C$4</formula>
    </cfRule>
  </conditionalFormatting>
  <conditionalFormatting sqref="AA31">
    <cfRule type="cellIs" dxfId="5625" priority="1085" operator="lessThan">
      <formula>$C$4</formula>
    </cfRule>
  </conditionalFormatting>
  <conditionalFormatting sqref="AB31">
    <cfRule type="cellIs" dxfId="5626" priority="1115" operator="lessThan">
      <formula>$C$4</formula>
    </cfRule>
  </conditionalFormatting>
  <conditionalFormatting sqref="AC31">
    <cfRule type="cellIs" dxfId="5627" priority="1145" operator="lessThan">
      <formula>$C$4</formula>
    </cfRule>
  </conditionalFormatting>
  <conditionalFormatting sqref="AD31">
    <cfRule type="cellIs" dxfId="5628" priority="1175" operator="lessThan">
      <formula>$C$4</formula>
    </cfRule>
  </conditionalFormatting>
  <conditionalFormatting sqref="AE31">
    <cfRule type="cellIs" dxfId="5629" priority="1205" operator="lessThan">
      <formula>$C$4</formula>
    </cfRule>
  </conditionalFormatting>
  <conditionalFormatting sqref="AF31">
    <cfRule type="cellIs" dxfId="5630" priority="1235" operator="lessThan">
      <formula>$C$4</formula>
    </cfRule>
  </conditionalFormatting>
  <conditionalFormatting sqref="AG31">
    <cfRule type="cellIs" dxfId="5631" priority="1265" operator="lessThan">
      <formula>$C$4</formula>
    </cfRule>
  </conditionalFormatting>
  <conditionalFormatting sqref="AH31">
    <cfRule type="cellIs" dxfId="5632" priority="1295" operator="lessThan">
      <formula>$C$4</formula>
    </cfRule>
  </conditionalFormatting>
  <conditionalFormatting sqref="AI31">
    <cfRule type="cellIs" dxfId="5633" priority="1325" operator="lessThan">
      <formula>$C$4</formula>
    </cfRule>
  </conditionalFormatting>
  <conditionalFormatting sqref="AJ31">
    <cfRule type="cellIs" dxfId="5634" priority="1355" operator="lessThan">
      <formula>$C$4</formula>
    </cfRule>
  </conditionalFormatting>
  <conditionalFormatting sqref="AK31">
    <cfRule type="cellIs" dxfId="5635" priority="1385" operator="lessThan">
      <formula>$C$4</formula>
    </cfRule>
  </conditionalFormatting>
  <conditionalFormatting sqref="AL31">
    <cfRule type="cellIs" dxfId="5636" priority="1415" operator="lessThan">
      <formula>$C$4</formula>
    </cfRule>
  </conditionalFormatting>
  <conditionalFormatting sqref="AM31">
    <cfRule type="cellIs" dxfId="5637" priority="1445" operator="lessThan">
      <formula>$C$4</formula>
    </cfRule>
  </conditionalFormatting>
  <conditionalFormatting sqref="AN31">
    <cfRule type="cellIs" dxfId="5638" priority="1475" operator="lessThan">
      <formula>$C$4</formula>
    </cfRule>
  </conditionalFormatting>
  <conditionalFormatting sqref="AO31">
    <cfRule type="cellIs" dxfId="5639" priority="1505" operator="lessThan">
      <formula>$C$4</formula>
    </cfRule>
  </conditionalFormatting>
  <conditionalFormatting sqref="AP31">
    <cfRule type="cellIs" dxfId="5640" priority="1535" operator="lessThan">
      <formula>$C$4</formula>
    </cfRule>
  </conditionalFormatting>
  <conditionalFormatting sqref="AQ31">
    <cfRule type="cellIs" dxfId="5641" priority="1565" operator="lessThan">
      <formula>$C$4</formula>
    </cfRule>
  </conditionalFormatting>
  <conditionalFormatting sqref="AR31">
    <cfRule type="cellIs" dxfId="5642" priority="1595" operator="lessThan">
      <formula>$C$4</formula>
    </cfRule>
  </conditionalFormatting>
  <conditionalFormatting sqref="AS31">
    <cfRule type="cellIs" dxfId="5643" priority="1625" operator="lessThan">
      <formula>$C$4</formula>
    </cfRule>
  </conditionalFormatting>
  <conditionalFormatting sqref="AT31">
    <cfRule type="cellIs" dxfId="5644" priority="1655" operator="lessThan">
      <formula>$C$4</formula>
    </cfRule>
  </conditionalFormatting>
  <conditionalFormatting sqref="AU31">
    <cfRule type="cellIs" dxfId="5645" priority="1685" operator="lessThan">
      <formula>$C$4</formula>
    </cfRule>
    <cfRule type="cellIs" dxfId="5646" priority="834" operator="lessThan">
      <formula>$C$4</formula>
    </cfRule>
    <cfRule type="cellIs" dxfId="5647" priority="744" operator="lessThan">
      <formula>$C$4</formula>
    </cfRule>
  </conditionalFormatting>
  <conditionalFormatting sqref="AV31">
    <cfRule type="cellIs" dxfId="5648" priority="1715" operator="lessThan">
      <formula>$C$4</formula>
    </cfRule>
    <cfRule type="cellIs" dxfId="5649" priority="804" operator="lessThan">
      <formula>$C$4</formula>
    </cfRule>
    <cfRule type="cellIs" dxfId="5650" priority="714" operator="lessThan">
      <formula>$C$4</formula>
    </cfRule>
  </conditionalFormatting>
  <conditionalFormatting sqref="AW31">
    <cfRule type="cellIs" dxfId="5651" priority="1745" operator="lessThan">
      <formula>$C$4</formula>
    </cfRule>
    <cfRule type="cellIs" dxfId="5652" priority="774" operator="lessThan">
      <formula>$C$4</formula>
    </cfRule>
    <cfRule type="cellIs" dxfId="5653" priority="684" operator="lessThan">
      <formula>$C$4</formula>
    </cfRule>
  </conditionalFormatting>
  <conditionalFormatting sqref="AX31">
    <cfRule type="cellIs" dxfId="5654" priority="1775" operator="lessThan">
      <formula>$C$4</formula>
    </cfRule>
  </conditionalFormatting>
  <conditionalFormatting sqref="AY31">
    <cfRule type="cellIs" dxfId="5655" priority="1805" operator="lessThan">
      <formula>$C$4</formula>
    </cfRule>
  </conditionalFormatting>
  <conditionalFormatting sqref="AZ31">
    <cfRule type="cellIs" dxfId="5656" priority="1835" operator="lessThan">
      <formula>$C$4</formula>
    </cfRule>
  </conditionalFormatting>
  <conditionalFormatting sqref="BA31">
    <cfRule type="cellIs" dxfId="5657" priority="1865" operator="lessThan">
      <formula>$C$4</formula>
    </cfRule>
  </conditionalFormatting>
  <conditionalFormatting sqref="BB31">
    <cfRule type="cellIs" dxfId="5658" priority="1895" operator="lessThan">
      <formula>$C$4</formula>
    </cfRule>
  </conditionalFormatting>
  <conditionalFormatting sqref="BC31">
    <cfRule type="cellIs" dxfId="5659" priority="1925" operator="lessThan">
      <formula>$C$4</formula>
    </cfRule>
  </conditionalFormatting>
  <conditionalFormatting sqref="BD31">
    <cfRule type="cellIs" dxfId="5660" priority="1955" operator="lessThan">
      <formula>$C$4</formula>
    </cfRule>
  </conditionalFormatting>
  <conditionalFormatting sqref="BE31">
    <cfRule type="cellIs" dxfId="5661" priority="1985" operator="lessThan">
      <formula>$C$4</formula>
    </cfRule>
  </conditionalFormatting>
  <conditionalFormatting sqref="BF31">
    <cfRule type="cellIs" dxfId="5662" priority="2015" operator="lessThan">
      <formula>$C$4</formula>
    </cfRule>
    <cfRule type="cellIs" dxfId="5663" priority="654" operator="lessThan">
      <formula>$C$4</formula>
    </cfRule>
    <cfRule type="cellIs" dxfId="5664" priority="624" operator="lessThan">
      <formula>$C$4</formula>
    </cfRule>
  </conditionalFormatting>
  <conditionalFormatting sqref="BG31">
    <cfRule type="cellIs" dxfId="5665" priority="2045" operator="lessThan">
      <formula>$C$4</formula>
    </cfRule>
  </conditionalFormatting>
  <conditionalFormatting sqref="BH31">
    <cfRule type="cellIs" dxfId="5666" priority="2075" operator="lessThan">
      <formula>$C$4</formula>
    </cfRule>
  </conditionalFormatting>
  <conditionalFormatting sqref="BI31">
    <cfRule type="cellIs" dxfId="5667" priority="2105" operator="lessThan">
      <formula>$C$4</formula>
    </cfRule>
  </conditionalFormatting>
  <conditionalFormatting sqref="BJ31">
    <cfRule type="cellIs" dxfId="5668" priority="2135" operator="lessThan">
      <formula>$C$4</formula>
    </cfRule>
  </conditionalFormatting>
  <conditionalFormatting sqref="BK31">
    <cfRule type="cellIs" dxfId="5669" priority="2165" operator="lessThan">
      <formula>$C$4</formula>
    </cfRule>
    <cfRule type="cellIs" dxfId="5670" priority="594" operator="lessThan">
      <formula>$C$4</formula>
    </cfRule>
    <cfRule type="cellIs" dxfId="5671" priority="534" operator="lessThan">
      <formula>$C$4</formula>
    </cfRule>
    <cfRule type="cellIs" dxfId="5672" priority="474" operator="lessThan">
      <formula>$C$4</formula>
    </cfRule>
  </conditionalFormatting>
  <conditionalFormatting sqref="BL31">
    <cfRule type="cellIs" dxfId="5673" priority="2195" operator="lessThan">
      <formula>$C$4</formula>
    </cfRule>
    <cfRule type="cellIs" dxfId="5674" priority="564" operator="lessThan">
      <formula>$C$4</formula>
    </cfRule>
    <cfRule type="cellIs" dxfId="5675" priority="504" operator="lessThan">
      <formula>$C$4</formula>
    </cfRule>
    <cfRule type="cellIs" dxfId="5676" priority="444" operator="lessThan">
      <formula>$C$4</formula>
    </cfRule>
  </conditionalFormatting>
  <conditionalFormatting sqref="BM31">
    <cfRule type="cellIs" dxfId="5677" priority="2225" operator="lessThan">
      <formula>$C$4</formula>
    </cfRule>
  </conditionalFormatting>
  <conditionalFormatting sqref="BN31">
    <cfRule type="cellIs" dxfId="5678" priority="2255" operator="lessThan">
      <formula>$C$4</formula>
    </cfRule>
  </conditionalFormatting>
  <conditionalFormatting sqref="BO31">
    <cfRule type="cellIs" dxfId="5679" priority="2285" operator="lessThan">
      <formula>$C$4</formula>
    </cfRule>
  </conditionalFormatting>
  <conditionalFormatting sqref="BP31">
    <cfRule type="cellIs" dxfId="5680" priority="2315" operator="lessThan">
      <formula>$C$4</formula>
    </cfRule>
  </conditionalFormatting>
  <conditionalFormatting sqref="BQ31">
    <cfRule type="cellIs" dxfId="5681" priority="2345" operator="lessThan">
      <formula>$C$4</formula>
    </cfRule>
  </conditionalFormatting>
  <conditionalFormatting sqref="BR31">
    <cfRule type="cellIs" dxfId="5682" priority="2375" operator="lessThan">
      <formula>$C$4</formula>
    </cfRule>
  </conditionalFormatting>
  <conditionalFormatting sqref="BS31">
    <cfRule type="cellIs" dxfId="5683" priority="2405" operator="lessThan">
      <formula>$C$4</formula>
    </cfRule>
  </conditionalFormatting>
  <conditionalFormatting sqref="BT31">
    <cfRule type="cellIs" dxfId="5684" priority="2435" operator="lessThan">
      <formula>$C$4</formula>
    </cfRule>
  </conditionalFormatting>
  <conditionalFormatting sqref="BU31">
    <cfRule type="cellIs" dxfId="5685" priority="2465" operator="lessThan">
      <formula>$C$4</formula>
    </cfRule>
  </conditionalFormatting>
  <conditionalFormatting sqref="BV31">
    <cfRule type="cellIs" dxfId="5686" priority="2495" operator="lessThan">
      <formula>$C$4</formula>
    </cfRule>
  </conditionalFormatting>
  <conditionalFormatting sqref="BW31">
    <cfRule type="cellIs" dxfId="5687" priority="2525" operator="lessThan">
      <formula>$C$4</formula>
    </cfRule>
  </conditionalFormatting>
  <conditionalFormatting sqref="BX31">
    <cfRule type="cellIs" dxfId="5688" priority="2555" operator="lessThan">
      <formula>$C$4</formula>
    </cfRule>
  </conditionalFormatting>
  <conditionalFormatting sqref="BY31">
    <cfRule type="cellIs" dxfId="5689" priority="30" operator="lessThan">
      <formula>$C$4</formula>
    </cfRule>
  </conditionalFormatting>
  <conditionalFormatting sqref="BZ31">
    <cfRule type="cellIs" dxfId="5690" priority="2615" operator="lessThan">
      <formula>$C$4</formula>
    </cfRule>
  </conditionalFormatting>
  <conditionalFormatting sqref="CA31">
    <cfRule type="cellIs" dxfId="5691" priority="2645" operator="lessThan">
      <formula>$C$4</formula>
    </cfRule>
  </conditionalFormatting>
  <conditionalFormatting sqref="CB31">
    <cfRule type="cellIs" dxfId="5692" priority="2675" operator="lessThan">
      <formula>$C$4</formula>
    </cfRule>
  </conditionalFormatting>
  <conditionalFormatting sqref="CC31">
    <cfRule type="cellIs" dxfId="5693" priority="2705" operator="lessThan">
      <formula>$C$4</formula>
    </cfRule>
  </conditionalFormatting>
  <conditionalFormatting sqref="CD31">
    <cfRule type="cellIs" dxfId="5694" priority="2735" operator="lessThan">
      <formula>$C$4</formula>
    </cfRule>
  </conditionalFormatting>
  <conditionalFormatting sqref="CE31">
    <cfRule type="cellIs" dxfId="5695" priority="2765" operator="lessThan">
      <formula>$C$4</formula>
    </cfRule>
  </conditionalFormatting>
  <conditionalFormatting sqref="CF31">
    <cfRule type="cellIs" dxfId="5696" priority="2795" operator="lessThan">
      <formula>$C$4</formula>
    </cfRule>
  </conditionalFormatting>
  <conditionalFormatting sqref="CG31">
    <cfRule type="cellIs" dxfId="5697" priority="2825" operator="lessThan">
      <formula>$C$4</formula>
    </cfRule>
  </conditionalFormatting>
  <conditionalFormatting sqref="CH31">
    <cfRule type="cellIs" dxfId="5698" priority="2855" operator="greaterThan">
      <formula>$BJ$2+15</formula>
    </cfRule>
  </conditionalFormatting>
  <conditionalFormatting sqref="CJ31">
    <cfRule type="cellIs" dxfId="5699" priority="5845" operator="lessThan">
      <formula>$C$4</formula>
    </cfRule>
  </conditionalFormatting>
  <conditionalFormatting sqref="P32">
    <cfRule type="cellIs" dxfId="5700" priority="876" operator="lessThan">
      <formula>$C$4</formula>
    </cfRule>
    <cfRule type="cellIs" dxfId="5701" priority="413" operator="lessThan">
      <formula>$C$4</formula>
    </cfRule>
    <cfRule type="cellIs" dxfId="5702" priority="383" operator="lessThan">
      <formula>$C$4</formula>
    </cfRule>
    <cfRule type="cellIs" dxfId="5703" priority="353" operator="lessThan">
      <formula>$C$4</formula>
    </cfRule>
  </conditionalFormatting>
  <conditionalFormatting sqref="Q32">
    <cfRule type="cellIs" dxfId="5704" priority="906" operator="lessThan">
      <formula>$C$4</formula>
    </cfRule>
  </conditionalFormatting>
  <conditionalFormatting sqref="R32">
    <cfRule type="cellIs" dxfId="5705" priority="936" operator="lessThan">
      <formula>$C$4</formula>
    </cfRule>
  </conditionalFormatting>
  <conditionalFormatting sqref="S32">
    <cfRule type="cellIs" dxfId="5706" priority="2886" operator="lessThan">
      <formula>$C$4</formula>
    </cfRule>
  </conditionalFormatting>
  <conditionalFormatting sqref="T32">
    <cfRule type="cellIs" dxfId="5707" priority="2916" operator="lessThan">
      <formula>$C$4</formula>
    </cfRule>
  </conditionalFormatting>
  <conditionalFormatting sqref="U32">
    <cfRule type="cellIs" dxfId="5708" priority="966" operator="lessThan">
      <formula>$C$4</formula>
    </cfRule>
  </conditionalFormatting>
  <conditionalFormatting sqref="V32">
    <cfRule type="cellIs" dxfId="5709" priority="2946" operator="lessThan">
      <formula>$C$4</formula>
    </cfRule>
  </conditionalFormatting>
  <conditionalFormatting sqref="W32">
    <cfRule type="cellIs" dxfId="5710" priority="2976" operator="lessThan">
      <formula>$C$4</formula>
    </cfRule>
  </conditionalFormatting>
  <conditionalFormatting sqref="X32">
    <cfRule type="cellIs" dxfId="5711" priority="996" operator="lessThan">
      <formula>$C$4</formula>
    </cfRule>
  </conditionalFormatting>
  <conditionalFormatting sqref="Y32">
    <cfRule type="cellIs" dxfId="5712" priority="1026" operator="lessThan">
      <formula>$C$4</formula>
    </cfRule>
  </conditionalFormatting>
  <conditionalFormatting sqref="Z32">
    <cfRule type="cellIs" dxfId="5713" priority="1056" operator="lessThan">
      <formula>$C$4</formula>
    </cfRule>
  </conditionalFormatting>
  <conditionalFormatting sqref="AA32">
    <cfRule type="cellIs" dxfId="5714" priority="1086" operator="lessThan">
      <formula>$C$4</formula>
    </cfRule>
  </conditionalFormatting>
  <conditionalFormatting sqref="AB32">
    <cfRule type="cellIs" dxfId="5715" priority="1116" operator="lessThan">
      <formula>$C$4</formula>
    </cfRule>
  </conditionalFormatting>
  <conditionalFormatting sqref="AC32">
    <cfRule type="cellIs" dxfId="5716" priority="1146" operator="lessThan">
      <formula>$C$4</formula>
    </cfRule>
  </conditionalFormatting>
  <conditionalFormatting sqref="AD32">
    <cfRule type="cellIs" dxfId="5717" priority="1176" operator="lessThan">
      <formula>$C$4</formula>
    </cfRule>
  </conditionalFormatting>
  <conditionalFormatting sqref="AE32">
    <cfRule type="cellIs" dxfId="5718" priority="1206" operator="lessThan">
      <formula>$C$4</formula>
    </cfRule>
  </conditionalFormatting>
  <conditionalFormatting sqref="AF32">
    <cfRule type="cellIs" dxfId="5719" priority="1236" operator="lessThan">
      <formula>$C$4</formula>
    </cfRule>
  </conditionalFormatting>
  <conditionalFormatting sqref="AG32">
    <cfRule type="cellIs" dxfId="5720" priority="1266" operator="lessThan">
      <formula>$C$4</formula>
    </cfRule>
  </conditionalFormatting>
  <conditionalFormatting sqref="AH32">
    <cfRule type="cellIs" dxfId="5721" priority="1296" operator="lessThan">
      <formula>$C$4</formula>
    </cfRule>
  </conditionalFormatting>
  <conditionalFormatting sqref="AI32">
    <cfRule type="cellIs" dxfId="5722" priority="1326" operator="lessThan">
      <formula>$C$4</formula>
    </cfRule>
  </conditionalFormatting>
  <conditionalFormatting sqref="AJ32">
    <cfRule type="cellIs" dxfId="5723" priority="1356" operator="lessThan">
      <formula>$C$4</formula>
    </cfRule>
  </conditionalFormatting>
  <conditionalFormatting sqref="AK32">
    <cfRule type="cellIs" dxfId="5724" priority="1386" operator="lessThan">
      <formula>$C$4</formula>
    </cfRule>
  </conditionalFormatting>
  <conditionalFormatting sqref="AL32">
    <cfRule type="cellIs" dxfId="5725" priority="1416" operator="lessThan">
      <formula>$C$4</formula>
    </cfRule>
  </conditionalFormatting>
  <conditionalFormatting sqref="AM32">
    <cfRule type="cellIs" dxfId="5726" priority="1446" operator="lessThan">
      <formula>$C$4</formula>
    </cfRule>
  </conditionalFormatting>
  <conditionalFormatting sqref="AN32">
    <cfRule type="cellIs" dxfId="5727" priority="1476" operator="lessThan">
      <formula>$C$4</formula>
    </cfRule>
  </conditionalFormatting>
  <conditionalFormatting sqref="AO32">
    <cfRule type="cellIs" dxfId="5728" priority="1506" operator="lessThan">
      <formula>$C$4</formula>
    </cfRule>
  </conditionalFormatting>
  <conditionalFormatting sqref="AP32">
    <cfRule type="cellIs" dxfId="5729" priority="1536" operator="lessThan">
      <formula>$C$4</formula>
    </cfRule>
  </conditionalFormatting>
  <conditionalFormatting sqref="AQ32">
    <cfRule type="cellIs" dxfId="5730" priority="1566" operator="lessThan">
      <formula>$C$4</formula>
    </cfRule>
  </conditionalFormatting>
  <conditionalFormatting sqref="AR32">
    <cfRule type="cellIs" dxfId="5731" priority="1596" operator="lessThan">
      <formula>$C$4</formula>
    </cfRule>
  </conditionalFormatting>
  <conditionalFormatting sqref="AS32">
    <cfRule type="cellIs" dxfId="5732" priority="1626" operator="lessThan">
      <formula>$C$4</formula>
    </cfRule>
  </conditionalFormatting>
  <conditionalFormatting sqref="AT32">
    <cfRule type="cellIs" dxfId="5733" priority="1656" operator="lessThan">
      <formula>$C$4</formula>
    </cfRule>
  </conditionalFormatting>
  <conditionalFormatting sqref="AU32">
    <cfRule type="cellIs" dxfId="5734" priority="1686" operator="lessThan">
      <formula>$C$4</formula>
    </cfRule>
    <cfRule type="cellIs" dxfId="5735" priority="833" operator="lessThan">
      <formula>$C$4</formula>
    </cfRule>
    <cfRule type="cellIs" dxfId="5736" priority="743" operator="lessThan">
      <formula>$C$4</formula>
    </cfRule>
  </conditionalFormatting>
  <conditionalFormatting sqref="AV32">
    <cfRule type="cellIs" dxfId="5737" priority="1716" operator="lessThan">
      <formula>$C$4</formula>
    </cfRule>
    <cfRule type="cellIs" dxfId="5738" priority="803" operator="lessThan">
      <formula>$C$4</formula>
    </cfRule>
    <cfRule type="cellIs" dxfId="5739" priority="713" operator="lessThan">
      <formula>$C$4</formula>
    </cfRule>
  </conditionalFormatting>
  <conditionalFormatting sqref="AW32">
    <cfRule type="cellIs" dxfId="5740" priority="1746" operator="lessThan">
      <formula>$C$4</formula>
    </cfRule>
    <cfRule type="cellIs" dxfId="5741" priority="773" operator="lessThan">
      <formula>$C$4</formula>
    </cfRule>
    <cfRule type="cellIs" dxfId="5742" priority="683" operator="lessThan">
      <formula>$C$4</formula>
    </cfRule>
  </conditionalFormatting>
  <conditionalFormatting sqref="AX32">
    <cfRule type="cellIs" dxfId="5743" priority="1776" operator="lessThan">
      <formula>$C$4</formula>
    </cfRule>
  </conditionalFormatting>
  <conditionalFormatting sqref="AY32">
    <cfRule type="cellIs" dxfId="5744" priority="1806" operator="lessThan">
      <formula>$C$4</formula>
    </cfRule>
  </conditionalFormatting>
  <conditionalFormatting sqref="AZ32">
    <cfRule type="cellIs" dxfId="5745" priority="1836" operator="lessThan">
      <formula>$C$4</formula>
    </cfRule>
  </conditionalFormatting>
  <conditionalFormatting sqref="BA32">
    <cfRule type="cellIs" dxfId="5746" priority="1866" operator="lessThan">
      <formula>$C$4</formula>
    </cfRule>
  </conditionalFormatting>
  <conditionalFormatting sqref="BB32">
    <cfRule type="cellIs" dxfId="5747" priority="1896" operator="lessThan">
      <formula>$C$4</formula>
    </cfRule>
  </conditionalFormatting>
  <conditionalFormatting sqref="BC32">
    <cfRule type="cellIs" dxfId="5748" priority="1926" operator="lessThan">
      <formula>$C$4</formula>
    </cfRule>
  </conditionalFormatting>
  <conditionalFormatting sqref="BD32">
    <cfRule type="cellIs" dxfId="5749" priority="1956" operator="lessThan">
      <formula>$C$4</formula>
    </cfRule>
  </conditionalFormatting>
  <conditionalFormatting sqref="BE32">
    <cfRule type="cellIs" dxfId="5750" priority="1986" operator="lessThan">
      <formula>$C$4</formula>
    </cfRule>
  </conditionalFormatting>
  <conditionalFormatting sqref="BF32">
    <cfRule type="cellIs" dxfId="5751" priority="2016" operator="lessThan">
      <formula>$C$4</formula>
    </cfRule>
    <cfRule type="cellIs" dxfId="5752" priority="653" operator="lessThan">
      <formula>$C$4</formula>
    </cfRule>
    <cfRule type="cellIs" dxfId="5753" priority="623" operator="lessThan">
      <formula>$C$4</formula>
    </cfRule>
  </conditionalFormatting>
  <conditionalFormatting sqref="BG32">
    <cfRule type="cellIs" dxfId="5754" priority="2046" operator="lessThan">
      <formula>$C$4</formula>
    </cfRule>
  </conditionalFormatting>
  <conditionalFormatting sqref="BH32">
    <cfRule type="cellIs" dxfId="5755" priority="2076" operator="lessThan">
      <formula>$C$4</formula>
    </cfRule>
  </conditionalFormatting>
  <conditionalFormatting sqref="BI32">
    <cfRule type="cellIs" dxfId="5756" priority="2106" operator="lessThan">
      <formula>$C$4</formula>
    </cfRule>
  </conditionalFormatting>
  <conditionalFormatting sqref="BJ32">
    <cfRule type="cellIs" dxfId="5757" priority="2136" operator="lessThan">
      <formula>$C$4</formula>
    </cfRule>
  </conditionalFormatting>
  <conditionalFormatting sqref="BK32">
    <cfRule type="cellIs" dxfId="5758" priority="2166" operator="lessThan">
      <formula>$C$4</formula>
    </cfRule>
    <cfRule type="cellIs" dxfId="5759" priority="593" operator="lessThan">
      <formula>$C$4</formula>
    </cfRule>
    <cfRule type="cellIs" dxfId="5760" priority="533" operator="lessThan">
      <formula>$C$4</formula>
    </cfRule>
    <cfRule type="cellIs" dxfId="5761" priority="473" operator="lessThan">
      <formula>$C$4</formula>
    </cfRule>
  </conditionalFormatting>
  <conditionalFormatting sqref="BL32">
    <cfRule type="cellIs" dxfId="5762" priority="2196" operator="lessThan">
      <formula>$C$4</formula>
    </cfRule>
    <cfRule type="cellIs" dxfId="5763" priority="563" operator="lessThan">
      <formula>$C$4</formula>
    </cfRule>
    <cfRule type="cellIs" dxfId="5764" priority="503" operator="lessThan">
      <formula>$C$4</formula>
    </cfRule>
    <cfRule type="cellIs" dxfId="5765" priority="443" operator="lessThan">
      <formula>$C$4</formula>
    </cfRule>
  </conditionalFormatting>
  <conditionalFormatting sqref="BM32">
    <cfRule type="cellIs" dxfId="5766" priority="2226" operator="lessThan">
      <formula>$C$4</formula>
    </cfRule>
  </conditionalFormatting>
  <conditionalFormatting sqref="BN32">
    <cfRule type="cellIs" dxfId="5767" priority="2256" operator="lessThan">
      <formula>$C$4</formula>
    </cfRule>
  </conditionalFormatting>
  <conditionalFormatting sqref="BO32">
    <cfRule type="cellIs" dxfId="5768" priority="2286" operator="lessThan">
      <formula>$C$4</formula>
    </cfRule>
  </conditionalFormatting>
  <conditionalFormatting sqref="BP32">
    <cfRule type="cellIs" dxfId="5769" priority="2316" operator="lessThan">
      <formula>$C$4</formula>
    </cfRule>
  </conditionalFormatting>
  <conditionalFormatting sqref="BQ32">
    <cfRule type="cellIs" dxfId="5770" priority="2346" operator="lessThan">
      <formula>$C$4</formula>
    </cfRule>
  </conditionalFormatting>
  <conditionalFormatting sqref="BR32">
    <cfRule type="cellIs" dxfId="5771" priority="2376" operator="lessThan">
      <formula>$C$4</formula>
    </cfRule>
  </conditionalFormatting>
  <conditionalFormatting sqref="BS32">
    <cfRule type="cellIs" dxfId="5772" priority="2406" operator="lessThan">
      <formula>$C$4</formula>
    </cfRule>
  </conditionalFormatting>
  <conditionalFormatting sqref="BT32">
    <cfRule type="cellIs" dxfId="5773" priority="2436" operator="lessThan">
      <formula>$C$4</formula>
    </cfRule>
  </conditionalFormatting>
  <conditionalFormatting sqref="BU32">
    <cfRule type="cellIs" dxfId="5774" priority="2466" operator="lessThan">
      <formula>$C$4</formula>
    </cfRule>
  </conditionalFormatting>
  <conditionalFormatting sqref="BV32">
    <cfRule type="cellIs" dxfId="5775" priority="2496" operator="lessThan">
      <formula>$C$4</formula>
    </cfRule>
  </conditionalFormatting>
  <conditionalFormatting sqref="BW32">
    <cfRule type="cellIs" dxfId="5776" priority="2526" operator="lessThan">
      <formula>$C$4</formula>
    </cfRule>
  </conditionalFormatting>
  <conditionalFormatting sqref="BX32">
    <cfRule type="cellIs" dxfId="5777" priority="2556" operator="lessThan">
      <formula>$C$4</formula>
    </cfRule>
  </conditionalFormatting>
  <conditionalFormatting sqref="BY32">
    <cfRule type="cellIs" dxfId="5778" priority="31" operator="lessThan">
      <formula>$C$4</formula>
    </cfRule>
  </conditionalFormatting>
  <conditionalFormatting sqref="BZ32">
    <cfRule type="cellIs" dxfId="5779" priority="2616" operator="lessThan">
      <formula>$C$4</formula>
    </cfRule>
  </conditionalFormatting>
  <conditionalFormatting sqref="CA32">
    <cfRule type="cellIs" dxfId="5780" priority="2646" operator="lessThan">
      <formula>$C$4</formula>
    </cfRule>
  </conditionalFormatting>
  <conditionalFormatting sqref="CB32">
    <cfRule type="cellIs" dxfId="5781" priority="2676" operator="lessThan">
      <formula>$C$4</formula>
    </cfRule>
  </conditionalFormatting>
  <conditionalFormatting sqref="CC32">
    <cfRule type="cellIs" dxfId="5782" priority="2706" operator="lessThan">
      <formula>$C$4</formula>
    </cfRule>
  </conditionalFormatting>
  <conditionalFormatting sqref="CD32">
    <cfRule type="cellIs" dxfId="5783" priority="2736" operator="lessThan">
      <formula>$C$4</formula>
    </cfRule>
  </conditionalFormatting>
  <conditionalFormatting sqref="CE32">
    <cfRule type="cellIs" dxfId="5784" priority="2766" operator="lessThan">
      <formula>$C$4</formula>
    </cfRule>
  </conditionalFormatting>
  <conditionalFormatting sqref="CF32">
    <cfRule type="cellIs" dxfId="5785" priority="2796" operator="lessThan">
      <formula>$C$4</formula>
    </cfRule>
  </conditionalFormatting>
  <conditionalFormatting sqref="CG32">
    <cfRule type="cellIs" dxfId="5786" priority="2826" operator="lessThan">
      <formula>$C$4</formula>
    </cfRule>
  </conditionalFormatting>
  <conditionalFormatting sqref="CH32">
    <cfRule type="cellIs" dxfId="5787" priority="2856" operator="greaterThan">
      <formula>$BJ$2+15</formula>
    </cfRule>
  </conditionalFormatting>
  <conditionalFormatting sqref="CJ32">
    <cfRule type="cellIs" dxfId="5788" priority="5846" operator="lessThan">
      <formula>$C$4</formula>
    </cfRule>
  </conditionalFormatting>
  <conditionalFormatting sqref="P33">
    <cfRule type="cellIs" dxfId="5789" priority="877" operator="lessThan">
      <formula>$C$4</formula>
    </cfRule>
    <cfRule type="cellIs" dxfId="5790" priority="412" operator="lessThan">
      <formula>$C$4</formula>
    </cfRule>
    <cfRule type="cellIs" dxfId="5791" priority="382" operator="lessThan">
      <formula>$C$4</formula>
    </cfRule>
    <cfRule type="cellIs" dxfId="5792" priority="352" operator="lessThan">
      <formula>$C$4</formula>
    </cfRule>
  </conditionalFormatting>
  <conditionalFormatting sqref="Q33">
    <cfRule type="cellIs" dxfId="5793" priority="907" operator="lessThan">
      <formula>$C$4</formula>
    </cfRule>
  </conditionalFormatting>
  <conditionalFormatting sqref="R33">
    <cfRule type="cellIs" dxfId="5794" priority="937" operator="lessThan">
      <formula>$C$4</formula>
    </cfRule>
  </conditionalFormatting>
  <conditionalFormatting sqref="S33">
    <cfRule type="cellIs" dxfId="5795" priority="2887" operator="lessThan">
      <formula>$C$4</formula>
    </cfRule>
  </conditionalFormatting>
  <conditionalFormatting sqref="T33">
    <cfRule type="cellIs" dxfId="5796" priority="2917" operator="lessThan">
      <formula>$C$4</formula>
    </cfRule>
  </conditionalFormatting>
  <conditionalFormatting sqref="U33">
    <cfRule type="cellIs" dxfId="5797" priority="967" operator="lessThan">
      <formula>$C$4</formula>
    </cfRule>
  </conditionalFormatting>
  <conditionalFormatting sqref="V33">
    <cfRule type="cellIs" dxfId="5798" priority="2947" operator="lessThan">
      <formula>$C$4</formula>
    </cfRule>
  </conditionalFormatting>
  <conditionalFormatting sqref="W33">
    <cfRule type="cellIs" dxfId="5799" priority="2977" operator="lessThan">
      <formula>$C$4</formula>
    </cfRule>
  </conditionalFormatting>
  <conditionalFormatting sqref="X33">
    <cfRule type="cellIs" dxfId="5800" priority="997" operator="lessThan">
      <formula>$C$4</formula>
    </cfRule>
  </conditionalFormatting>
  <conditionalFormatting sqref="Y33">
    <cfRule type="cellIs" dxfId="5801" priority="1027" operator="lessThan">
      <formula>$C$4</formula>
    </cfRule>
  </conditionalFormatting>
  <conditionalFormatting sqref="Z33">
    <cfRule type="cellIs" dxfId="5802" priority="1057" operator="lessThan">
      <formula>$C$4</formula>
    </cfRule>
  </conditionalFormatting>
  <conditionalFormatting sqref="AA33">
    <cfRule type="cellIs" dxfId="5803" priority="1087" operator="lessThan">
      <formula>$C$4</formula>
    </cfRule>
  </conditionalFormatting>
  <conditionalFormatting sqref="AB33">
    <cfRule type="cellIs" dxfId="5804" priority="1117" operator="lessThan">
      <formula>$C$4</formula>
    </cfRule>
  </conditionalFormatting>
  <conditionalFormatting sqref="AC33">
    <cfRule type="cellIs" dxfId="5805" priority="1147" operator="lessThan">
      <formula>$C$4</formula>
    </cfRule>
  </conditionalFormatting>
  <conditionalFormatting sqref="AD33">
    <cfRule type="cellIs" dxfId="5806" priority="1177" operator="lessThan">
      <formula>$C$4</formula>
    </cfRule>
  </conditionalFormatting>
  <conditionalFormatting sqref="AE33">
    <cfRule type="cellIs" dxfId="5807" priority="1207" operator="lessThan">
      <formula>$C$4</formula>
    </cfRule>
  </conditionalFormatting>
  <conditionalFormatting sqref="AF33">
    <cfRule type="cellIs" dxfId="5808" priority="1237" operator="lessThan">
      <formula>$C$4</formula>
    </cfRule>
  </conditionalFormatting>
  <conditionalFormatting sqref="AG33">
    <cfRule type="cellIs" dxfId="5809" priority="1267" operator="lessThan">
      <formula>$C$4</formula>
    </cfRule>
  </conditionalFormatting>
  <conditionalFormatting sqref="AH33">
    <cfRule type="cellIs" dxfId="5810" priority="1297" operator="lessThan">
      <formula>$C$4</formula>
    </cfRule>
  </conditionalFormatting>
  <conditionalFormatting sqref="AI33">
    <cfRule type="cellIs" dxfId="5811" priority="1327" operator="lessThan">
      <formula>$C$4</formula>
    </cfRule>
  </conditionalFormatting>
  <conditionalFormatting sqref="AJ33">
    <cfRule type="cellIs" dxfId="5812" priority="1357" operator="lessThan">
      <formula>$C$4</formula>
    </cfRule>
  </conditionalFormatting>
  <conditionalFormatting sqref="AK33">
    <cfRule type="cellIs" dxfId="5813" priority="1387" operator="lessThan">
      <formula>$C$4</formula>
    </cfRule>
  </conditionalFormatting>
  <conditionalFormatting sqref="AL33">
    <cfRule type="cellIs" dxfId="5814" priority="1417" operator="lessThan">
      <formula>$C$4</formula>
    </cfRule>
  </conditionalFormatting>
  <conditionalFormatting sqref="AM33">
    <cfRule type="cellIs" dxfId="5815" priority="1447" operator="lessThan">
      <formula>$C$4</formula>
    </cfRule>
  </conditionalFormatting>
  <conditionalFormatting sqref="AN33">
    <cfRule type="cellIs" dxfId="5816" priority="1477" operator="lessThan">
      <formula>$C$4</formula>
    </cfRule>
  </conditionalFormatting>
  <conditionalFormatting sqref="AO33">
    <cfRule type="cellIs" dxfId="5817" priority="1507" operator="lessThan">
      <formula>$C$4</formula>
    </cfRule>
  </conditionalFormatting>
  <conditionalFormatting sqref="AP33">
    <cfRule type="cellIs" dxfId="5818" priority="1537" operator="lessThan">
      <formula>$C$4</formula>
    </cfRule>
  </conditionalFormatting>
  <conditionalFormatting sqref="AQ33">
    <cfRule type="cellIs" dxfId="5819" priority="1567" operator="lessThan">
      <formula>$C$4</formula>
    </cfRule>
  </conditionalFormatting>
  <conditionalFormatting sqref="AR33">
    <cfRule type="cellIs" dxfId="5820" priority="1597" operator="lessThan">
      <formula>$C$4</formula>
    </cfRule>
  </conditionalFormatting>
  <conditionalFormatting sqref="AS33">
    <cfRule type="cellIs" dxfId="5821" priority="1627" operator="lessThan">
      <formula>$C$4</formula>
    </cfRule>
  </conditionalFormatting>
  <conditionalFormatting sqref="AT33">
    <cfRule type="cellIs" dxfId="5822" priority="1657" operator="lessThan">
      <formula>$C$4</formula>
    </cfRule>
  </conditionalFormatting>
  <conditionalFormatting sqref="AU33">
    <cfRule type="cellIs" dxfId="5823" priority="1687" operator="lessThan">
      <formula>$C$4</formula>
    </cfRule>
    <cfRule type="cellIs" dxfId="5824" priority="832" operator="lessThan">
      <formula>$C$4</formula>
    </cfRule>
    <cfRule type="cellIs" dxfId="5825" priority="742" operator="lessThan">
      <formula>$C$4</formula>
    </cfRule>
  </conditionalFormatting>
  <conditionalFormatting sqref="AV33">
    <cfRule type="cellIs" dxfId="5826" priority="1717" operator="lessThan">
      <formula>$C$4</formula>
    </cfRule>
    <cfRule type="cellIs" dxfId="5827" priority="802" operator="lessThan">
      <formula>$C$4</formula>
    </cfRule>
    <cfRule type="cellIs" dxfId="5828" priority="712" operator="lessThan">
      <formula>$C$4</formula>
    </cfRule>
  </conditionalFormatting>
  <conditionalFormatting sqref="AW33">
    <cfRule type="cellIs" dxfId="5829" priority="1747" operator="lessThan">
      <formula>$C$4</formula>
    </cfRule>
    <cfRule type="cellIs" dxfId="5830" priority="772" operator="lessThan">
      <formula>$C$4</formula>
    </cfRule>
    <cfRule type="cellIs" dxfId="5831" priority="682" operator="lessThan">
      <formula>$C$4</formula>
    </cfRule>
  </conditionalFormatting>
  <conditionalFormatting sqref="AX33">
    <cfRule type="cellIs" dxfId="5832" priority="1777" operator="lessThan">
      <formula>$C$4</formula>
    </cfRule>
  </conditionalFormatting>
  <conditionalFormatting sqref="AY33">
    <cfRule type="cellIs" dxfId="5833" priority="1807" operator="lessThan">
      <formula>$C$4</formula>
    </cfRule>
  </conditionalFormatting>
  <conditionalFormatting sqref="AZ33">
    <cfRule type="cellIs" dxfId="5834" priority="1837" operator="lessThan">
      <formula>$C$4</formula>
    </cfRule>
  </conditionalFormatting>
  <conditionalFormatting sqref="BA33">
    <cfRule type="cellIs" dxfId="5835" priority="1867" operator="lessThan">
      <formula>$C$4</formula>
    </cfRule>
  </conditionalFormatting>
  <conditionalFormatting sqref="BB33">
    <cfRule type="cellIs" dxfId="5836" priority="1897" operator="lessThan">
      <formula>$C$4</formula>
    </cfRule>
  </conditionalFormatting>
  <conditionalFormatting sqref="BC33">
    <cfRule type="cellIs" dxfId="5837" priority="1927" operator="lessThan">
      <formula>$C$4</formula>
    </cfRule>
  </conditionalFormatting>
  <conditionalFormatting sqref="BD33">
    <cfRule type="cellIs" dxfId="5838" priority="1957" operator="lessThan">
      <formula>$C$4</formula>
    </cfRule>
  </conditionalFormatting>
  <conditionalFormatting sqref="BE33">
    <cfRule type="cellIs" dxfId="5839" priority="1987" operator="lessThan">
      <formula>$C$4</formula>
    </cfRule>
  </conditionalFormatting>
  <conditionalFormatting sqref="BF33">
    <cfRule type="cellIs" dxfId="5840" priority="2017" operator="lessThan">
      <formula>$C$4</formula>
    </cfRule>
    <cfRule type="cellIs" dxfId="5841" priority="652" operator="lessThan">
      <formula>$C$4</formula>
    </cfRule>
    <cfRule type="cellIs" dxfId="5842" priority="622" operator="lessThan">
      <formula>$C$4</formula>
    </cfRule>
  </conditionalFormatting>
  <conditionalFormatting sqref="BG33">
    <cfRule type="cellIs" dxfId="5843" priority="2047" operator="lessThan">
      <formula>$C$4</formula>
    </cfRule>
  </conditionalFormatting>
  <conditionalFormatting sqref="BH33">
    <cfRule type="cellIs" dxfId="5844" priority="2077" operator="lessThan">
      <formula>$C$4</formula>
    </cfRule>
  </conditionalFormatting>
  <conditionalFormatting sqref="BI33">
    <cfRule type="cellIs" dxfId="5845" priority="2107" operator="lessThan">
      <formula>$C$4</formula>
    </cfRule>
  </conditionalFormatting>
  <conditionalFormatting sqref="BJ33">
    <cfRule type="cellIs" dxfId="5846" priority="2137" operator="lessThan">
      <formula>$C$4</formula>
    </cfRule>
  </conditionalFormatting>
  <conditionalFormatting sqref="BK33">
    <cfRule type="cellIs" dxfId="5847" priority="2167" operator="lessThan">
      <formula>$C$4</formula>
    </cfRule>
    <cfRule type="cellIs" dxfId="5848" priority="592" operator="lessThan">
      <formula>$C$4</formula>
    </cfRule>
    <cfRule type="cellIs" dxfId="5849" priority="532" operator="lessThan">
      <formula>$C$4</formula>
    </cfRule>
    <cfRule type="cellIs" dxfId="5850" priority="472" operator="lessThan">
      <formula>$C$4</formula>
    </cfRule>
  </conditionalFormatting>
  <conditionalFormatting sqref="BL33">
    <cfRule type="cellIs" dxfId="5851" priority="2197" operator="lessThan">
      <formula>$C$4</formula>
    </cfRule>
    <cfRule type="cellIs" dxfId="5852" priority="562" operator="lessThan">
      <formula>$C$4</formula>
    </cfRule>
    <cfRule type="cellIs" dxfId="5853" priority="502" operator="lessThan">
      <formula>$C$4</formula>
    </cfRule>
    <cfRule type="cellIs" dxfId="5854" priority="442" operator="lessThan">
      <formula>$C$4</formula>
    </cfRule>
  </conditionalFormatting>
  <conditionalFormatting sqref="BM33">
    <cfRule type="cellIs" dxfId="5855" priority="2227" operator="lessThan">
      <formula>$C$4</formula>
    </cfRule>
  </conditionalFormatting>
  <conditionalFormatting sqref="BN33">
    <cfRule type="cellIs" dxfId="5856" priority="2257" operator="lessThan">
      <formula>$C$4</formula>
    </cfRule>
  </conditionalFormatting>
  <conditionalFormatting sqref="BO33">
    <cfRule type="cellIs" dxfId="5857" priority="2287" operator="lessThan">
      <formula>$C$4</formula>
    </cfRule>
  </conditionalFormatting>
  <conditionalFormatting sqref="BP33">
    <cfRule type="cellIs" dxfId="5858" priority="2317" operator="lessThan">
      <formula>$C$4</formula>
    </cfRule>
  </conditionalFormatting>
  <conditionalFormatting sqref="BQ33">
    <cfRule type="cellIs" dxfId="5859" priority="2347" operator="lessThan">
      <formula>$C$4</formula>
    </cfRule>
  </conditionalFormatting>
  <conditionalFormatting sqref="BR33">
    <cfRule type="cellIs" dxfId="5860" priority="2377" operator="lessThan">
      <formula>$C$4</formula>
    </cfRule>
  </conditionalFormatting>
  <conditionalFormatting sqref="BS33">
    <cfRule type="cellIs" dxfId="5861" priority="2407" operator="lessThan">
      <formula>$C$4</formula>
    </cfRule>
  </conditionalFormatting>
  <conditionalFormatting sqref="BT33">
    <cfRule type="cellIs" dxfId="5862" priority="2437" operator="lessThan">
      <formula>$C$4</formula>
    </cfRule>
  </conditionalFormatting>
  <conditionalFormatting sqref="BU33">
    <cfRule type="cellIs" dxfId="5863" priority="2467" operator="lessThan">
      <formula>$C$4</formula>
    </cfRule>
  </conditionalFormatting>
  <conditionalFormatting sqref="BV33">
    <cfRule type="cellIs" dxfId="5864" priority="2497" operator="lessThan">
      <formula>$C$4</formula>
    </cfRule>
  </conditionalFormatting>
  <conditionalFormatting sqref="BW33">
    <cfRule type="cellIs" dxfId="5865" priority="2527" operator="lessThan">
      <formula>$C$4</formula>
    </cfRule>
  </conditionalFormatting>
  <conditionalFormatting sqref="BX33">
    <cfRule type="cellIs" dxfId="5866" priority="2557" operator="lessThan">
      <formula>$C$4</formula>
    </cfRule>
  </conditionalFormatting>
  <conditionalFormatting sqref="BY33">
    <cfRule type="cellIs" dxfId="5867" priority="32" operator="lessThan">
      <formula>$C$4</formula>
    </cfRule>
  </conditionalFormatting>
  <conditionalFormatting sqref="BZ33">
    <cfRule type="cellIs" dxfId="5868" priority="2617" operator="lessThan">
      <formula>$C$4</formula>
    </cfRule>
  </conditionalFormatting>
  <conditionalFormatting sqref="CA33">
    <cfRule type="cellIs" dxfId="5869" priority="2647" operator="lessThan">
      <formula>$C$4</formula>
    </cfRule>
  </conditionalFormatting>
  <conditionalFormatting sqref="CB33">
    <cfRule type="cellIs" dxfId="5870" priority="2677" operator="lessThan">
      <formula>$C$4</formula>
    </cfRule>
  </conditionalFormatting>
  <conditionalFormatting sqref="CC33">
    <cfRule type="cellIs" dxfId="5871" priority="2707" operator="lessThan">
      <formula>$C$4</formula>
    </cfRule>
  </conditionalFormatting>
  <conditionalFormatting sqref="CD33">
    <cfRule type="cellIs" dxfId="5872" priority="2737" operator="lessThan">
      <formula>$C$4</formula>
    </cfRule>
  </conditionalFormatting>
  <conditionalFormatting sqref="CE33">
    <cfRule type="cellIs" dxfId="5873" priority="2767" operator="lessThan">
      <formula>$C$4</formula>
    </cfRule>
  </conditionalFormatting>
  <conditionalFormatting sqref="CF33">
    <cfRule type="cellIs" dxfId="5874" priority="2797" operator="lessThan">
      <formula>$C$4</formula>
    </cfRule>
  </conditionalFormatting>
  <conditionalFormatting sqref="CG33">
    <cfRule type="cellIs" dxfId="5875" priority="2827" operator="lessThan">
      <formula>$C$4</formula>
    </cfRule>
  </conditionalFormatting>
  <conditionalFormatting sqref="CH33">
    <cfRule type="cellIs" dxfId="5876" priority="2857" operator="greaterThan">
      <formula>$BJ$2+15</formula>
    </cfRule>
  </conditionalFormatting>
  <conditionalFormatting sqref="CJ33">
    <cfRule type="cellIs" dxfId="5877" priority="5847" operator="lessThan">
      <formula>$C$4</formula>
    </cfRule>
  </conditionalFormatting>
  <conditionalFormatting sqref="P34">
    <cfRule type="cellIs" dxfId="5878" priority="878" operator="lessThan">
      <formula>$C$4</formula>
    </cfRule>
    <cfRule type="cellIs" dxfId="5879" priority="411" operator="lessThan">
      <formula>$C$4</formula>
    </cfRule>
    <cfRule type="cellIs" dxfId="5880" priority="381" operator="lessThan">
      <formula>$C$4</formula>
    </cfRule>
    <cfRule type="cellIs" dxfId="5881" priority="351" operator="lessThan">
      <formula>$C$4</formula>
    </cfRule>
  </conditionalFormatting>
  <conditionalFormatting sqref="Q34">
    <cfRule type="cellIs" dxfId="5882" priority="908" operator="lessThan">
      <formula>$C$4</formula>
    </cfRule>
  </conditionalFormatting>
  <conditionalFormatting sqref="R34">
    <cfRule type="cellIs" dxfId="5883" priority="938" operator="lessThan">
      <formula>$C$4</formula>
    </cfRule>
  </conditionalFormatting>
  <conditionalFormatting sqref="S34">
    <cfRule type="cellIs" dxfId="5884" priority="2888" operator="lessThan">
      <formula>$C$4</formula>
    </cfRule>
  </conditionalFormatting>
  <conditionalFormatting sqref="T34">
    <cfRule type="cellIs" dxfId="5885" priority="2918" operator="lessThan">
      <formula>$C$4</formula>
    </cfRule>
  </conditionalFormatting>
  <conditionalFormatting sqref="U34">
    <cfRule type="cellIs" dxfId="5886" priority="968" operator="lessThan">
      <formula>$C$4</formula>
    </cfRule>
  </conditionalFormatting>
  <conditionalFormatting sqref="V34">
    <cfRule type="cellIs" dxfId="5887" priority="2948" operator="lessThan">
      <formula>$C$4</formula>
    </cfRule>
  </conditionalFormatting>
  <conditionalFormatting sqref="W34">
    <cfRule type="cellIs" dxfId="5888" priority="2978" operator="lessThan">
      <formula>$C$4</formula>
    </cfRule>
  </conditionalFormatting>
  <conditionalFormatting sqref="X34">
    <cfRule type="cellIs" dxfId="5889" priority="998" operator="lessThan">
      <formula>$C$4</formula>
    </cfRule>
  </conditionalFormatting>
  <conditionalFormatting sqref="Y34">
    <cfRule type="cellIs" dxfId="5890" priority="1028" operator="lessThan">
      <formula>$C$4</formula>
    </cfRule>
  </conditionalFormatting>
  <conditionalFormatting sqref="Z34">
    <cfRule type="cellIs" dxfId="5891" priority="1058" operator="lessThan">
      <formula>$C$4</formula>
    </cfRule>
  </conditionalFormatting>
  <conditionalFormatting sqref="AA34">
    <cfRule type="cellIs" dxfId="5892" priority="1088" operator="lessThan">
      <formula>$C$4</formula>
    </cfRule>
  </conditionalFormatting>
  <conditionalFormatting sqref="AB34">
    <cfRule type="cellIs" dxfId="5893" priority="1118" operator="lessThan">
      <formula>$C$4</formula>
    </cfRule>
  </conditionalFormatting>
  <conditionalFormatting sqref="AC34">
    <cfRule type="cellIs" dxfId="5894" priority="1148" operator="lessThan">
      <formula>$C$4</formula>
    </cfRule>
  </conditionalFormatting>
  <conditionalFormatting sqref="AD34">
    <cfRule type="cellIs" dxfId="5895" priority="1178" operator="lessThan">
      <formula>$C$4</formula>
    </cfRule>
  </conditionalFormatting>
  <conditionalFormatting sqref="AE34">
    <cfRule type="cellIs" dxfId="5896" priority="1208" operator="lessThan">
      <formula>$C$4</formula>
    </cfRule>
  </conditionalFormatting>
  <conditionalFormatting sqref="AF34">
    <cfRule type="cellIs" dxfId="5897" priority="1238" operator="lessThan">
      <formula>$C$4</formula>
    </cfRule>
  </conditionalFormatting>
  <conditionalFormatting sqref="AG34">
    <cfRule type="cellIs" dxfId="5898" priority="1268" operator="lessThan">
      <formula>$C$4</formula>
    </cfRule>
  </conditionalFormatting>
  <conditionalFormatting sqref="AH34">
    <cfRule type="cellIs" dxfId="5899" priority="1298" operator="lessThan">
      <formula>$C$4</formula>
    </cfRule>
  </conditionalFormatting>
  <conditionalFormatting sqref="AI34">
    <cfRule type="cellIs" dxfId="5900" priority="1328" operator="lessThan">
      <formula>$C$4</formula>
    </cfRule>
  </conditionalFormatting>
  <conditionalFormatting sqref="AJ34">
    <cfRule type="cellIs" dxfId="5901" priority="1358" operator="lessThan">
      <formula>$C$4</formula>
    </cfRule>
  </conditionalFormatting>
  <conditionalFormatting sqref="AK34">
    <cfRule type="cellIs" dxfId="5902" priority="1388" operator="lessThan">
      <formula>$C$4</formula>
    </cfRule>
  </conditionalFormatting>
  <conditionalFormatting sqref="AL34">
    <cfRule type="cellIs" dxfId="5903" priority="1418" operator="lessThan">
      <formula>$C$4</formula>
    </cfRule>
  </conditionalFormatting>
  <conditionalFormatting sqref="AM34">
    <cfRule type="cellIs" dxfId="5904" priority="1448" operator="lessThan">
      <formula>$C$4</formula>
    </cfRule>
  </conditionalFormatting>
  <conditionalFormatting sqref="AN34">
    <cfRule type="cellIs" dxfId="5905" priority="1478" operator="lessThan">
      <formula>$C$4</formula>
    </cfRule>
  </conditionalFormatting>
  <conditionalFormatting sqref="AO34">
    <cfRule type="cellIs" dxfId="5906" priority="1508" operator="lessThan">
      <formula>$C$4</formula>
    </cfRule>
  </conditionalFormatting>
  <conditionalFormatting sqref="AP34">
    <cfRule type="cellIs" dxfId="5907" priority="1538" operator="lessThan">
      <formula>$C$4</formula>
    </cfRule>
  </conditionalFormatting>
  <conditionalFormatting sqref="AQ34">
    <cfRule type="cellIs" dxfId="5908" priority="1568" operator="lessThan">
      <formula>$C$4</formula>
    </cfRule>
  </conditionalFormatting>
  <conditionalFormatting sqref="AR34">
    <cfRule type="cellIs" dxfId="5909" priority="1598" operator="lessThan">
      <formula>$C$4</formula>
    </cfRule>
  </conditionalFormatting>
  <conditionalFormatting sqref="AS34">
    <cfRule type="cellIs" dxfId="5910" priority="1628" operator="lessThan">
      <formula>$C$4</formula>
    </cfRule>
  </conditionalFormatting>
  <conditionalFormatting sqref="AT34">
    <cfRule type="cellIs" dxfId="5911" priority="1658" operator="lessThan">
      <formula>$C$4</formula>
    </cfRule>
  </conditionalFormatting>
  <conditionalFormatting sqref="AU34">
    <cfRule type="cellIs" dxfId="5912" priority="1688" operator="lessThan">
      <formula>$C$4</formula>
    </cfRule>
    <cfRule type="cellIs" dxfId="5913" priority="831" operator="lessThan">
      <formula>$C$4</formula>
    </cfRule>
    <cfRule type="cellIs" dxfId="5914" priority="741" operator="lessThan">
      <formula>$C$4</formula>
    </cfRule>
  </conditionalFormatting>
  <conditionalFormatting sqref="AV34">
    <cfRule type="cellIs" dxfId="5915" priority="1718" operator="lessThan">
      <formula>$C$4</formula>
    </cfRule>
    <cfRule type="cellIs" dxfId="5916" priority="801" operator="lessThan">
      <formula>$C$4</formula>
    </cfRule>
    <cfRule type="cellIs" dxfId="5917" priority="711" operator="lessThan">
      <formula>$C$4</formula>
    </cfRule>
  </conditionalFormatting>
  <conditionalFormatting sqref="AW34">
    <cfRule type="cellIs" dxfId="5918" priority="1748" operator="lessThan">
      <formula>$C$4</formula>
    </cfRule>
    <cfRule type="cellIs" dxfId="5919" priority="771" operator="lessThan">
      <formula>$C$4</formula>
    </cfRule>
    <cfRule type="cellIs" dxfId="5920" priority="681" operator="lessThan">
      <formula>$C$4</formula>
    </cfRule>
  </conditionalFormatting>
  <conditionalFormatting sqref="AX34">
    <cfRule type="cellIs" dxfId="5921" priority="1778" operator="lessThan">
      <formula>$C$4</formula>
    </cfRule>
  </conditionalFormatting>
  <conditionalFormatting sqref="AY34">
    <cfRule type="cellIs" dxfId="5922" priority="1808" operator="lessThan">
      <formula>$C$4</formula>
    </cfRule>
  </conditionalFormatting>
  <conditionalFormatting sqref="AZ34">
    <cfRule type="cellIs" dxfId="5923" priority="1838" operator="lessThan">
      <formula>$C$4</formula>
    </cfRule>
  </conditionalFormatting>
  <conditionalFormatting sqref="BA34">
    <cfRule type="cellIs" dxfId="5924" priority="1868" operator="lessThan">
      <formula>$C$4</formula>
    </cfRule>
  </conditionalFormatting>
  <conditionalFormatting sqref="BB34">
    <cfRule type="cellIs" dxfId="5925" priority="1898" operator="lessThan">
      <formula>$C$4</formula>
    </cfRule>
  </conditionalFormatting>
  <conditionalFormatting sqref="BC34">
    <cfRule type="cellIs" dxfId="5926" priority="1928" operator="lessThan">
      <formula>$C$4</formula>
    </cfRule>
  </conditionalFormatting>
  <conditionalFormatting sqref="BD34">
    <cfRule type="cellIs" dxfId="5927" priority="1958" operator="lessThan">
      <formula>$C$4</formula>
    </cfRule>
  </conditionalFormatting>
  <conditionalFormatting sqref="BE34">
    <cfRule type="cellIs" dxfId="5928" priority="1988" operator="lessThan">
      <formula>$C$4</formula>
    </cfRule>
  </conditionalFormatting>
  <conditionalFormatting sqref="BF34">
    <cfRule type="cellIs" dxfId="5929" priority="2018" operator="lessThan">
      <formula>$C$4</formula>
    </cfRule>
    <cfRule type="cellIs" dxfId="5930" priority="651" operator="lessThan">
      <formula>$C$4</formula>
    </cfRule>
    <cfRule type="cellIs" dxfId="5931" priority="621" operator="lessThan">
      <formula>$C$4</formula>
    </cfRule>
  </conditionalFormatting>
  <conditionalFormatting sqref="BG34">
    <cfRule type="cellIs" dxfId="5932" priority="2048" operator="lessThan">
      <formula>$C$4</formula>
    </cfRule>
  </conditionalFormatting>
  <conditionalFormatting sqref="BH34">
    <cfRule type="cellIs" dxfId="5933" priority="2078" operator="lessThan">
      <formula>$C$4</formula>
    </cfRule>
  </conditionalFormatting>
  <conditionalFormatting sqref="BI34">
    <cfRule type="cellIs" dxfId="5934" priority="2108" operator="lessThan">
      <formula>$C$4</formula>
    </cfRule>
  </conditionalFormatting>
  <conditionalFormatting sqref="BJ34">
    <cfRule type="cellIs" dxfId="5935" priority="2138" operator="lessThan">
      <formula>$C$4</formula>
    </cfRule>
  </conditionalFormatting>
  <conditionalFormatting sqref="BK34">
    <cfRule type="cellIs" dxfId="5936" priority="2168" operator="lessThan">
      <formula>$C$4</formula>
    </cfRule>
    <cfRule type="cellIs" dxfId="5937" priority="591" operator="lessThan">
      <formula>$C$4</formula>
    </cfRule>
    <cfRule type="cellIs" dxfId="5938" priority="531" operator="lessThan">
      <formula>$C$4</formula>
    </cfRule>
    <cfRule type="cellIs" dxfId="5939" priority="471" operator="lessThan">
      <formula>$C$4</formula>
    </cfRule>
  </conditionalFormatting>
  <conditionalFormatting sqref="BL34">
    <cfRule type="cellIs" dxfId="5940" priority="2198" operator="lessThan">
      <formula>$C$4</formula>
    </cfRule>
    <cfRule type="cellIs" dxfId="5941" priority="561" operator="lessThan">
      <formula>$C$4</formula>
    </cfRule>
    <cfRule type="cellIs" dxfId="5942" priority="501" operator="lessThan">
      <formula>$C$4</formula>
    </cfRule>
    <cfRule type="cellIs" dxfId="5943" priority="441" operator="lessThan">
      <formula>$C$4</formula>
    </cfRule>
  </conditionalFormatting>
  <conditionalFormatting sqref="BM34">
    <cfRule type="cellIs" dxfId="5944" priority="2228" operator="lessThan">
      <formula>$C$4</formula>
    </cfRule>
  </conditionalFormatting>
  <conditionalFormatting sqref="BN34">
    <cfRule type="cellIs" dxfId="5945" priority="2258" operator="lessThan">
      <formula>$C$4</formula>
    </cfRule>
  </conditionalFormatting>
  <conditionalFormatting sqref="BO34">
    <cfRule type="cellIs" dxfId="5946" priority="2288" operator="lessThan">
      <formula>$C$4</formula>
    </cfRule>
  </conditionalFormatting>
  <conditionalFormatting sqref="BP34">
    <cfRule type="cellIs" dxfId="5947" priority="2318" operator="lessThan">
      <formula>$C$4</formula>
    </cfRule>
  </conditionalFormatting>
  <conditionalFormatting sqref="BQ34">
    <cfRule type="cellIs" dxfId="5948" priority="2348" operator="lessThan">
      <formula>$C$4</formula>
    </cfRule>
  </conditionalFormatting>
  <conditionalFormatting sqref="BR34">
    <cfRule type="cellIs" dxfId="5949" priority="2378" operator="lessThan">
      <formula>$C$4</formula>
    </cfRule>
  </conditionalFormatting>
  <conditionalFormatting sqref="BS34">
    <cfRule type="cellIs" dxfId="5950" priority="2408" operator="lessThan">
      <formula>$C$4</formula>
    </cfRule>
  </conditionalFormatting>
  <conditionalFormatting sqref="BT34">
    <cfRule type="cellIs" dxfId="5951" priority="2438" operator="lessThan">
      <formula>$C$4</formula>
    </cfRule>
  </conditionalFormatting>
  <conditionalFormatting sqref="BU34">
    <cfRule type="cellIs" dxfId="5952" priority="2468" operator="lessThan">
      <formula>$C$4</formula>
    </cfRule>
  </conditionalFormatting>
  <conditionalFormatting sqref="BV34">
    <cfRule type="cellIs" dxfId="5953" priority="2498" operator="lessThan">
      <formula>$C$4</formula>
    </cfRule>
  </conditionalFormatting>
  <conditionalFormatting sqref="BW34">
    <cfRule type="cellIs" dxfId="5954" priority="2528" operator="lessThan">
      <formula>$C$4</formula>
    </cfRule>
  </conditionalFormatting>
  <conditionalFormatting sqref="BX34">
    <cfRule type="cellIs" dxfId="5955" priority="2558" operator="lessThan">
      <formula>$C$4</formula>
    </cfRule>
  </conditionalFormatting>
  <conditionalFormatting sqref="BY34">
    <cfRule type="cellIs" dxfId="5956" priority="33" operator="lessThan">
      <formula>$C$4</formula>
    </cfRule>
  </conditionalFormatting>
  <conditionalFormatting sqref="BZ34">
    <cfRule type="cellIs" dxfId="5957" priority="2618" operator="lessThan">
      <formula>$C$4</formula>
    </cfRule>
  </conditionalFormatting>
  <conditionalFormatting sqref="CA34">
    <cfRule type="cellIs" dxfId="5958" priority="2648" operator="lessThan">
      <formula>$C$4</formula>
    </cfRule>
  </conditionalFormatting>
  <conditionalFormatting sqref="CB34">
    <cfRule type="cellIs" dxfId="5959" priority="2678" operator="lessThan">
      <formula>$C$4</formula>
    </cfRule>
  </conditionalFormatting>
  <conditionalFormatting sqref="CC34">
    <cfRule type="cellIs" dxfId="5960" priority="2708" operator="lessThan">
      <formula>$C$4</formula>
    </cfRule>
  </conditionalFormatting>
  <conditionalFormatting sqref="CD34">
    <cfRule type="cellIs" dxfId="5961" priority="2738" operator="lessThan">
      <formula>$C$4</formula>
    </cfRule>
  </conditionalFormatting>
  <conditionalFormatting sqref="CE34">
    <cfRule type="cellIs" dxfId="5962" priority="2768" operator="lessThan">
      <formula>$C$4</formula>
    </cfRule>
  </conditionalFormatting>
  <conditionalFormatting sqref="CF34">
    <cfRule type="cellIs" dxfId="5963" priority="2798" operator="lessThan">
      <formula>$C$4</formula>
    </cfRule>
  </conditionalFormatting>
  <conditionalFormatting sqref="CG34">
    <cfRule type="cellIs" dxfId="5964" priority="2828" operator="lessThan">
      <formula>$C$4</formula>
    </cfRule>
  </conditionalFormatting>
  <conditionalFormatting sqref="CH34">
    <cfRule type="cellIs" dxfId="5965" priority="2858" operator="greaterThan">
      <formula>$BJ$2+15</formula>
    </cfRule>
  </conditionalFormatting>
  <conditionalFormatting sqref="CJ34">
    <cfRule type="cellIs" dxfId="5966" priority="5848" operator="lessThan">
      <formula>$C$4</formula>
    </cfRule>
  </conditionalFormatting>
  <conditionalFormatting sqref="P35">
    <cfRule type="cellIs" dxfId="5967" priority="879" operator="lessThan">
      <formula>$C$4</formula>
    </cfRule>
    <cfRule type="cellIs" dxfId="5968" priority="410" operator="lessThan">
      <formula>$C$4</formula>
    </cfRule>
    <cfRule type="cellIs" dxfId="5969" priority="380" operator="lessThan">
      <formula>$C$4</formula>
    </cfRule>
    <cfRule type="cellIs" dxfId="5970" priority="350" operator="lessThan">
      <formula>$C$4</formula>
    </cfRule>
  </conditionalFormatting>
  <conditionalFormatting sqref="Q35">
    <cfRule type="cellIs" dxfId="5971" priority="909" operator="lessThan">
      <formula>$C$4</formula>
    </cfRule>
  </conditionalFormatting>
  <conditionalFormatting sqref="R35">
    <cfRule type="cellIs" dxfId="5972" priority="939" operator="lessThan">
      <formula>$C$4</formula>
    </cfRule>
  </conditionalFormatting>
  <conditionalFormatting sqref="S35">
    <cfRule type="cellIs" dxfId="5973" priority="2889" operator="lessThan">
      <formula>$C$4</formula>
    </cfRule>
  </conditionalFormatting>
  <conditionalFormatting sqref="T35">
    <cfRule type="cellIs" dxfId="5974" priority="2919" operator="lessThan">
      <formula>$C$4</formula>
    </cfRule>
  </conditionalFormatting>
  <conditionalFormatting sqref="U35">
    <cfRule type="cellIs" dxfId="5975" priority="969" operator="lessThan">
      <formula>$C$4</formula>
    </cfRule>
  </conditionalFormatting>
  <conditionalFormatting sqref="V35">
    <cfRule type="cellIs" dxfId="5976" priority="2949" operator="lessThan">
      <formula>$C$4</formula>
    </cfRule>
  </conditionalFormatting>
  <conditionalFormatting sqref="W35">
    <cfRule type="cellIs" dxfId="5977" priority="2979" operator="lessThan">
      <formula>$C$4</formula>
    </cfRule>
  </conditionalFormatting>
  <conditionalFormatting sqref="X35">
    <cfRule type="cellIs" dxfId="5978" priority="999" operator="lessThan">
      <formula>$C$4</formula>
    </cfRule>
  </conditionalFormatting>
  <conditionalFormatting sqref="Y35">
    <cfRule type="cellIs" dxfId="5979" priority="1029" operator="lessThan">
      <formula>$C$4</formula>
    </cfRule>
  </conditionalFormatting>
  <conditionalFormatting sqref="Z35">
    <cfRule type="cellIs" dxfId="5980" priority="1059" operator="lessThan">
      <formula>$C$4</formula>
    </cfRule>
  </conditionalFormatting>
  <conditionalFormatting sqref="AA35">
    <cfRule type="cellIs" dxfId="5981" priority="1089" operator="lessThan">
      <formula>$C$4</formula>
    </cfRule>
  </conditionalFormatting>
  <conditionalFormatting sqref="AB35">
    <cfRule type="cellIs" dxfId="5982" priority="1119" operator="lessThan">
      <formula>$C$4</formula>
    </cfRule>
  </conditionalFormatting>
  <conditionalFormatting sqref="AC35">
    <cfRule type="cellIs" dxfId="5983" priority="1149" operator="lessThan">
      <formula>$C$4</formula>
    </cfRule>
  </conditionalFormatting>
  <conditionalFormatting sqref="AD35">
    <cfRule type="cellIs" dxfId="5984" priority="1179" operator="lessThan">
      <formula>$C$4</formula>
    </cfRule>
  </conditionalFormatting>
  <conditionalFormatting sqref="AE35">
    <cfRule type="cellIs" dxfId="5985" priority="1209" operator="lessThan">
      <formula>$C$4</formula>
    </cfRule>
  </conditionalFormatting>
  <conditionalFormatting sqref="AF35">
    <cfRule type="cellIs" dxfId="5986" priority="1239" operator="lessThan">
      <formula>$C$4</formula>
    </cfRule>
  </conditionalFormatting>
  <conditionalFormatting sqref="AG35">
    <cfRule type="cellIs" dxfId="5987" priority="1269" operator="lessThan">
      <formula>$C$4</formula>
    </cfRule>
  </conditionalFormatting>
  <conditionalFormatting sqref="AH35">
    <cfRule type="cellIs" dxfId="5988" priority="1299" operator="lessThan">
      <formula>$C$4</formula>
    </cfRule>
  </conditionalFormatting>
  <conditionalFormatting sqref="AI35">
    <cfRule type="cellIs" dxfId="5989" priority="1329" operator="lessThan">
      <formula>$C$4</formula>
    </cfRule>
  </conditionalFormatting>
  <conditionalFormatting sqref="AJ35">
    <cfRule type="cellIs" dxfId="5990" priority="1359" operator="lessThan">
      <formula>$C$4</formula>
    </cfRule>
  </conditionalFormatting>
  <conditionalFormatting sqref="AK35">
    <cfRule type="cellIs" dxfId="5991" priority="1389" operator="lessThan">
      <formula>$C$4</formula>
    </cfRule>
  </conditionalFormatting>
  <conditionalFormatting sqref="AL35">
    <cfRule type="cellIs" dxfId="5992" priority="1419" operator="lessThan">
      <formula>$C$4</formula>
    </cfRule>
  </conditionalFormatting>
  <conditionalFormatting sqref="AM35">
    <cfRule type="cellIs" dxfId="5993" priority="1449" operator="lessThan">
      <formula>$C$4</formula>
    </cfRule>
  </conditionalFormatting>
  <conditionalFormatting sqref="AN35">
    <cfRule type="cellIs" dxfId="5994" priority="1479" operator="lessThan">
      <formula>$C$4</formula>
    </cfRule>
  </conditionalFormatting>
  <conditionalFormatting sqref="AO35">
    <cfRule type="cellIs" dxfId="5995" priority="1509" operator="lessThan">
      <formula>$C$4</formula>
    </cfRule>
  </conditionalFormatting>
  <conditionalFormatting sqref="AP35">
    <cfRule type="cellIs" dxfId="5996" priority="1539" operator="lessThan">
      <formula>$C$4</formula>
    </cfRule>
  </conditionalFormatting>
  <conditionalFormatting sqref="AQ35">
    <cfRule type="cellIs" dxfId="5997" priority="1569" operator="lessThan">
      <formula>$C$4</formula>
    </cfRule>
  </conditionalFormatting>
  <conditionalFormatting sqref="AR35">
    <cfRule type="cellIs" dxfId="5998" priority="1599" operator="lessThan">
      <formula>$C$4</formula>
    </cfRule>
  </conditionalFormatting>
  <conditionalFormatting sqref="AS35">
    <cfRule type="cellIs" dxfId="5999" priority="1629" operator="lessThan">
      <formula>$C$4</formula>
    </cfRule>
  </conditionalFormatting>
  <conditionalFormatting sqref="AT35">
    <cfRule type="cellIs" dxfId="6000" priority="1659" operator="lessThan">
      <formula>$C$4</formula>
    </cfRule>
  </conditionalFormatting>
  <conditionalFormatting sqref="AU35">
    <cfRule type="cellIs" dxfId="6001" priority="1689" operator="lessThan">
      <formula>$C$4</formula>
    </cfRule>
    <cfRule type="cellIs" dxfId="6002" priority="830" operator="lessThan">
      <formula>$C$4</formula>
    </cfRule>
    <cfRule type="cellIs" dxfId="6003" priority="740" operator="lessThan">
      <formula>$C$4</formula>
    </cfRule>
  </conditionalFormatting>
  <conditionalFormatting sqref="AV35">
    <cfRule type="cellIs" dxfId="6004" priority="1719" operator="lessThan">
      <formula>$C$4</formula>
    </cfRule>
    <cfRule type="cellIs" dxfId="6005" priority="800" operator="lessThan">
      <formula>$C$4</formula>
    </cfRule>
    <cfRule type="cellIs" dxfId="6006" priority="710" operator="lessThan">
      <formula>$C$4</formula>
    </cfRule>
  </conditionalFormatting>
  <conditionalFormatting sqref="AW35">
    <cfRule type="cellIs" dxfId="6007" priority="1749" operator="lessThan">
      <formula>$C$4</formula>
    </cfRule>
    <cfRule type="cellIs" dxfId="6008" priority="770" operator="lessThan">
      <formula>$C$4</formula>
    </cfRule>
    <cfRule type="cellIs" dxfId="6009" priority="680" operator="lessThan">
      <formula>$C$4</formula>
    </cfRule>
  </conditionalFormatting>
  <conditionalFormatting sqref="AX35">
    <cfRule type="cellIs" dxfId="6010" priority="1779" operator="lessThan">
      <formula>$C$4</formula>
    </cfRule>
  </conditionalFormatting>
  <conditionalFormatting sqref="AY35">
    <cfRule type="cellIs" dxfId="6011" priority="1809" operator="lessThan">
      <formula>$C$4</formula>
    </cfRule>
  </conditionalFormatting>
  <conditionalFormatting sqref="AZ35">
    <cfRule type="cellIs" dxfId="6012" priority="1839" operator="lessThan">
      <formula>$C$4</formula>
    </cfRule>
  </conditionalFormatting>
  <conditionalFormatting sqref="BA35">
    <cfRule type="cellIs" dxfId="6013" priority="1869" operator="lessThan">
      <formula>$C$4</formula>
    </cfRule>
  </conditionalFormatting>
  <conditionalFormatting sqref="BB35">
    <cfRule type="cellIs" dxfId="6014" priority="1899" operator="lessThan">
      <formula>$C$4</formula>
    </cfRule>
  </conditionalFormatting>
  <conditionalFormatting sqref="BC35">
    <cfRule type="cellIs" dxfId="6015" priority="1929" operator="lessThan">
      <formula>$C$4</formula>
    </cfRule>
  </conditionalFormatting>
  <conditionalFormatting sqref="BD35">
    <cfRule type="cellIs" dxfId="6016" priority="1959" operator="lessThan">
      <formula>$C$4</formula>
    </cfRule>
  </conditionalFormatting>
  <conditionalFormatting sqref="BE35">
    <cfRule type="cellIs" dxfId="6017" priority="1989" operator="lessThan">
      <formula>$C$4</formula>
    </cfRule>
  </conditionalFormatting>
  <conditionalFormatting sqref="BF35">
    <cfRule type="cellIs" dxfId="6018" priority="2019" operator="lessThan">
      <formula>$C$4</formula>
    </cfRule>
    <cfRule type="cellIs" dxfId="6019" priority="650" operator="lessThan">
      <formula>$C$4</formula>
    </cfRule>
    <cfRule type="cellIs" dxfId="6020" priority="620" operator="lessThan">
      <formula>$C$4</formula>
    </cfRule>
  </conditionalFormatting>
  <conditionalFormatting sqref="BG35">
    <cfRule type="cellIs" dxfId="6021" priority="2049" operator="lessThan">
      <formula>$C$4</formula>
    </cfRule>
  </conditionalFormatting>
  <conditionalFormatting sqref="BH35">
    <cfRule type="cellIs" dxfId="6022" priority="2079" operator="lessThan">
      <formula>$C$4</formula>
    </cfRule>
  </conditionalFormatting>
  <conditionalFormatting sqref="BI35">
    <cfRule type="cellIs" dxfId="6023" priority="2109" operator="lessThan">
      <formula>$C$4</formula>
    </cfRule>
  </conditionalFormatting>
  <conditionalFormatting sqref="BJ35">
    <cfRule type="cellIs" dxfId="6024" priority="2139" operator="lessThan">
      <formula>$C$4</formula>
    </cfRule>
  </conditionalFormatting>
  <conditionalFormatting sqref="BK35">
    <cfRule type="cellIs" dxfId="6025" priority="2169" operator="lessThan">
      <formula>$C$4</formula>
    </cfRule>
    <cfRule type="cellIs" dxfId="6026" priority="590" operator="lessThan">
      <formula>$C$4</formula>
    </cfRule>
    <cfRule type="cellIs" dxfId="6027" priority="530" operator="lessThan">
      <formula>$C$4</formula>
    </cfRule>
    <cfRule type="cellIs" dxfId="6028" priority="470" operator="lessThan">
      <formula>$C$4</formula>
    </cfRule>
  </conditionalFormatting>
  <conditionalFormatting sqref="BL35">
    <cfRule type="cellIs" dxfId="6029" priority="2199" operator="lessThan">
      <formula>$C$4</formula>
    </cfRule>
    <cfRule type="cellIs" dxfId="6030" priority="560" operator="lessThan">
      <formula>$C$4</formula>
    </cfRule>
    <cfRule type="cellIs" dxfId="6031" priority="500" operator="lessThan">
      <formula>$C$4</formula>
    </cfRule>
    <cfRule type="cellIs" dxfId="6032" priority="440" operator="lessThan">
      <formula>$C$4</formula>
    </cfRule>
  </conditionalFormatting>
  <conditionalFormatting sqref="BM35">
    <cfRule type="cellIs" dxfId="6033" priority="2229" operator="lessThan">
      <formula>$C$4</formula>
    </cfRule>
  </conditionalFormatting>
  <conditionalFormatting sqref="BN35">
    <cfRule type="cellIs" dxfId="6034" priority="2259" operator="lessThan">
      <formula>$C$4</formula>
    </cfRule>
  </conditionalFormatting>
  <conditionalFormatting sqref="BO35">
    <cfRule type="cellIs" dxfId="6035" priority="2289" operator="lessThan">
      <formula>$C$4</formula>
    </cfRule>
  </conditionalFormatting>
  <conditionalFormatting sqref="BP35">
    <cfRule type="cellIs" dxfId="6036" priority="2319" operator="lessThan">
      <formula>$C$4</formula>
    </cfRule>
  </conditionalFormatting>
  <conditionalFormatting sqref="BQ35">
    <cfRule type="cellIs" dxfId="6037" priority="2349" operator="lessThan">
      <formula>$C$4</formula>
    </cfRule>
  </conditionalFormatting>
  <conditionalFormatting sqref="BR35">
    <cfRule type="cellIs" dxfId="6038" priority="2379" operator="lessThan">
      <formula>$C$4</formula>
    </cfRule>
  </conditionalFormatting>
  <conditionalFormatting sqref="BS35">
    <cfRule type="cellIs" dxfId="6039" priority="2409" operator="lessThan">
      <formula>$C$4</formula>
    </cfRule>
  </conditionalFormatting>
  <conditionalFormatting sqref="BT35">
    <cfRule type="cellIs" dxfId="6040" priority="2439" operator="lessThan">
      <formula>$C$4</formula>
    </cfRule>
  </conditionalFormatting>
  <conditionalFormatting sqref="BU35">
    <cfRule type="cellIs" dxfId="6041" priority="2469" operator="lessThan">
      <formula>$C$4</formula>
    </cfRule>
  </conditionalFormatting>
  <conditionalFormatting sqref="BV35">
    <cfRule type="cellIs" dxfId="6042" priority="2499" operator="lessThan">
      <formula>$C$4</formula>
    </cfRule>
  </conditionalFormatting>
  <conditionalFormatting sqref="BW35">
    <cfRule type="cellIs" dxfId="6043" priority="2529" operator="lessThan">
      <formula>$C$4</formula>
    </cfRule>
  </conditionalFormatting>
  <conditionalFormatting sqref="BX35">
    <cfRule type="cellIs" dxfId="6044" priority="2559" operator="lessThan">
      <formula>$C$4</formula>
    </cfRule>
  </conditionalFormatting>
  <conditionalFormatting sqref="BY35">
    <cfRule type="cellIs" dxfId="6045" priority="34" operator="lessThan">
      <formula>$C$4</formula>
    </cfRule>
  </conditionalFormatting>
  <conditionalFormatting sqref="BZ35">
    <cfRule type="cellIs" dxfId="6046" priority="2619" operator="lessThan">
      <formula>$C$4</formula>
    </cfRule>
  </conditionalFormatting>
  <conditionalFormatting sqref="CA35">
    <cfRule type="cellIs" dxfId="6047" priority="2649" operator="lessThan">
      <formula>$C$4</formula>
    </cfRule>
  </conditionalFormatting>
  <conditionalFormatting sqref="CB35">
    <cfRule type="cellIs" dxfId="6048" priority="2679" operator="lessThan">
      <formula>$C$4</formula>
    </cfRule>
  </conditionalFormatting>
  <conditionalFormatting sqref="CC35">
    <cfRule type="cellIs" dxfId="6049" priority="2709" operator="lessThan">
      <formula>$C$4</formula>
    </cfRule>
  </conditionalFormatting>
  <conditionalFormatting sqref="CD35">
    <cfRule type="cellIs" dxfId="6050" priority="2739" operator="lessThan">
      <formula>$C$4</formula>
    </cfRule>
  </conditionalFormatting>
  <conditionalFormatting sqref="CE35">
    <cfRule type="cellIs" dxfId="6051" priority="2769" operator="lessThan">
      <formula>$C$4</formula>
    </cfRule>
  </conditionalFormatting>
  <conditionalFormatting sqref="CF35">
    <cfRule type="cellIs" dxfId="6052" priority="2799" operator="lessThan">
      <formula>$C$4</formula>
    </cfRule>
  </conditionalFormatting>
  <conditionalFormatting sqref="CG35">
    <cfRule type="cellIs" dxfId="6053" priority="2829" operator="lessThan">
      <formula>$C$4</formula>
    </cfRule>
  </conditionalFormatting>
  <conditionalFormatting sqref="CH35">
    <cfRule type="cellIs" dxfId="6054" priority="2859" operator="greaterThan">
      <formula>$BJ$2+15</formula>
    </cfRule>
  </conditionalFormatting>
  <conditionalFormatting sqref="CJ35">
    <cfRule type="cellIs" dxfId="6055" priority="5849" operator="lessThan">
      <formula>$C$4</formula>
    </cfRule>
  </conditionalFormatting>
  <conditionalFormatting sqref="P36">
    <cfRule type="cellIs" dxfId="6056" priority="283" operator="lessThan">
      <formula>$C$4</formula>
    </cfRule>
    <cfRule type="cellIs" dxfId="6057" priority="282" operator="lessThan">
      <formula>$C$4</formula>
    </cfRule>
    <cfRule type="cellIs" dxfId="6058" priority="281" operator="lessThan">
      <formula>$C$4</formula>
    </cfRule>
    <cfRule type="cellIs" dxfId="6059" priority="280" operator="lessThan">
      <formula>$C$4</formula>
    </cfRule>
    <cfRule type="cellIs" dxfId="6060" priority="279" operator="lessThan">
      <formula>$C$4</formula>
    </cfRule>
  </conditionalFormatting>
  <conditionalFormatting sqref="Q36">
    <cfRule type="cellIs" dxfId="6061" priority="284" operator="lessThan">
      <formula>$C$4</formula>
    </cfRule>
  </conditionalFormatting>
  <conditionalFormatting sqref="R36">
    <cfRule type="cellIs" dxfId="6062" priority="285" operator="lessThan">
      <formula>$C$4</formula>
    </cfRule>
  </conditionalFormatting>
  <conditionalFormatting sqref="S36">
    <cfRule type="cellIs" dxfId="6063" priority="288" operator="lessThan">
      <formula>$C$4</formula>
    </cfRule>
  </conditionalFormatting>
  <conditionalFormatting sqref="T36">
    <cfRule type="cellIs" dxfId="6064" priority="289" operator="lessThan">
      <formula>$C$4</formula>
    </cfRule>
  </conditionalFormatting>
  <conditionalFormatting sqref="U36">
    <cfRule type="cellIs" dxfId="6065" priority="286" operator="lessThan">
      <formula>$C$4</formula>
    </cfRule>
  </conditionalFormatting>
  <conditionalFormatting sqref="V36">
    <cfRule type="cellIs" dxfId="6066" priority="290" operator="lessThan">
      <formula>$C$4</formula>
    </cfRule>
  </conditionalFormatting>
  <conditionalFormatting sqref="W36">
    <cfRule type="cellIs" dxfId="6067" priority="291" operator="lessThan">
      <formula>$C$4</formula>
    </cfRule>
  </conditionalFormatting>
  <conditionalFormatting sqref="X36">
    <cfRule type="cellIs" dxfId="6068" priority="287" operator="lessThan">
      <formula>$C$4</formula>
    </cfRule>
  </conditionalFormatting>
  <conditionalFormatting sqref="Y36">
    <cfRule type="cellIs" dxfId="6069" priority="292" operator="lessThan">
      <formula>$C$4</formula>
    </cfRule>
  </conditionalFormatting>
  <conditionalFormatting sqref="Z36">
    <cfRule type="cellIs" dxfId="6070" priority="293" operator="lessThan">
      <formula>$C$4</formula>
    </cfRule>
  </conditionalFormatting>
  <conditionalFormatting sqref="AA36">
    <cfRule type="cellIs" dxfId="6071" priority="294" operator="lessThan">
      <formula>$C$4</formula>
    </cfRule>
  </conditionalFormatting>
  <conditionalFormatting sqref="AB36">
    <cfRule type="cellIs" dxfId="6072" priority="295" operator="lessThan">
      <formula>$C$4</formula>
    </cfRule>
  </conditionalFormatting>
  <conditionalFormatting sqref="AC36">
    <cfRule type="cellIs" dxfId="6073" priority="296" operator="lessThan">
      <formula>$C$4</formula>
    </cfRule>
  </conditionalFormatting>
  <conditionalFormatting sqref="AD36">
    <cfRule type="cellIs" dxfId="6074" priority="297" operator="lessThan">
      <formula>$C$4</formula>
    </cfRule>
  </conditionalFormatting>
  <conditionalFormatting sqref="AE36">
    <cfRule type="cellIs" dxfId="6075" priority="298" operator="lessThan">
      <formula>$C$4</formula>
    </cfRule>
  </conditionalFormatting>
  <conditionalFormatting sqref="AF36">
    <cfRule type="cellIs" dxfId="6076" priority="299" operator="lessThan">
      <formula>$C$4</formula>
    </cfRule>
  </conditionalFormatting>
  <conditionalFormatting sqref="AG36">
    <cfRule type="cellIs" dxfId="6077" priority="300" operator="lessThan">
      <formula>$C$4</formula>
    </cfRule>
  </conditionalFormatting>
  <conditionalFormatting sqref="AH36">
    <cfRule type="cellIs" dxfId="6078" priority="301" operator="lessThan">
      <formula>$C$4</formula>
    </cfRule>
  </conditionalFormatting>
  <conditionalFormatting sqref="AI36">
    <cfRule type="cellIs" dxfId="6079" priority="302" operator="lessThan">
      <formula>$C$4</formula>
    </cfRule>
  </conditionalFormatting>
  <conditionalFormatting sqref="AJ36">
    <cfRule type="cellIs" dxfId="6080" priority="303" operator="lessThan">
      <formula>$C$4</formula>
    </cfRule>
  </conditionalFormatting>
  <conditionalFormatting sqref="AK36">
    <cfRule type="cellIs" dxfId="6081" priority="304" operator="lessThan">
      <formula>$C$4</formula>
    </cfRule>
  </conditionalFormatting>
  <conditionalFormatting sqref="AL36">
    <cfRule type="cellIs" dxfId="6082" priority="305" operator="lessThan">
      <formula>$C$4</formula>
    </cfRule>
  </conditionalFormatting>
  <conditionalFormatting sqref="AM36">
    <cfRule type="cellIs" dxfId="6083" priority="306" operator="lessThan">
      <formula>$C$4</formula>
    </cfRule>
  </conditionalFormatting>
  <conditionalFormatting sqref="AN36">
    <cfRule type="cellIs" dxfId="6084" priority="307" operator="lessThan">
      <formula>$C$4</formula>
    </cfRule>
  </conditionalFormatting>
  <conditionalFormatting sqref="AO36">
    <cfRule type="cellIs" dxfId="6085" priority="308" operator="lessThan">
      <formula>$C$4</formula>
    </cfRule>
  </conditionalFormatting>
  <conditionalFormatting sqref="AP36">
    <cfRule type="cellIs" dxfId="6086" priority="309" operator="lessThan">
      <formula>$C$4</formula>
    </cfRule>
  </conditionalFormatting>
  <conditionalFormatting sqref="AQ36">
    <cfRule type="cellIs" dxfId="6087" priority="310" operator="lessThan">
      <formula>$C$4</formula>
    </cfRule>
  </conditionalFormatting>
  <conditionalFormatting sqref="AR36">
    <cfRule type="cellIs" dxfId="6088" priority="311" operator="lessThan">
      <formula>$C$4</formula>
    </cfRule>
  </conditionalFormatting>
  <conditionalFormatting sqref="AS36">
    <cfRule type="cellIs" dxfId="6089" priority="312" operator="lessThan">
      <formula>$C$4</formula>
    </cfRule>
  </conditionalFormatting>
  <conditionalFormatting sqref="AT36">
    <cfRule type="cellIs" dxfId="6090" priority="313" operator="lessThan">
      <formula>$C$4</formula>
    </cfRule>
  </conditionalFormatting>
  <conditionalFormatting sqref="AU36">
    <cfRule type="cellIs" dxfId="6091" priority="276" operator="lessThan">
      <formula>$C$4</formula>
    </cfRule>
    <cfRule type="cellIs" dxfId="6092" priority="275" operator="lessThan">
      <formula>$C$4</formula>
    </cfRule>
    <cfRule type="cellIs" dxfId="6093" priority="274" operator="lessThan">
      <formula>$C$4</formula>
    </cfRule>
    <cfRule type="cellIs" dxfId="6094" priority="271" operator="lessThan">
      <formula>$C$4</formula>
    </cfRule>
    <cfRule type="cellIs" dxfId="6095" priority="270" operator="lessThan">
      <formula>$C$4</formula>
    </cfRule>
    <cfRule type="cellIs" dxfId="6096" priority="267" operator="lessThan">
      <formula>$C$4</formula>
    </cfRule>
    <cfRule type="cellIs" dxfId="6097" priority="266" operator="lessThan">
      <formula>$C$4</formula>
    </cfRule>
  </conditionalFormatting>
  <conditionalFormatting sqref="AV36">
    <cfRule type="cellIs" dxfId="6098" priority="277" operator="lessThan">
      <formula>$C$4</formula>
    </cfRule>
    <cfRule type="cellIs" dxfId="6099" priority="273" operator="lessThan">
      <formula>$C$4</formula>
    </cfRule>
    <cfRule type="cellIs" dxfId="6100" priority="269" operator="lessThan">
      <formula>$C$4</formula>
    </cfRule>
    <cfRule type="cellIs" dxfId="6101" priority="265" operator="lessThan">
      <formula>$C$4</formula>
    </cfRule>
  </conditionalFormatting>
  <conditionalFormatting sqref="AW36">
    <cfRule type="cellIs" dxfId="6102" priority="278" operator="lessThan">
      <formula>$C$4</formula>
    </cfRule>
    <cfRule type="cellIs" dxfId="6103" priority="272" operator="lessThan">
      <formula>$C$4</formula>
    </cfRule>
    <cfRule type="cellIs" dxfId="6104" priority="268" operator="lessThan">
      <formula>$C$4</formula>
    </cfRule>
    <cfRule type="cellIs" dxfId="6105" priority="264" operator="lessThan">
      <formula>$C$4</formula>
    </cfRule>
  </conditionalFormatting>
  <conditionalFormatting sqref="AX36">
    <cfRule type="cellIs" dxfId="6106" priority="314" operator="lessThan">
      <formula>$C$4</formula>
    </cfRule>
  </conditionalFormatting>
  <conditionalFormatting sqref="AY36">
    <cfRule type="cellIs" dxfId="6107" priority="315" operator="lessThan">
      <formula>$C$4</formula>
    </cfRule>
  </conditionalFormatting>
  <conditionalFormatting sqref="AZ36">
    <cfRule type="cellIs" dxfId="6108" priority="316" operator="lessThan">
      <formula>$C$4</formula>
    </cfRule>
  </conditionalFormatting>
  <conditionalFormatting sqref="BA36">
    <cfRule type="cellIs" dxfId="6109" priority="317" operator="lessThan">
      <formula>$C$4</formula>
    </cfRule>
  </conditionalFormatting>
  <conditionalFormatting sqref="BB36">
    <cfRule type="cellIs" dxfId="6110" priority="318" operator="lessThan">
      <formula>$C$4</formula>
    </cfRule>
  </conditionalFormatting>
  <conditionalFormatting sqref="BC36">
    <cfRule type="cellIs" dxfId="6111" priority="319" operator="lessThan">
      <formula>$C$4</formula>
    </cfRule>
  </conditionalFormatting>
  <conditionalFormatting sqref="BD36">
    <cfRule type="cellIs" dxfId="6112" priority="320" operator="lessThan">
      <formula>$C$4</formula>
    </cfRule>
  </conditionalFormatting>
  <conditionalFormatting sqref="BE36">
    <cfRule type="cellIs" dxfId="6113" priority="321" operator="lessThan">
      <formula>$C$4</formula>
    </cfRule>
  </conditionalFormatting>
  <conditionalFormatting sqref="BF36">
    <cfRule type="cellIs" dxfId="6114" priority="322" operator="lessThan">
      <formula>$C$4</formula>
    </cfRule>
  </conditionalFormatting>
  <conditionalFormatting sqref="BG36">
    <cfRule type="cellIs" dxfId="6115" priority="323" operator="lessThan">
      <formula>$C$4</formula>
    </cfRule>
  </conditionalFormatting>
  <conditionalFormatting sqref="BH36">
    <cfRule type="cellIs" dxfId="6116" priority="324" operator="lessThan">
      <formula>$C$4</formula>
    </cfRule>
  </conditionalFormatting>
  <conditionalFormatting sqref="BI36">
    <cfRule type="cellIs" dxfId="6117" priority="325" operator="lessThan">
      <formula>$C$4</formula>
    </cfRule>
  </conditionalFormatting>
  <conditionalFormatting sqref="BJ36">
    <cfRule type="cellIs" dxfId="6118" priority="326" operator="lessThan">
      <formula>$C$4</formula>
    </cfRule>
  </conditionalFormatting>
  <conditionalFormatting sqref="BK36">
    <cfRule type="cellIs" dxfId="6119" priority="251" operator="lessThan">
      <formula>$C$4</formula>
    </cfRule>
    <cfRule type="cellIs" dxfId="6120" priority="250" operator="lessThan">
      <formula>$C$4</formula>
    </cfRule>
    <cfRule type="cellIs" dxfId="6121" priority="248" operator="lessThan">
      <formula>$C$4</formula>
    </cfRule>
    <cfRule type="cellIs" dxfId="6122" priority="246" operator="lessThan">
      <formula>$C$4</formula>
    </cfRule>
    <cfRule type="cellIs" dxfId="6123" priority="244" operator="lessThan">
      <formula>$C$4</formula>
    </cfRule>
  </conditionalFormatting>
  <conditionalFormatting sqref="BL36">
    <cfRule type="cellIs" dxfId="6124" priority="252" operator="lessThan">
      <formula>$C$4</formula>
    </cfRule>
    <cfRule type="cellIs" dxfId="6125" priority="249" operator="lessThan">
      <formula>$C$4</formula>
    </cfRule>
    <cfRule type="cellIs" dxfId="6126" priority="247" operator="lessThan">
      <formula>$C$4</formula>
    </cfRule>
    <cfRule type="cellIs" dxfId="6127" priority="245" operator="lessThan">
      <formula>$C$4</formula>
    </cfRule>
    <cfRule type="cellIs" dxfId="6128" priority="243" operator="lessThan">
      <formula>$C$4</formula>
    </cfRule>
  </conditionalFormatting>
  <conditionalFormatting sqref="BM36">
    <cfRule type="cellIs" dxfId="6129" priority="253" operator="lessThan">
      <formula>$C$4</formula>
    </cfRule>
    <cfRule type="cellIs" dxfId="6130" priority="242" operator="lessThan">
      <formula>$C$4</formula>
    </cfRule>
    <cfRule type="cellIs" dxfId="6131" priority="241" operator="lessThan">
      <formula>$C$4</formula>
    </cfRule>
    <cfRule type="cellIs" dxfId="6132" priority="240" operator="lessThan">
      <formula>$C$4</formula>
    </cfRule>
    <cfRule type="cellIs" dxfId="6133" priority="239" operator="lessThan">
      <formula>$C$4</formula>
    </cfRule>
  </conditionalFormatting>
  <conditionalFormatting sqref="BN36">
    <cfRule type="cellIs" dxfId="6134" priority="327" operator="lessThan">
      <formula>$C$4</formula>
    </cfRule>
  </conditionalFormatting>
  <conditionalFormatting sqref="BO36">
    <cfRule type="cellIs" dxfId="6135" priority="328" operator="lessThan">
      <formula>$C$4</formula>
    </cfRule>
  </conditionalFormatting>
  <conditionalFormatting sqref="BP36">
    <cfRule type="cellIs" dxfId="6136" priority="329" operator="lessThan">
      <formula>$C$4</formula>
    </cfRule>
  </conditionalFormatting>
  <conditionalFormatting sqref="BQ36">
    <cfRule type="cellIs" dxfId="6137" priority="330" operator="lessThan">
      <formula>$C$4</formula>
    </cfRule>
  </conditionalFormatting>
  <conditionalFormatting sqref="BR36">
    <cfRule type="cellIs" dxfId="6138" priority="331" operator="lessThan">
      <formula>$C$4</formula>
    </cfRule>
  </conditionalFormatting>
  <conditionalFormatting sqref="BS36">
    <cfRule type="cellIs" dxfId="6139" priority="332" operator="lessThan">
      <formula>$C$4</formula>
    </cfRule>
  </conditionalFormatting>
  <conditionalFormatting sqref="BT36">
    <cfRule type="cellIs" dxfId="6140" priority="333" operator="lessThan">
      <formula>$C$4</formula>
    </cfRule>
  </conditionalFormatting>
  <conditionalFormatting sqref="BU36">
    <cfRule type="cellIs" dxfId="6141" priority="334" operator="lessThan">
      <formula>$C$4</formula>
    </cfRule>
  </conditionalFormatting>
  <conditionalFormatting sqref="BV36">
    <cfRule type="cellIs" dxfId="6142" priority="335" operator="lessThan">
      <formula>$C$4</formula>
    </cfRule>
  </conditionalFormatting>
  <conditionalFormatting sqref="BW36">
    <cfRule type="cellIs" dxfId="6143" priority="260" operator="lessThan">
      <formula>$C$4</formula>
    </cfRule>
    <cfRule type="cellIs" dxfId="6144" priority="259" operator="lessThan">
      <formula>$C$4</formula>
    </cfRule>
  </conditionalFormatting>
  <conditionalFormatting sqref="BX36">
    <cfRule type="cellIs" dxfId="6145" priority="262" operator="lessThan">
      <formula>$C$4</formula>
    </cfRule>
    <cfRule type="cellIs" dxfId="6146" priority="261" operator="lessThan">
      <formula>$C$4</formula>
    </cfRule>
  </conditionalFormatting>
  <conditionalFormatting sqref="BY36">
    <cfRule type="cellIs" dxfId="6147" priority="11" operator="lessThan">
      <formula>$C$4</formula>
    </cfRule>
    <cfRule type="cellIs" dxfId="6148" priority="10" operator="lessThan">
      <formula>$C$4</formula>
    </cfRule>
    <cfRule type="cellIs" dxfId="6149" priority="9" operator="lessThan">
      <formula>$C$4</formula>
    </cfRule>
    <cfRule type="cellIs" dxfId="6150" priority="8" operator="lessThan">
      <formula>$C$4</formula>
    </cfRule>
    <cfRule type="cellIs" dxfId="6151" priority="7" operator="lessThan">
      <formula>$C$4</formula>
    </cfRule>
  </conditionalFormatting>
  <conditionalFormatting sqref="BZ36">
    <cfRule type="cellIs" dxfId="6152" priority="336" operator="lessThan">
      <formula>$C$4</formula>
    </cfRule>
  </conditionalFormatting>
  <conditionalFormatting sqref="CA36">
    <cfRule type="cellIs" dxfId="6153" priority="337" operator="lessThan">
      <formula>$C$4</formula>
    </cfRule>
  </conditionalFormatting>
  <conditionalFormatting sqref="CB36">
    <cfRule type="cellIs" dxfId="6154" priority="338" operator="lessThan">
      <formula>$C$4</formula>
    </cfRule>
  </conditionalFormatting>
  <conditionalFormatting sqref="CC36">
    <cfRule type="cellIs" dxfId="6155" priority="339" operator="lessThan">
      <formula>$C$4</formula>
    </cfRule>
  </conditionalFormatting>
  <conditionalFormatting sqref="CD36">
    <cfRule type="cellIs" dxfId="6156" priority="340" operator="lessThan">
      <formula>$C$4</formula>
    </cfRule>
  </conditionalFormatting>
  <conditionalFormatting sqref="CE36">
    <cfRule type="cellIs" dxfId="6157" priority="341" operator="lessThan">
      <formula>$C$4</formula>
    </cfRule>
  </conditionalFormatting>
  <conditionalFormatting sqref="CF36">
    <cfRule type="cellIs" dxfId="6158" priority="342" operator="lessThan">
      <formula>$C$4</formula>
    </cfRule>
  </conditionalFormatting>
  <conditionalFormatting sqref="CG36">
    <cfRule type="cellIs" dxfId="6159" priority="343" operator="lessThan">
      <formula>$C$4</formula>
    </cfRule>
  </conditionalFormatting>
  <conditionalFormatting sqref="CH36">
    <cfRule type="cellIs" dxfId="6160" priority="2860" operator="greaterThan">
      <formula>$BJ$2+15</formula>
    </cfRule>
  </conditionalFormatting>
  <conditionalFormatting sqref="CJ36">
    <cfRule type="cellIs" dxfId="6161" priority="5850" operator="lessThan">
      <formula>$C$4</formula>
    </cfRule>
  </conditionalFormatting>
  <conditionalFormatting sqref="P37">
    <cfRule type="cellIs" dxfId="6162" priority="881" operator="lessThan">
      <formula>$C$4</formula>
    </cfRule>
    <cfRule type="cellIs" dxfId="6163" priority="408" operator="lessThan">
      <formula>$C$4</formula>
    </cfRule>
    <cfRule type="cellIs" dxfId="6164" priority="378" operator="lessThan">
      <formula>$C$4</formula>
    </cfRule>
    <cfRule type="cellIs" dxfId="6165" priority="348" operator="lessThan">
      <formula>$C$4</formula>
    </cfRule>
  </conditionalFormatting>
  <conditionalFormatting sqref="Q37">
    <cfRule type="cellIs" dxfId="6166" priority="911" operator="lessThan">
      <formula>$C$4</formula>
    </cfRule>
  </conditionalFormatting>
  <conditionalFormatting sqref="R37">
    <cfRule type="cellIs" dxfId="6167" priority="941" operator="lessThan">
      <formula>$C$4</formula>
    </cfRule>
  </conditionalFormatting>
  <conditionalFormatting sqref="S37">
    <cfRule type="cellIs" dxfId="6168" priority="2891" operator="lessThan">
      <formula>$C$4</formula>
    </cfRule>
  </conditionalFormatting>
  <conditionalFormatting sqref="T37">
    <cfRule type="cellIs" dxfId="6169" priority="2921" operator="lessThan">
      <formula>$C$4</formula>
    </cfRule>
  </conditionalFormatting>
  <conditionalFormatting sqref="U37">
    <cfRule type="cellIs" dxfId="6170" priority="971" operator="lessThan">
      <formula>$C$4</formula>
    </cfRule>
  </conditionalFormatting>
  <conditionalFormatting sqref="V37">
    <cfRule type="cellIs" dxfId="6171" priority="2951" operator="lessThan">
      <formula>$C$4</formula>
    </cfRule>
  </conditionalFormatting>
  <conditionalFormatting sqref="W37">
    <cfRule type="cellIs" dxfId="6172" priority="2981" operator="lessThan">
      <formula>$C$4</formula>
    </cfRule>
  </conditionalFormatting>
  <conditionalFormatting sqref="X37">
    <cfRule type="cellIs" dxfId="6173" priority="1001" operator="lessThan">
      <formula>$C$4</formula>
    </cfRule>
  </conditionalFormatting>
  <conditionalFormatting sqref="Y37">
    <cfRule type="cellIs" dxfId="6174" priority="1031" operator="lessThan">
      <formula>$C$4</formula>
    </cfRule>
  </conditionalFormatting>
  <conditionalFormatting sqref="Z37">
    <cfRule type="cellIs" dxfId="6175" priority="1061" operator="lessThan">
      <formula>$C$4</formula>
    </cfRule>
  </conditionalFormatting>
  <conditionalFormatting sqref="AA37">
    <cfRule type="cellIs" dxfId="6176" priority="1091" operator="lessThan">
      <formula>$C$4</formula>
    </cfRule>
  </conditionalFormatting>
  <conditionalFormatting sqref="AB37">
    <cfRule type="cellIs" dxfId="6177" priority="1121" operator="lessThan">
      <formula>$C$4</formula>
    </cfRule>
  </conditionalFormatting>
  <conditionalFormatting sqref="AC37">
    <cfRule type="cellIs" dxfId="6178" priority="1151" operator="lessThan">
      <formula>$C$4</formula>
    </cfRule>
  </conditionalFormatting>
  <conditionalFormatting sqref="AD37">
    <cfRule type="cellIs" dxfId="6179" priority="1181" operator="lessThan">
      <formula>$C$4</formula>
    </cfRule>
  </conditionalFormatting>
  <conditionalFormatting sqref="AE37">
    <cfRule type="cellIs" dxfId="6180" priority="1211" operator="lessThan">
      <formula>$C$4</formula>
    </cfRule>
  </conditionalFormatting>
  <conditionalFormatting sqref="AF37">
    <cfRule type="cellIs" dxfId="6181" priority="1241" operator="lessThan">
      <formula>$C$4</formula>
    </cfRule>
  </conditionalFormatting>
  <conditionalFormatting sqref="AG37">
    <cfRule type="cellIs" dxfId="6182" priority="1271" operator="lessThan">
      <formula>$C$4</formula>
    </cfRule>
  </conditionalFormatting>
  <conditionalFormatting sqref="AH37">
    <cfRule type="cellIs" dxfId="6183" priority="1301" operator="lessThan">
      <formula>$C$4</formula>
    </cfRule>
  </conditionalFormatting>
  <conditionalFormatting sqref="AI37">
    <cfRule type="cellIs" dxfId="6184" priority="1331" operator="lessThan">
      <formula>$C$4</formula>
    </cfRule>
  </conditionalFormatting>
  <conditionalFormatting sqref="AJ37">
    <cfRule type="cellIs" dxfId="6185" priority="1361" operator="lessThan">
      <formula>$C$4</formula>
    </cfRule>
  </conditionalFormatting>
  <conditionalFormatting sqref="AK37">
    <cfRule type="cellIs" dxfId="6186" priority="1391" operator="lessThan">
      <formula>$C$4</formula>
    </cfRule>
  </conditionalFormatting>
  <conditionalFormatting sqref="AL37">
    <cfRule type="cellIs" dxfId="6187" priority="1421" operator="lessThan">
      <formula>$C$4</formula>
    </cfRule>
  </conditionalFormatting>
  <conditionalFormatting sqref="AM37">
    <cfRule type="cellIs" dxfId="6188" priority="1451" operator="lessThan">
      <formula>$C$4</formula>
    </cfRule>
  </conditionalFormatting>
  <conditionalFormatting sqref="AN37">
    <cfRule type="cellIs" dxfId="6189" priority="1481" operator="lessThan">
      <formula>$C$4</formula>
    </cfRule>
  </conditionalFormatting>
  <conditionalFormatting sqref="AO37">
    <cfRule type="cellIs" dxfId="6190" priority="1511" operator="lessThan">
      <formula>$C$4</formula>
    </cfRule>
  </conditionalFormatting>
  <conditionalFormatting sqref="AP37">
    <cfRule type="cellIs" dxfId="6191" priority="1541" operator="lessThan">
      <formula>$C$4</formula>
    </cfRule>
  </conditionalFormatting>
  <conditionalFormatting sqref="AQ37">
    <cfRule type="cellIs" dxfId="6192" priority="1571" operator="lessThan">
      <formula>$C$4</formula>
    </cfRule>
  </conditionalFormatting>
  <conditionalFormatting sqref="AR37">
    <cfRule type="cellIs" dxfId="6193" priority="1601" operator="lessThan">
      <formula>$C$4</formula>
    </cfRule>
  </conditionalFormatting>
  <conditionalFormatting sqref="AS37">
    <cfRule type="cellIs" dxfId="6194" priority="1631" operator="lessThan">
      <formula>$C$4</formula>
    </cfRule>
  </conditionalFormatting>
  <conditionalFormatting sqref="AT37">
    <cfRule type="cellIs" dxfId="6195" priority="1661" operator="lessThan">
      <formula>$C$4</formula>
    </cfRule>
  </conditionalFormatting>
  <conditionalFormatting sqref="AU37">
    <cfRule type="cellIs" dxfId="6196" priority="1691" operator="lessThan">
      <formula>$C$4</formula>
    </cfRule>
    <cfRule type="cellIs" dxfId="6197" priority="828" operator="lessThan">
      <formula>$C$4</formula>
    </cfRule>
    <cfRule type="cellIs" dxfId="6198" priority="738" operator="lessThan">
      <formula>$C$4</formula>
    </cfRule>
  </conditionalFormatting>
  <conditionalFormatting sqref="AV37">
    <cfRule type="cellIs" dxfId="6199" priority="1721" operator="lessThan">
      <formula>$C$4</formula>
    </cfRule>
    <cfRule type="cellIs" dxfId="6200" priority="798" operator="lessThan">
      <formula>$C$4</formula>
    </cfRule>
    <cfRule type="cellIs" dxfId="6201" priority="708" operator="lessThan">
      <formula>$C$4</formula>
    </cfRule>
  </conditionalFormatting>
  <conditionalFormatting sqref="AW37">
    <cfRule type="cellIs" dxfId="6202" priority="1751" operator="lessThan">
      <formula>$C$4</formula>
    </cfRule>
    <cfRule type="cellIs" dxfId="6203" priority="768" operator="lessThan">
      <formula>$C$4</formula>
    </cfRule>
    <cfRule type="cellIs" dxfId="6204" priority="678" operator="lessThan">
      <formula>$C$4</formula>
    </cfRule>
  </conditionalFormatting>
  <conditionalFormatting sqref="AX37">
    <cfRule type="cellIs" dxfId="6205" priority="1781" operator="lessThan">
      <formula>$C$4</formula>
    </cfRule>
  </conditionalFormatting>
  <conditionalFormatting sqref="AY37">
    <cfRule type="cellIs" dxfId="6206" priority="1811" operator="lessThan">
      <formula>$C$4</formula>
    </cfRule>
  </conditionalFormatting>
  <conditionalFormatting sqref="AZ37">
    <cfRule type="cellIs" dxfId="6207" priority="1841" operator="lessThan">
      <formula>$C$4</formula>
    </cfRule>
  </conditionalFormatting>
  <conditionalFormatting sqref="BA37">
    <cfRule type="cellIs" dxfId="6208" priority="1871" operator="lessThan">
      <formula>$C$4</formula>
    </cfRule>
  </conditionalFormatting>
  <conditionalFormatting sqref="BB37">
    <cfRule type="cellIs" dxfId="6209" priority="1901" operator="lessThan">
      <formula>$C$4</formula>
    </cfRule>
  </conditionalFormatting>
  <conditionalFormatting sqref="BC37">
    <cfRule type="cellIs" dxfId="6210" priority="1931" operator="lessThan">
      <formula>$C$4</formula>
    </cfRule>
  </conditionalFormatting>
  <conditionalFormatting sqref="BD37">
    <cfRule type="cellIs" dxfId="6211" priority="1961" operator="lessThan">
      <formula>$C$4</formula>
    </cfRule>
  </conditionalFormatting>
  <conditionalFormatting sqref="BE37">
    <cfRule type="cellIs" dxfId="6212" priority="1991" operator="lessThan">
      <formula>$C$4</formula>
    </cfRule>
  </conditionalFormatting>
  <conditionalFormatting sqref="BF37">
    <cfRule type="cellIs" dxfId="6213" priority="2021" operator="lessThan">
      <formula>$C$4</formula>
    </cfRule>
    <cfRule type="cellIs" dxfId="6214" priority="648" operator="lessThan">
      <formula>$C$4</formula>
    </cfRule>
    <cfRule type="cellIs" dxfId="6215" priority="618" operator="lessThan">
      <formula>$C$4</formula>
    </cfRule>
  </conditionalFormatting>
  <conditionalFormatting sqref="BG37">
    <cfRule type="cellIs" dxfId="6216" priority="2051" operator="lessThan">
      <formula>$C$4</formula>
    </cfRule>
  </conditionalFormatting>
  <conditionalFormatting sqref="BH37">
    <cfRule type="cellIs" dxfId="6217" priority="2081" operator="lessThan">
      <formula>$C$4</formula>
    </cfRule>
  </conditionalFormatting>
  <conditionalFormatting sqref="BI37">
    <cfRule type="cellIs" dxfId="6218" priority="2111" operator="lessThan">
      <formula>$C$4</formula>
    </cfRule>
  </conditionalFormatting>
  <conditionalFormatting sqref="BJ37">
    <cfRule type="cellIs" dxfId="6219" priority="2141" operator="lessThan">
      <formula>$C$4</formula>
    </cfRule>
  </conditionalFormatting>
  <conditionalFormatting sqref="BK37">
    <cfRule type="cellIs" dxfId="6220" priority="2171" operator="lessThan">
      <formula>$C$4</formula>
    </cfRule>
    <cfRule type="cellIs" dxfId="6221" priority="588" operator="lessThan">
      <formula>$C$4</formula>
    </cfRule>
    <cfRule type="cellIs" dxfId="6222" priority="528" operator="lessThan">
      <formula>$C$4</formula>
    </cfRule>
    <cfRule type="cellIs" dxfId="6223" priority="468" operator="lessThan">
      <formula>$C$4</formula>
    </cfRule>
  </conditionalFormatting>
  <conditionalFormatting sqref="BL37">
    <cfRule type="cellIs" dxfId="6224" priority="2201" operator="lessThan">
      <formula>$C$4</formula>
    </cfRule>
    <cfRule type="cellIs" dxfId="6225" priority="558" operator="lessThan">
      <formula>$C$4</formula>
    </cfRule>
    <cfRule type="cellIs" dxfId="6226" priority="498" operator="lessThan">
      <formula>$C$4</formula>
    </cfRule>
    <cfRule type="cellIs" dxfId="6227" priority="438" operator="lessThan">
      <formula>$C$4</formula>
    </cfRule>
  </conditionalFormatting>
  <conditionalFormatting sqref="BM37">
    <cfRule type="cellIs" dxfId="6228" priority="2231" operator="lessThan">
      <formula>$C$4</formula>
    </cfRule>
  </conditionalFormatting>
  <conditionalFormatting sqref="BN37">
    <cfRule type="cellIs" dxfId="6229" priority="2261" operator="lessThan">
      <formula>$C$4</formula>
    </cfRule>
  </conditionalFormatting>
  <conditionalFormatting sqref="BO37">
    <cfRule type="cellIs" dxfId="6230" priority="2291" operator="lessThan">
      <formula>$C$4</formula>
    </cfRule>
  </conditionalFormatting>
  <conditionalFormatting sqref="BP37">
    <cfRule type="cellIs" dxfId="6231" priority="2321" operator="lessThan">
      <formula>$C$4</formula>
    </cfRule>
  </conditionalFormatting>
  <conditionalFormatting sqref="BQ37">
    <cfRule type="cellIs" dxfId="6232" priority="2351" operator="lessThan">
      <formula>$C$4</formula>
    </cfRule>
  </conditionalFormatting>
  <conditionalFormatting sqref="BR37">
    <cfRule type="cellIs" dxfId="6233" priority="2381" operator="lessThan">
      <formula>$C$4</formula>
    </cfRule>
  </conditionalFormatting>
  <conditionalFormatting sqref="BS37">
    <cfRule type="cellIs" dxfId="6234" priority="2411" operator="lessThan">
      <formula>$C$4</formula>
    </cfRule>
  </conditionalFormatting>
  <conditionalFormatting sqref="BT37">
    <cfRule type="cellIs" dxfId="6235" priority="2441" operator="lessThan">
      <formula>$C$4</formula>
    </cfRule>
  </conditionalFormatting>
  <conditionalFormatting sqref="BU37">
    <cfRule type="cellIs" dxfId="6236" priority="2471" operator="lessThan">
      <formula>$C$4</formula>
    </cfRule>
  </conditionalFormatting>
  <conditionalFormatting sqref="BV37">
    <cfRule type="cellIs" dxfId="6237" priority="2501" operator="lessThan">
      <formula>$C$4</formula>
    </cfRule>
  </conditionalFormatting>
  <conditionalFormatting sqref="BW37">
    <cfRule type="cellIs" dxfId="6238" priority="2531" operator="lessThan">
      <formula>$C$4</formula>
    </cfRule>
  </conditionalFormatting>
  <conditionalFormatting sqref="BX37">
    <cfRule type="cellIs" dxfId="6239" priority="2561" operator="lessThan">
      <formula>$C$4</formula>
    </cfRule>
  </conditionalFormatting>
  <conditionalFormatting sqref="BY37">
    <cfRule type="cellIs" dxfId="6240" priority="35" operator="lessThan">
      <formula>$C$4</formula>
    </cfRule>
  </conditionalFormatting>
  <conditionalFormatting sqref="BZ37">
    <cfRule type="cellIs" dxfId="6241" priority="2621" operator="lessThan">
      <formula>$C$4</formula>
    </cfRule>
  </conditionalFormatting>
  <conditionalFormatting sqref="CA37">
    <cfRule type="cellIs" dxfId="6242" priority="2651" operator="lessThan">
      <formula>$C$4</formula>
    </cfRule>
  </conditionalFormatting>
  <conditionalFormatting sqref="CB37">
    <cfRule type="cellIs" dxfId="6243" priority="2681" operator="lessThan">
      <formula>$C$4</formula>
    </cfRule>
  </conditionalFormatting>
  <conditionalFormatting sqref="CC37">
    <cfRule type="cellIs" dxfId="6244" priority="2711" operator="lessThan">
      <formula>$C$4</formula>
    </cfRule>
  </conditionalFormatting>
  <conditionalFormatting sqref="CD37">
    <cfRule type="cellIs" dxfId="6245" priority="2741" operator="lessThan">
      <formula>$C$4</formula>
    </cfRule>
  </conditionalFormatting>
  <conditionalFormatting sqref="CE37">
    <cfRule type="cellIs" dxfId="6246" priority="2771" operator="lessThan">
      <formula>$C$4</formula>
    </cfRule>
  </conditionalFormatting>
  <conditionalFormatting sqref="CF37">
    <cfRule type="cellIs" dxfId="6247" priority="2801" operator="lessThan">
      <formula>$C$4</formula>
    </cfRule>
  </conditionalFormatting>
  <conditionalFormatting sqref="CG37">
    <cfRule type="cellIs" dxfId="6248" priority="2831" operator="lessThan">
      <formula>$C$4</formula>
    </cfRule>
  </conditionalFormatting>
  <conditionalFormatting sqref="CH37">
    <cfRule type="cellIs" dxfId="6249" priority="2861" operator="greaterThan">
      <formula>$BJ$2+15</formula>
    </cfRule>
  </conditionalFormatting>
  <conditionalFormatting sqref="CJ37">
    <cfRule type="cellIs" dxfId="6250" priority="5851" operator="lessThan">
      <formula>$C$4</formula>
    </cfRule>
  </conditionalFormatting>
  <conditionalFormatting sqref="P38">
    <cfRule type="cellIs" dxfId="6251" priority="882" operator="lessThan">
      <formula>$C$4</formula>
    </cfRule>
    <cfRule type="cellIs" dxfId="6252" priority="407" operator="lessThan">
      <formula>$C$4</formula>
    </cfRule>
    <cfRule type="cellIs" dxfId="6253" priority="377" operator="lessThan">
      <formula>$C$4</formula>
    </cfRule>
    <cfRule type="cellIs" dxfId="6254" priority="347" operator="lessThan">
      <formula>$C$4</formula>
    </cfRule>
  </conditionalFormatting>
  <conditionalFormatting sqref="Q38">
    <cfRule type="cellIs" dxfId="6255" priority="912" operator="lessThan">
      <formula>$C$4</formula>
    </cfRule>
  </conditionalFormatting>
  <conditionalFormatting sqref="R38">
    <cfRule type="cellIs" dxfId="6256" priority="942" operator="lessThan">
      <formula>$C$4</formula>
    </cfRule>
  </conditionalFormatting>
  <conditionalFormatting sqref="S38">
    <cfRule type="cellIs" dxfId="6257" priority="2892" operator="lessThan">
      <formula>$C$4</formula>
    </cfRule>
  </conditionalFormatting>
  <conditionalFormatting sqref="T38">
    <cfRule type="cellIs" dxfId="6258" priority="2922" operator="lessThan">
      <formula>$C$4</formula>
    </cfRule>
  </conditionalFormatting>
  <conditionalFormatting sqref="U38">
    <cfRule type="cellIs" dxfId="6259" priority="972" operator="lessThan">
      <formula>$C$4</formula>
    </cfRule>
  </conditionalFormatting>
  <conditionalFormatting sqref="V38">
    <cfRule type="cellIs" dxfId="6260" priority="2952" operator="lessThan">
      <formula>$C$4</formula>
    </cfRule>
  </conditionalFormatting>
  <conditionalFormatting sqref="W38">
    <cfRule type="cellIs" dxfId="6261" priority="2982" operator="lessThan">
      <formula>$C$4</formula>
    </cfRule>
  </conditionalFormatting>
  <conditionalFormatting sqref="X38">
    <cfRule type="cellIs" dxfId="6262" priority="1002" operator="lessThan">
      <formula>$C$4</formula>
    </cfRule>
  </conditionalFormatting>
  <conditionalFormatting sqref="Y38">
    <cfRule type="cellIs" dxfId="6263" priority="1032" operator="lessThan">
      <formula>$C$4</formula>
    </cfRule>
  </conditionalFormatting>
  <conditionalFormatting sqref="Z38">
    <cfRule type="cellIs" dxfId="6264" priority="1062" operator="lessThan">
      <formula>$C$4</formula>
    </cfRule>
  </conditionalFormatting>
  <conditionalFormatting sqref="AA38">
    <cfRule type="cellIs" dxfId="6265" priority="1092" operator="lessThan">
      <formula>$C$4</formula>
    </cfRule>
  </conditionalFormatting>
  <conditionalFormatting sqref="AB38">
    <cfRule type="cellIs" dxfId="6266" priority="1122" operator="lessThan">
      <formula>$C$4</formula>
    </cfRule>
  </conditionalFormatting>
  <conditionalFormatting sqref="AC38">
    <cfRule type="cellIs" dxfId="6267" priority="1152" operator="lessThan">
      <formula>$C$4</formula>
    </cfRule>
  </conditionalFormatting>
  <conditionalFormatting sqref="AD38">
    <cfRule type="cellIs" dxfId="6268" priority="1182" operator="lessThan">
      <formula>$C$4</formula>
    </cfRule>
  </conditionalFormatting>
  <conditionalFormatting sqref="AE38">
    <cfRule type="cellIs" dxfId="6269" priority="1212" operator="lessThan">
      <formula>$C$4</formula>
    </cfRule>
  </conditionalFormatting>
  <conditionalFormatting sqref="AF38">
    <cfRule type="cellIs" dxfId="6270" priority="1242" operator="lessThan">
      <formula>$C$4</formula>
    </cfRule>
  </conditionalFormatting>
  <conditionalFormatting sqref="AG38">
    <cfRule type="cellIs" dxfId="6271" priority="1272" operator="lessThan">
      <formula>$C$4</formula>
    </cfRule>
  </conditionalFormatting>
  <conditionalFormatting sqref="AH38">
    <cfRule type="cellIs" dxfId="6272" priority="1302" operator="lessThan">
      <formula>$C$4</formula>
    </cfRule>
  </conditionalFormatting>
  <conditionalFormatting sqref="AI38">
    <cfRule type="cellIs" dxfId="6273" priority="1332" operator="lessThan">
      <formula>$C$4</formula>
    </cfRule>
  </conditionalFormatting>
  <conditionalFormatting sqref="AJ38">
    <cfRule type="cellIs" dxfId="6274" priority="1362" operator="lessThan">
      <formula>$C$4</formula>
    </cfRule>
  </conditionalFormatting>
  <conditionalFormatting sqref="AK38">
    <cfRule type="cellIs" dxfId="6275" priority="1392" operator="lessThan">
      <formula>$C$4</formula>
    </cfRule>
  </conditionalFormatting>
  <conditionalFormatting sqref="AL38">
    <cfRule type="cellIs" dxfId="6276" priority="1422" operator="lessThan">
      <formula>$C$4</formula>
    </cfRule>
  </conditionalFormatting>
  <conditionalFormatting sqref="AM38">
    <cfRule type="cellIs" dxfId="6277" priority="1452" operator="lessThan">
      <formula>$C$4</formula>
    </cfRule>
  </conditionalFormatting>
  <conditionalFormatting sqref="AN38">
    <cfRule type="cellIs" dxfId="6278" priority="1482" operator="lessThan">
      <formula>$C$4</formula>
    </cfRule>
  </conditionalFormatting>
  <conditionalFormatting sqref="AO38">
    <cfRule type="cellIs" dxfId="6279" priority="1512" operator="lessThan">
      <formula>$C$4</formula>
    </cfRule>
  </conditionalFormatting>
  <conditionalFormatting sqref="AP38">
    <cfRule type="cellIs" dxfId="6280" priority="1542" operator="lessThan">
      <formula>$C$4</formula>
    </cfRule>
  </conditionalFormatting>
  <conditionalFormatting sqref="AQ38">
    <cfRule type="cellIs" dxfId="6281" priority="1572" operator="lessThan">
      <formula>$C$4</formula>
    </cfRule>
  </conditionalFormatting>
  <conditionalFormatting sqref="AR38">
    <cfRule type="cellIs" dxfId="6282" priority="1602" operator="lessThan">
      <formula>$C$4</formula>
    </cfRule>
  </conditionalFormatting>
  <conditionalFormatting sqref="AS38">
    <cfRule type="cellIs" dxfId="6283" priority="1632" operator="lessThan">
      <formula>$C$4</formula>
    </cfRule>
  </conditionalFormatting>
  <conditionalFormatting sqref="AT38">
    <cfRule type="cellIs" dxfId="6284" priority="1662" operator="lessThan">
      <formula>$C$4</formula>
    </cfRule>
  </conditionalFormatting>
  <conditionalFormatting sqref="AU38">
    <cfRule type="cellIs" dxfId="6285" priority="1692" operator="lessThan">
      <formula>$C$4</formula>
    </cfRule>
    <cfRule type="cellIs" dxfId="6286" priority="827" operator="lessThan">
      <formula>$C$4</formula>
    </cfRule>
    <cfRule type="cellIs" dxfId="6287" priority="737" operator="lessThan">
      <formula>$C$4</formula>
    </cfRule>
  </conditionalFormatting>
  <conditionalFormatting sqref="AV38">
    <cfRule type="cellIs" dxfId="6288" priority="1722" operator="lessThan">
      <formula>$C$4</formula>
    </cfRule>
    <cfRule type="cellIs" dxfId="6289" priority="797" operator="lessThan">
      <formula>$C$4</formula>
    </cfRule>
    <cfRule type="cellIs" dxfId="6290" priority="707" operator="lessThan">
      <formula>$C$4</formula>
    </cfRule>
  </conditionalFormatting>
  <conditionalFormatting sqref="AW38">
    <cfRule type="cellIs" dxfId="6291" priority="1752" operator="lessThan">
      <formula>$C$4</formula>
    </cfRule>
    <cfRule type="cellIs" dxfId="6292" priority="767" operator="lessThan">
      <formula>$C$4</formula>
    </cfRule>
    <cfRule type="cellIs" dxfId="6293" priority="677" operator="lessThan">
      <formula>$C$4</formula>
    </cfRule>
  </conditionalFormatting>
  <conditionalFormatting sqref="AX38">
    <cfRule type="cellIs" dxfId="6294" priority="1782" operator="lessThan">
      <formula>$C$4</formula>
    </cfRule>
  </conditionalFormatting>
  <conditionalFormatting sqref="AY38">
    <cfRule type="cellIs" dxfId="6295" priority="1812" operator="lessThan">
      <formula>$C$4</formula>
    </cfRule>
  </conditionalFormatting>
  <conditionalFormatting sqref="AZ38">
    <cfRule type="cellIs" dxfId="6296" priority="1842" operator="lessThan">
      <formula>$C$4</formula>
    </cfRule>
  </conditionalFormatting>
  <conditionalFormatting sqref="BA38">
    <cfRule type="cellIs" dxfId="6297" priority="1872" operator="lessThan">
      <formula>$C$4</formula>
    </cfRule>
  </conditionalFormatting>
  <conditionalFormatting sqref="BB38">
    <cfRule type="cellIs" dxfId="6298" priority="1902" operator="lessThan">
      <formula>$C$4</formula>
    </cfRule>
  </conditionalFormatting>
  <conditionalFormatting sqref="BC38">
    <cfRule type="cellIs" dxfId="6299" priority="1932" operator="lessThan">
      <formula>$C$4</formula>
    </cfRule>
  </conditionalFormatting>
  <conditionalFormatting sqref="BD38">
    <cfRule type="cellIs" dxfId="6300" priority="1962" operator="lessThan">
      <formula>$C$4</formula>
    </cfRule>
  </conditionalFormatting>
  <conditionalFormatting sqref="BE38">
    <cfRule type="cellIs" dxfId="6301" priority="1992" operator="lessThan">
      <formula>$C$4</formula>
    </cfRule>
  </conditionalFormatting>
  <conditionalFormatting sqref="BF38">
    <cfRule type="cellIs" dxfId="6302" priority="2022" operator="lessThan">
      <formula>$C$4</formula>
    </cfRule>
    <cfRule type="cellIs" dxfId="6303" priority="647" operator="lessThan">
      <formula>$C$4</formula>
    </cfRule>
    <cfRule type="cellIs" dxfId="6304" priority="617" operator="lessThan">
      <formula>$C$4</formula>
    </cfRule>
  </conditionalFormatting>
  <conditionalFormatting sqref="BG38">
    <cfRule type="cellIs" dxfId="6305" priority="2052" operator="lessThan">
      <formula>$C$4</formula>
    </cfRule>
  </conditionalFormatting>
  <conditionalFormatting sqref="BH38">
    <cfRule type="cellIs" dxfId="6306" priority="2082" operator="lessThan">
      <formula>$C$4</formula>
    </cfRule>
  </conditionalFormatting>
  <conditionalFormatting sqref="BI38">
    <cfRule type="cellIs" dxfId="6307" priority="2112" operator="lessThan">
      <formula>$C$4</formula>
    </cfRule>
  </conditionalFormatting>
  <conditionalFormatting sqref="BJ38">
    <cfRule type="cellIs" dxfId="6308" priority="2142" operator="lessThan">
      <formula>$C$4</formula>
    </cfRule>
  </conditionalFormatting>
  <conditionalFormatting sqref="BK38">
    <cfRule type="cellIs" dxfId="6309" priority="2172" operator="lessThan">
      <formula>$C$4</formula>
    </cfRule>
    <cfRule type="cellIs" dxfId="6310" priority="587" operator="lessThan">
      <formula>$C$4</formula>
    </cfRule>
    <cfRule type="cellIs" dxfId="6311" priority="527" operator="lessThan">
      <formula>$C$4</formula>
    </cfRule>
    <cfRule type="cellIs" dxfId="6312" priority="467" operator="lessThan">
      <formula>$C$4</formula>
    </cfRule>
  </conditionalFormatting>
  <conditionalFormatting sqref="BL38">
    <cfRule type="cellIs" dxfId="6313" priority="2202" operator="lessThan">
      <formula>$C$4</formula>
    </cfRule>
    <cfRule type="cellIs" dxfId="6314" priority="557" operator="lessThan">
      <formula>$C$4</formula>
    </cfRule>
    <cfRule type="cellIs" dxfId="6315" priority="497" operator="lessThan">
      <formula>$C$4</formula>
    </cfRule>
    <cfRule type="cellIs" dxfId="6316" priority="437" operator="lessThan">
      <formula>$C$4</formula>
    </cfRule>
  </conditionalFormatting>
  <conditionalFormatting sqref="BM38">
    <cfRule type="cellIs" dxfId="6317" priority="2232" operator="lessThan">
      <formula>$C$4</formula>
    </cfRule>
  </conditionalFormatting>
  <conditionalFormatting sqref="BN38">
    <cfRule type="cellIs" dxfId="6318" priority="2262" operator="lessThan">
      <formula>$C$4</formula>
    </cfRule>
  </conditionalFormatting>
  <conditionalFormatting sqref="BO38">
    <cfRule type="cellIs" dxfId="6319" priority="2292" operator="lessThan">
      <formula>$C$4</formula>
    </cfRule>
  </conditionalFormatting>
  <conditionalFormatting sqref="BP38">
    <cfRule type="cellIs" dxfId="6320" priority="2322" operator="lessThan">
      <formula>$C$4</formula>
    </cfRule>
  </conditionalFormatting>
  <conditionalFormatting sqref="BQ38">
    <cfRule type="cellIs" dxfId="6321" priority="2352" operator="lessThan">
      <formula>$C$4</formula>
    </cfRule>
  </conditionalFormatting>
  <conditionalFormatting sqref="BR38">
    <cfRule type="cellIs" dxfId="6322" priority="2382" operator="lessThan">
      <formula>$C$4</formula>
    </cfRule>
  </conditionalFormatting>
  <conditionalFormatting sqref="BS38">
    <cfRule type="cellIs" dxfId="6323" priority="2412" operator="lessThan">
      <formula>$C$4</formula>
    </cfRule>
  </conditionalFormatting>
  <conditionalFormatting sqref="BT38">
    <cfRule type="cellIs" dxfId="6324" priority="2442" operator="lessThan">
      <formula>$C$4</formula>
    </cfRule>
  </conditionalFormatting>
  <conditionalFormatting sqref="BU38">
    <cfRule type="cellIs" dxfId="6325" priority="2472" operator="lessThan">
      <formula>$C$4</formula>
    </cfRule>
  </conditionalFormatting>
  <conditionalFormatting sqref="BV38">
    <cfRule type="cellIs" dxfId="6326" priority="2502" operator="lessThan">
      <formula>$C$4</formula>
    </cfRule>
  </conditionalFormatting>
  <conditionalFormatting sqref="BW38">
    <cfRule type="cellIs" dxfId="6327" priority="2532" operator="lessThan">
      <formula>$C$4</formula>
    </cfRule>
  </conditionalFormatting>
  <conditionalFormatting sqref="BX38">
    <cfRule type="cellIs" dxfId="6328" priority="2562" operator="lessThan">
      <formula>$C$4</formula>
    </cfRule>
  </conditionalFormatting>
  <conditionalFormatting sqref="BY38">
    <cfRule type="cellIs" dxfId="6329" priority="36" operator="lessThan">
      <formula>$C$4</formula>
    </cfRule>
  </conditionalFormatting>
  <conditionalFormatting sqref="BZ38">
    <cfRule type="cellIs" dxfId="6330" priority="2622" operator="lessThan">
      <formula>$C$4</formula>
    </cfRule>
  </conditionalFormatting>
  <conditionalFormatting sqref="CA38">
    <cfRule type="cellIs" dxfId="6331" priority="2652" operator="lessThan">
      <formula>$C$4</formula>
    </cfRule>
  </conditionalFormatting>
  <conditionalFormatting sqref="CB38">
    <cfRule type="cellIs" dxfId="6332" priority="2682" operator="lessThan">
      <formula>$C$4</formula>
    </cfRule>
  </conditionalFormatting>
  <conditionalFormatting sqref="CC38">
    <cfRule type="cellIs" dxfId="6333" priority="2712" operator="lessThan">
      <formula>$C$4</formula>
    </cfRule>
  </conditionalFormatting>
  <conditionalFormatting sqref="CD38">
    <cfRule type="cellIs" dxfId="6334" priority="2742" operator="lessThan">
      <formula>$C$4</formula>
    </cfRule>
  </conditionalFormatting>
  <conditionalFormatting sqref="CE38">
    <cfRule type="cellIs" dxfId="6335" priority="2772" operator="lessThan">
      <formula>$C$4</formula>
    </cfRule>
  </conditionalFormatting>
  <conditionalFormatting sqref="CF38">
    <cfRule type="cellIs" dxfId="6336" priority="2802" operator="lessThan">
      <formula>$C$4</formula>
    </cfRule>
  </conditionalFormatting>
  <conditionalFormatting sqref="CG38">
    <cfRule type="cellIs" dxfId="6337" priority="2832" operator="lessThan">
      <formula>$C$4</formula>
    </cfRule>
  </conditionalFormatting>
  <conditionalFormatting sqref="CH38">
    <cfRule type="cellIs" dxfId="6338" priority="2862" operator="greaterThan">
      <formula>$BJ$2+15</formula>
    </cfRule>
  </conditionalFormatting>
  <conditionalFormatting sqref="CJ38">
    <cfRule type="cellIs" dxfId="6339" priority="5852" operator="lessThan">
      <formula>$C$4</formula>
    </cfRule>
  </conditionalFormatting>
  <conditionalFormatting sqref="P39">
    <cfRule type="cellIs" dxfId="6340" priority="883" operator="lessThan">
      <formula>$C$4</formula>
    </cfRule>
    <cfRule type="cellIs" dxfId="6341" priority="406" operator="lessThan">
      <formula>$C$4</formula>
    </cfRule>
    <cfRule type="cellIs" dxfId="6342" priority="376" operator="lessThan">
      <formula>$C$4</formula>
    </cfRule>
    <cfRule type="cellIs" dxfId="6343" priority="346" operator="lessThan">
      <formula>$C$4</formula>
    </cfRule>
  </conditionalFormatting>
  <conditionalFormatting sqref="Q39">
    <cfRule type="cellIs" dxfId="6344" priority="913" operator="lessThan">
      <formula>$C$4</formula>
    </cfRule>
  </conditionalFormatting>
  <conditionalFormatting sqref="R39">
    <cfRule type="cellIs" dxfId="6345" priority="943" operator="lessThan">
      <formula>$C$4</formula>
    </cfRule>
  </conditionalFormatting>
  <conditionalFormatting sqref="S39">
    <cfRule type="cellIs" dxfId="6346" priority="2893" operator="lessThan">
      <formula>$C$4</formula>
    </cfRule>
  </conditionalFormatting>
  <conditionalFormatting sqref="T39">
    <cfRule type="cellIs" dxfId="6347" priority="2923" operator="lessThan">
      <formula>$C$4</formula>
    </cfRule>
  </conditionalFormatting>
  <conditionalFormatting sqref="U39">
    <cfRule type="cellIs" dxfId="6348" priority="973" operator="lessThan">
      <formula>$C$4</formula>
    </cfRule>
  </conditionalFormatting>
  <conditionalFormatting sqref="V39">
    <cfRule type="cellIs" dxfId="6349" priority="2953" operator="lessThan">
      <formula>$C$4</formula>
    </cfRule>
  </conditionalFormatting>
  <conditionalFormatting sqref="W39">
    <cfRule type="cellIs" dxfId="6350" priority="2983" operator="lessThan">
      <formula>$C$4</formula>
    </cfRule>
  </conditionalFormatting>
  <conditionalFormatting sqref="X39">
    <cfRule type="cellIs" dxfId="6351" priority="1003" operator="lessThan">
      <formula>$C$4</formula>
    </cfRule>
  </conditionalFormatting>
  <conditionalFormatting sqref="Y39">
    <cfRule type="cellIs" dxfId="6352" priority="1033" operator="lessThan">
      <formula>$C$4</formula>
    </cfRule>
  </conditionalFormatting>
  <conditionalFormatting sqref="Z39">
    <cfRule type="cellIs" dxfId="6353" priority="1063" operator="lessThan">
      <formula>$C$4</formula>
    </cfRule>
  </conditionalFormatting>
  <conditionalFormatting sqref="AA39">
    <cfRule type="cellIs" dxfId="6354" priority="1093" operator="lessThan">
      <formula>$C$4</formula>
    </cfRule>
  </conditionalFormatting>
  <conditionalFormatting sqref="AB39">
    <cfRule type="cellIs" dxfId="6355" priority="1123" operator="lessThan">
      <formula>$C$4</formula>
    </cfRule>
  </conditionalFormatting>
  <conditionalFormatting sqref="AC39">
    <cfRule type="cellIs" dxfId="6356" priority="1153" operator="lessThan">
      <formula>$C$4</formula>
    </cfRule>
  </conditionalFormatting>
  <conditionalFormatting sqref="AD39">
    <cfRule type="cellIs" dxfId="6357" priority="1183" operator="lessThan">
      <formula>$C$4</formula>
    </cfRule>
  </conditionalFormatting>
  <conditionalFormatting sqref="AE39">
    <cfRule type="cellIs" dxfId="6358" priority="1213" operator="lessThan">
      <formula>$C$4</formula>
    </cfRule>
  </conditionalFormatting>
  <conditionalFormatting sqref="AF39">
    <cfRule type="cellIs" dxfId="6359" priority="1243" operator="lessThan">
      <formula>$C$4</formula>
    </cfRule>
  </conditionalFormatting>
  <conditionalFormatting sqref="AG39">
    <cfRule type="cellIs" dxfId="6360" priority="1273" operator="lessThan">
      <formula>$C$4</formula>
    </cfRule>
  </conditionalFormatting>
  <conditionalFormatting sqref="AH39">
    <cfRule type="cellIs" dxfId="6361" priority="1303" operator="lessThan">
      <formula>$C$4</formula>
    </cfRule>
  </conditionalFormatting>
  <conditionalFormatting sqref="AI39">
    <cfRule type="cellIs" dxfId="6362" priority="1333" operator="lessThan">
      <formula>$C$4</formula>
    </cfRule>
  </conditionalFormatting>
  <conditionalFormatting sqref="AJ39">
    <cfRule type="cellIs" dxfId="6363" priority="1363" operator="lessThan">
      <formula>$C$4</formula>
    </cfRule>
  </conditionalFormatting>
  <conditionalFormatting sqref="AK39">
    <cfRule type="cellIs" dxfId="6364" priority="1393" operator="lessThan">
      <formula>$C$4</formula>
    </cfRule>
  </conditionalFormatting>
  <conditionalFormatting sqref="AL39">
    <cfRule type="cellIs" dxfId="6365" priority="1423" operator="lessThan">
      <formula>$C$4</formula>
    </cfRule>
  </conditionalFormatting>
  <conditionalFormatting sqref="AM39">
    <cfRule type="cellIs" dxfId="6366" priority="1453" operator="lessThan">
      <formula>$C$4</formula>
    </cfRule>
  </conditionalFormatting>
  <conditionalFormatting sqref="AN39">
    <cfRule type="cellIs" dxfId="6367" priority="1483" operator="lessThan">
      <formula>$C$4</formula>
    </cfRule>
  </conditionalFormatting>
  <conditionalFormatting sqref="AO39">
    <cfRule type="cellIs" dxfId="6368" priority="1513" operator="lessThan">
      <formula>$C$4</formula>
    </cfRule>
  </conditionalFormatting>
  <conditionalFormatting sqref="AP39">
    <cfRule type="cellIs" dxfId="6369" priority="1543" operator="lessThan">
      <formula>$C$4</formula>
    </cfRule>
  </conditionalFormatting>
  <conditionalFormatting sqref="AQ39">
    <cfRule type="cellIs" dxfId="6370" priority="1573" operator="lessThan">
      <formula>$C$4</formula>
    </cfRule>
  </conditionalFormatting>
  <conditionalFormatting sqref="AR39">
    <cfRule type="cellIs" dxfId="6371" priority="1603" operator="lessThan">
      <formula>$C$4</formula>
    </cfRule>
  </conditionalFormatting>
  <conditionalFormatting sqref="AS39">
    <cfRule type="cellIs" dxfId="6372" priority="1633" operator="lessThan">
      <formula>$C$4</formula>
    </cfRule>
  </conditionalFormatting>
  <conditionalFormatting sqref="AT39">
    <cfRule type="cellIs" dxfId="6373" priority="1663" operator="lessThan">
      <formula>$C$4</formula>
    </cfRule>
  </conditionalFormatting>
  <conditionalFormatting sqref="AU39">
    <cfRule type="cellIs" dxfId="6374" priority="1693" operator="lessThan">
      <formula>$C$4</formula>
    </cfRule>
    <cfRule type="cellIs" dxfId="6375" priority="826" operator="lessThan">
      <formula>$C$4</formula>
    </cfRule>
    <cfRule type="cellIs" dxfId="6376" priority="736" operator="lessThan">
      <formula>$C$4</formula>
    </cfRule>
  </conditionalFormatting>
  <conditionalFormatting sqref="AV39">
    <cfRule type="cellIs" dxfId="6377" priority="1723" operator="lessThan">
      <formula>$C$4</formula>
    </cfRule>
    <cfRule type="cellIs" dxfId="6378" priority="796" operator="lessThan">
      <formula>$C$4</formula>
    </cfRule>
    <cfRule type="cellIs" dxfId="6379" priority="706" operator="lessThan">
      <formula>$C$4</formula>
    </cfRule>
  </conditionalFormatting>
  <conditionalFormatting sqref="AW39">
    <cfRule type="cellIs" dxfId="6380" priority="1753" operator="lessThan">
      <formula>$C$4</formula>
    </cfRule>
    <cfRule type="cellIs" dxfId="6381" priority="766" operator="lessThan">
      <formula>$C$4</formula>
    </cfRule>
    <cfRule type="cellIs" dxfId="6382" priority="676" operator="lessThan">
      <formula>$C$4</formula>
    </cfRule>
  </conditionalFormatting>
  <conditionalFormatting sqref="AX39">
    <cfRule type="cellIs" dxfId="6383" priority="1783" operator="lessThan">
      <formula>$C$4</formula>
    </cfRule>
  </conditionalFormatting>
  <conditionalFormatting sqref="AY39">
    <cfRule type="cellIs" dxfId="6384" priority="1813" operator="lessThan">
      <formula>$C$4</formula>
    </cfRule>
  </conditionalFormatting>
  <conditionalFormatting sqref="AZ39">
    <cfRule type="cellIs" dxfId="6385" priority="1843" operator="lessThan">
      <formula>$C$4</formula>
    </cfRule>
  </conditionalFormatting>
  <conditionalFormatting sqref="BA39">
    <cfRule type="cellIs" dxfId="6386" priority="1873" operator="lessThan">
      <formula>$C$4</formula>
    </cfRule>
  </conditionalFormatting>
  <conditionalFormatting sqref="BB39">
    <cfRule type="cellIs" dxfId="6387" priority="1903" operator="lessThan">
      <formula>$C$4</formula>
    </cfRule>
  </conditionalFormatting>
  <conditionalFormatting sqref="BC39">
    <cfRule type="cellIs" dxfId="6388" priority="1933" operator="lessThan">
      <formula>$C$4</formula>
    </cfRule>
  </conditionalFormatting>
  <conditionalFormatting sqref="BD39">
    <cfRule type="cellIs" dxfId="6389" priority="1963" operator="lessThan">
      <formula>$C$4</formula>
    </cfRule>
  </conditionalFormatting>
  <conditionalFormatting sqref="BE39">
    <cfRule type="cellIs" dxfId="6390" priority="1993" operator="lessThan">
      <formula>$C$4</formula>
    </cfRule>
  </conditionalFormatting>
  <conditionalFormatting sqref="BF39">
    <cfRule type="cellIs" dxfId="6391" priority="2023" operator="lessThan">
      <formula>$C$4</formula>
    </cfRule>
    <cfRule type="cellIs" dxfId="6392" priority="646" operator="lessThan">
      <formula>$C$4</formula>
    </cfRule>
    <cfRule type="cellIs" dxfId="6393" priority="616" operator="lessThan">
      <formula>$C$4</formula>
    </cfRule>
  </conditionalFormatting>
  <conditionalFormatting sqref="BG39">
    <cfRule type="cellIs" dxfId="6394" priority="2053" operator="lessThan">
      <formula>$C$4</formula>
    </cfRule>
  </conditionalFormatting>
  <conditionalFormatting sqref="BH39">
    <cfRule type="cellIs" dxfId="6395" priority="2083" operator="lessThan">
      <formula>$C$4</formula>
    </cfRule>
  </conditionalFormatting>
  <conditionalFormatting sqref="BI39">
    <cfRule type="cellIs" dxfId="6396" priority="2113" operator="lessThan">
      <formula>$C$4</formula>
    </cfRule>
  </conditionalFormatting>
  <conditionalFormatting sqref="BJ39">
    <cfRule type="cellIs" dxfId="6397" priority="2143" operator="lessThan">
      <formula>$C$4</formula>
    </cfRule>
  </conditionalFormatting>
  <conditionalFormatting sqref="BK39">
    <cfRule type="cellIs" dxfId="6398" priority="2173" operator="lessThan">
      <formula>$C$4</formula>
    </cfRule>
    <cfRule type="cellIs" dxfId="6399" priority="586" operator="lessThan">
      <formula>$C$4</formula>
    </cfRule>
    <cfRule type="cellIs" dxfId="6400" priority="526" operator="lessThan">
      <formula>$C$4</formula>
    </cfRule>
    <cfRule type="cellIs" dxfId="6401" priority="466" operator="lessThan">
      <formula>$C$4</formula>
    </cfRule>
  </conditionalFormatting>
  <conditionalFormatting sqref="BL39">
    <cfRule type="cellIs" dxfId="6402" priority="2203" operator="lessThan">
      <formula>$C$4</formula>
    </cfRule>
    <cfRule type="cellIs" dxfId="6403" priority="556" operator="lessThan">
      <formula>$C$4</formula>
    </cfRule>
    <cfRule type="cellIs" dxfId="6404" priority="496" operator="lessThan">
      <formula>$C$4</formula>
    </cfRule>
    <cfRule type="cellIs" dxfId="6405" priority="436" operator="lessThan">
      <formula>$C$4</formula>
    </cfRule>
  </conditionalFormatting>
  <conditionalFormatting sqref="BM39">
    <cfRule type="cellIs" dxfId="6406" priority="2233" operator="lessThan">
      <formula>$C$4</formula>
    </cfRule>
  </conditionalFormatting>
  <conditionalFormatting sqref="BN39">
    <cfRule type="cellIs" dxfId="6407" priority="2263" operator="lessThan">
      <formula>$C$4</formula>
    </cfRule>
  </conditionalFormatting>
  <conditionalFormatting sqref="BO39">
    <cfRule type="cellIs" dxfId="6408" priority="2293" operator="lessThan">
      <formula>$C$4</formula>
    </cfRule>
  </conditionalFormatting>
  <conditionalFormatting sqref="BP39">
    <cfRule type="cellIs" dxfId="6409" priority="2323" operator="lessThan">
      <formula>$C$4</formula>
    </cfRule>
  </conditionalFormatting>
  <conditionalFormatting sqref="BQ39">
    <cfRule type="cellIs" dxfId="6410" priority="2353" operator="lessThan">
      <formula>$C$4</formula>
    </cfRule>
  </conditionalFormatting>
  <conditionalFormatting sqref="BR39">
    <cfRule type="cellIs" dxfId="6411" priority="2383" operator="lessThan">
      <formula>$C$4</formula>
    </cfRule>
  </conditionalFormatting>
  <conditionalFormatting sqref="BS39">
    <cfRule type="cellIs" dxfId="6412" priority="2413" operator="lessThan">
      <formula>$C$4</formula>
    </cfRule>
  </conditionalFormatting>
  <conditionalFormatting sqref="BT39">
    <cfRule type="cellIs" dxfId="6413" priority="2443" operator="lessThan">
      <formula>$C$4</formula>
    </cfRule>
  </conditionalFormatting>
  <conditionalFormatting sqref="BU39">
    <cfRule type="cellIs" dxfId="6414" priority="2473" operator="lessThan">
      <formula>$C$4</formula>
    </cfRule>
  </conditionalFormatting>
  <conditionalFormatting sqref="BV39">
    <cfRule type="cellIs" dxfId="6415" priority="2503" operator="lessThan">
      <formula>$C$4</formula>
    </cfRule>
  </conditionalFormatting>
  <conditionalFormatting sqref="BW39">
    <cfRule type="cellIs" dxfId="6416" priority="2533" operator="lessThan">
      <formula>$C$4</formula>
    </cfRule>
  </conditionalFormatting>
  <conditionalFormatting sqref="BX39">
    <cfRule type="cellIs" dxfId="6417" priority="2563" operator="lessThan">
      <formula>$C$4</formula>
    </cfRule>
  </conditionalFormatting>
  <conditionalFormatting sqref="BY39">
    <cfRule type="cellIs" dxfId="6418" priority="37" operator="lessThan">
      <formula>$C$4</formula>
    </cfRule>
  </conditionalFormatting>
  <conditionalFormatting sqref="BZ39">
    <cfRule type="cellIs" dxfId="6419" priority="2623" operator="lessThan">
      <formula>$C$4</formula>
    </cfRule>
  </conditionalFormatting>
  <conditionalFormatting sqref="CA39">
    <cfRule type="cellIs" dxfId="6420" priority="2653" operator="lessThan">
      <formula>$C$4</formula>
    </cfRule>
  </conditionalFormatting>
  <conditionalFormatting sqref="CB39">
    <cfRule type="cellIs" dxfId="6421" priority="2683" operator="lessThan">
      <formula>$C$4</formula>
    </cfRule>
  </conditionalFormatting>
  <conditionalFormatting sqref="CC39">
    <cfRule type="cellIs" dxfId="6422" priority="2713" operator="lessThan">
      <formula>$C$4</formula>
    </cfRule>
  </conditionalFormatting>
  <conditionalFormatting sqref="CD39">
    <cfRule type="cellIs" dxfId="6423" priority="2743" operator="lessThan">
      <formula>$C$4</formula>
    </cfRule>
  </conditionalFormatting>
  <conditionalFormatting sqref="CE39">
    <cfRule type="cellIs" dxfId="6424" priority="2773" operator="lessThan">
      <formula>$C$4</formula>
    </cfRule>
  </conditionalFormatting>
  <conditionalFormatting sqref="CF39">
    <cfRule type="cellIs" dxfId="6425" priority="2803" operator="lessThan">
      <formula>$C$4</formula>
    </cfRule>
  </conditionalFormatting>
  <conditionalFormatting sqref="CG39">
    <cfRule type="cellIs" dxfId="6426" priority="2833" operator="lessThan">
      <formula>$C$4</formula>
    </cfRule>
  </conditionalFormatting>
  <conditionalFormatting sqref="CH39">
    <cfRule type="cellIs" dxfId="6427" priority="2863" operator="greaterThan">
      <formula>$BJ$2+15</formula>
    </cfRule>
  </conditionalFormatting>
  <conditionalFormatting sqref="CJ39">
    <cfRule type="cellIs" dxfId="6428" priority="5853" operator="lessThan">
      <formula>$C$4</formula>
    </cfRule>
  </conditionalFormatting>
  <conditionalFormatting sqref="P40">
    <cfRule type="cellIs" dxfId="6429" priority="884" operator="lessThan">
      <formula>$C$4</formula>
    </cfRule>
    <cfRule type="cellIs" dxfId="6430" priority="405" operator="lessThan">
      <formula>$C$4</formula>
    </cfRule>
    <cfRule type="cellIs" dxfId="6431" priority="375" operator="lessThan">
      <formula>$C$4</formula>
    </cfRule>
    <cfRule type="cellIs" dxfId="6432" priority="345" operator="lessThan">
      <formula>$C$4</formula>
    </cfRule>
  </conditionalFormatting>
  <conditionalFormatting sqref="Q40">
    <cfRule type="cellIs" dxfId="6433" priority="914" operator="lessThan">
      <formula>$C$4</formula>
    </cfRule>
  </conditionalFormatting>
  <conditionalFormatting sqref="R40">
    <cfRule type="cellIs" dxfId="6434" priority="944" operator="lessThan">
      <formula>$C$4</formula>
    </cfRule>
  </conditionalFormatting>
  <conditionalFormatting sqref="S40">
    <cfRule type="cellIs" dxfId="6435" priority="2894" operator="lessThan">
      <formula>$C$4</formula>
    </cfRule>
  </conditionalFormatting>
  <conditionalFormatting sqref="T40">
    <cfRule type="cellIs" dxfId="6436" priority="2924" operator="lessThan">
      <formula>$C$4</formula>
    </cfRule>
  </conditionalFormatting>
  <conditionalFormatting sqref="U40">
    <cfRule type="cellIs" dxfId="6437" priority="974" operator="lessThan">
      <formula>$C$4</formula>
    </cfRule>
  </conditionalFormatting>
  <conditionalFormatting sqref="V40">
    <cfRule type="cellIs" dxfId="6438" priority="2954" operator="lessThan">
      <formula>$C$4</formula>
    </cfRule>
  </conditionalFormatting>
  <conditionalFormatting sqref="W40">
    <cfRule type="cellIs" dxfId="6439" priority="2984" operator="lessThan">
      <formula>$C$4</formula>
    </cfRule>
  </conditionalFormatting>
  <conditionalFormatting sqref="X40">
    <cfRule type="cellIs" dxfId="6440" priority="1004" operator="lessThan">
      <formula>$C$4</formula>
    </cfRule>
  </conditionalFormatting>
  <conditionalFormatting sqref="Y40">
    <cfRule type="cellIs" dxfId="6441" priority="1034" operator="lessThan">
      <formula>$C$4</formula>
    </cfRule>
  </conditionalFormatting>
  <conditionalFormatting sqref="Z40">
    <cfRule type="cellIs" dxfId="6442" priority="1064" operator="lessThan">
      <formula>$C$4</formula>
    </cfRule>
  </conditionalFormatting>
  <conditionalFormatting sqref="AA40">
    <cfRule type="cellIs" dxfId="6443" priority="1094" operator="lessThan">
      <formula>$C$4</formula>
    </cfRule>
  </conditionalFormatting>
  <conditionalFormatting sqref="AB40">
    <cfRule type="cellIs" dxfId="6444" priority="1124" operator="lessThan">
      <formula>$C$4</formula>
    </cfRule>
  </conditionalFormatting>
  <conditionalFormatting sqref="AC40">
    <cfRule type="cellIs" dxfId="6445" priority="1154" operator="lessThan">
      <formula>$C$4</formula>
    </cfRule>
  </conditionalFormatting>
  <conditionalFormatting sqref="AD40">
    <cfRule type="cellIs" dxfId="6446" priority="1184" operator="lessThan">
      <formula>$C$4</formula>
    </cfRule>
  </conditionalFormatting>
  <conditionalFormatting sqref="AE40">
    <cfRule type="cellIs" dxfId="6447" priority="1214" operator="lessThan">
      <formula>$C$4</formula>
    </cfRule>
  </conditionalFormatting>
  <conditionalFormatting sqref="AF40">
    <cfRule type="cellIs" dxfId="6448" priority="1244" operator="lessThan">
      <formula>$C$4</formula>
    </cfRule>
  </conditionalFormatting>
  <conditionalFormatting sqref="AG40">
    <cfRule type="cellIs" dxfId="6449" priority="1274" operator="lessThan">
      <formula>$C$4</formula>
    </cfRule>
  </conditionalFormatting>
  <conditionalFormatting sqref="AH40">
    <cfRule type="cellIs" dxfId="6450" priority="1304" operator="lessThan">
      <formula>$C$4</formula>
    </cfRule>
  </conditionalFormatting>
  <conditionalFormatting sqref="AI40">
    <cfRule type="cellIs" dxfId="6451" priority="1334" operator="lessThan">
      <formula>$C$4</formula>
    </cfRule>
  </conditionalFormatting>
  <conditionalFormatting sqref="AJ40">
    <cfRule type="cellIs" dxfId="6452" priority="1364" operator="lessThan">
      <formula>$C$4</formula>
    </cfRule>
  </conditionalFormatting>
  <conditionalFormatting sqref="AK40">
    <cfRule type="cellIs" dxfId="6453" priority="1394" operator="lessThan">
      <formula>$C$4</formula>
    </cfRule>
  </conditionalFormatting>
  <conditionalFormatting sqref="AL40">
    <cfRule type="cellIs" dxfId="6454" priority="1424" operator="lessThan">
      <formula>$C$4</formula>
    </cfRule>
  </conditionalFormatting>
  <conditionalFormatting sqref="AM40">
    <cfRule type="cellIs" dxfId="6455" priority="1454" operator="lessThan">
      <formula>$C$4</formula>
    </cfRule>
  </conditionalFormatting>
  <conditionalFormatting sqref="AN40">
    <cfRule type="cellIs" dxfId="6456" priority="1484" operator="lessThan">
      <formula>$C$4</formula>
    </cfRule>
  </conditionalFormatting>
  <conditionalFormatting sqref="AO40">
    <cfRule type="cellIs" dxfId="6457" priority="1514" operator="lessThan">
      <formula>$C$4</formula>
    </cfRule>
  </conditionalFormatting>
  <conditionalFormatting sqref="AP40">
    <cfRule type="cellIs" dxfId="6458" priority="1544" operator="lessThan">
      <formula>$C$4</formula>
    </cfRule>
  </conditionalFormatting>
  <conditionalFormatting sqref="AQ40">
    <cfRule type="cellIs" dxfId="6459" priority="1574" operator="lessThan">
      <formula>$C$4</formula>
    </cfRule>
  </conditionalFormatting>
  <conditionalFormatting sqref="AR40">
    <cfRule type="cellIs" dxfId="6460" priority="1604" operator="lessThan">
      <formula>$C$4</formula>
    </cfRule>
  </conditionalFormatting>
  <conditionalFormatting sqref="AS40">
    <cfRule type="cellIs" dxfId="6461" priority="1634" operator="lessThan">
      <formula>$C$4</formula>
    </cfRule>
  </conditionalFormatting>
  <conditionalFormatting sqref="AT40">
    <cfRule type="cellIs" dxfId="6462" priority="1664" operator="lessThan">
      <formula>$C$4</formula>
    </cfRule>
  </conditionalFormatting>
  <conditionalFormatting sqref="AU40">
    <cfRule type="cellIs" dxfId="6463" priority="1694" operator="lessThan">
      <formula>$C$4</formula>
    </cfRule>
    <cfRule type="cellIs" dxfId="6464" priority="825" operator="lessThan">
      <formula>$C$4</formula>
    </cfRule>
    <cfRule type="cellIs" dxfId="6465" priority="735" operator="lessThan">
      <formula>$C$4</formula>
    </cfRule>
  </conditionalFormatting>
  <conditionalFormatting sqref="AV40">
    <cfRule type="cellIs" dxfId="6466" priority="1724" operator="lessThan">
      <formula>$C$4</formula>
    </cfRule>
    <cfRule type="cellIs" dxfId="6467" priority="795" operator="lessThan">
      <formula>$C$4</formula>
    </cfRule>
    <cfRule type="cellIs" dxfId="6468" priority="705" operator="lessThan">
      <formula>$C$4</formula>
    </cfRule>
  </conditionalFormatting>
  <conditionalFormatting sqref="AW40">
    <cfRule type="cellIs" dxfId="6469" priority="1754" operator="lessThan">
      <formula>$C$4</formula>
    </cfRule>
    <cfRule type="cellIs" dxfId="6470" priority="765" operator="lessThan">
      <formula>$C$4</formula>
    </cfRule>
    <cfRule type="cellIs" dxfId="6471" priority="675" operator="lessThan">
      <formula>$C$4</formula>
    </cfRule>
  </conditionalFormatting>
  <conditionalFormatting sqref="AX40">
    <cfRule type="cellIs" dxfId="6472" priority="1784" operator="lessThan">
      <formula>$C$4</formula>
    </cfRule>
  </conditionalFormatting>
  <conditionalFormatting sqref="AY40">
    <cfRule type="cellIs" dxfId="6473" priority="1814" operator="lessThan">
      <formula>$C$4</formula>
    </cfRule>
  </conditionalFormatting>
  <conditionalFormatting sqref="AZ40">
    <cfRule type="cellIs" dxfId="6474" priority="1844" operator="lessThan">
      <formula>$C$4</formula>
    </cfRule>
  </conditionalFormatting>
  <conditionalFormatting sqref="BA40">
    <cfRule type="cellIs" dxfId="6475" priority="1874" operator="lessThan">
      <formula>$C$4</formula>
    </cfRule>
  </conditionalFormatting>
  <conditionalFormatting sqref="BB40">
    <cfRule type="cellIs" dxfId="6476" priority="1904" operator="lessThan">
      <formula>$C$4</formula>
    </cfRule>
  </conditionalFormatting>
  <conditionalFormatting sqref="BC40">
    <cfRule type="cellIs" dxfId="6477" priority="1934" operator="lessThan">
      <formula>$C$4</formula>
    </cfRule>
  </conditionalFormatting>
  <conditionalFormatting sqref="BD40">
    <cfRule type="cellIs" dxfId="6478" priority="1964" operator="lessThan">
      <formula>$C$4</formula>
    </cfRule>
  </conditionalFormatting>
  <conditionalFormatting sqref="BE40">
    <cfRule type="cellIs" dxfId="6479" priority="1994" operator="lessThan">
      <formula>$C$4</formula>
    </cfRule>
  </conditionalFormatting>
  <conditionalFormatting sqref="BF40">
    <cfRule type="cellIs" dxfId="6480" priority="2024" operator="lessThan">
      <formula>$C$4</formula>
    </cfRule>
    <cfRule type="cellIs" dxfId="6481" priority="645" operator="lessThan">
      <formula>$C$4</formula>
    </cfRule>
    <cfRule type="cellIs" dxfId="6482" priority="615" operator="lessThan">
      <formula>$C$4</formula>
    </cfRule>
  </conditionalFormatting>
  <conditionalFormatting sqref="BG40">
    <cfRule type="cellIs" dxfId="6483" priority="2054" operator="lessThan">
      <formula>$C$4</formula>
    </cfRule>
  </conditionalFormatting>
  <conditionalFormatting sqref="BH40">
    <cfRule type="cellIs" dxfId="6484" priority="2084" operator="lessThan">
      <formula>$C$4</formula>
    </cfRule>
  </conditionalFormatting>
  <conditionalFormatting sqref="BI40">
    <cfRule type="cellIs" dxfId="6485" priority="2114" operator="lessThan">
      <formula>$C$4</formula>
    </cfRule>
  </conditionalFormatting>
  <conditionalFormatting sqref="BJ40">
    <cfRule type="cellIs" dxfId="6486" priority="2144" operator="lessThan">
      <formula>$C$4</formula>
    </cfRule>
  </conditionalFormatting>
  <conditionalFormatting sqref="BK40">
    <cfRule type="cellIs" dxfId="6487" priority="2174" operator="lessThan">
      <formula>$C$4</formula>
    </cfRule>
    <cfRule type="cellIs" dxfId="6488" priority="585" operator="lessThan">
      <formula>$C$4</formula>
    </cfRule>
    <cfRule type="cellIs" dxfId="6489" priority="525" operator="lessThan">
      <formula>$C$4</formula>
    </cfRule>
    <cfRule type="cellIs" dxfId="6490" priority="465" operator="lessThan">
      <formula>$C$4</formula>
    </cfRule>
  </conditionalFormatting>
  <conditionalFormatting sqref="BL40">
    <cfRule type="cellIs" dxfId="6491" priority="2204" operator="lessThan">
      <formula>$C$4</formula>
    </cfRule>
    <cfRule type="cellIs" dxfId="6492" priority="555" operator="lessThan">
      <formula>$C$4</formula>
    </cfRule>
    <cfRule type="cellIs" dxfId="6493" priority="495" operator="lessThan">
      <formula>$C$4</formula>
    </cfRule>
    <cfRule type="cellIs" dxfId="6494" priority="435" operator="lessThan">
      <formula>$C$4</formula>
    </cfRule>
  </conditionalFormatting>
  <conditionalFormatting sqref="BM40">
    <cfRule type="cellIs" dxfId="6495" priority="2234" operator="lessThan">
      <formula>$C$4</formula>
    </cfRule>
  </conditionalFormatting>
  <conditionalFormatting sqref="BN40">
    <cfRule type="cellIs" dxfId="6496" priority="2264" operator="lessThan">
      <formula>$C$4</formula>
    </cfRule>
  </conditionalFormatting>
  <conditionalFormatting sqref="BO40">
    <cfRule type="cellIs" dxfId="6497" priority="2294" operator="lessThan">
      <formula>$C$4</formula>
    </cfRule>
  </conditionalFormatting>
  <conditionalFormatting sqref="BP40">
    <cfRule type="cellIs" dxfId="6498" priority="2324" operator="lessThan">
      <formula>$C$4</formula>
    </cfRule>
  </conditionalFormatting>
  <conditionalFormatting sqref="BQ40">
    <cfRule type="cellIs" dxfId="6499" priority="2354" operator="lessThan">
      <formula>$C$4</formula>
    </cfRule>
  </conditionalFormatting>
  <conditionalFormatting sqref="BR40">
    <cfRule type="cellIs" dxfId="6500" priority="2384" operator="lessThan">
      <formula>$C$4</formula>
    </cfRule>
  </conditionalFormatting>
  <conditionalFormatting sqref="BS40">
    <cfRule type="cellIs" dxfId="6501" priority="2414" operator="lessThan">
      <formula>$C$4</formula>
    </cfRule>
  </conditionalFormatting>
  <conditionalFormatting sqref="BT40">
    <cfRule type="cellIs" dxfId="6502" priority="2444" operator="lessThan">
      <formula>$C$4</formula>
    </cfRule>
  </conditionalFormatting>
  <conditionalFormatting sqref="BU40">
    <cfRule type="cellIs" dxfId="6503" priority="2474" operator="lessThan">
      <formula>$C$4</formula>
    </cfRule>
  </conditionalFormatting>
  <conditionalFormatting sqref="BV40">
    <cfRule type="cellIs" dxfId="6504" priority="2504" operator="lessThan">
      <formula>$C$4</formula>
    </cfRule>
  </conditionalFormatting>
  <conditionalFormatting sqref="BW40">
    <cfRule type="cellIs" dxfId="6505" priority="2534" operator="lessThan">
      <formula>$C$4</formula>
    </cfRule>
  </conditionalFormatting>
  <conditionalFormatting sqref="BX40">
    <cfRule type="cellIs" dxfId="6506" priority="2564" operator="lessThan">
      <formula>$C$4</formula>
    </cfRule>
  </conditionalFormatting>
  <conditionalFormatting sqref="BY40">
    <cfRule type="cellIs" dxfId="6507" priority="38" operator="lessThan">
      <formula>$C$4</formula>
    </cfRule>
  </conditionalFormatting>
  <conditionalFormatting sqref="BZ40">
    <cfRule type="cellIs" dxfId="6508" priority="2624" operator="lessThan">
      <formula>$C$4</formula>
    </cfRule>
  </conditionalFormatting>
  <conditionalFormatting sqref="CA40">
    <cfRule type="cellIs" dxfId="6509" priority="2654" operator="lessThan">
      <formula>$C$4</formula>
    </cfRule>
  </conditionalFormatting>
  <conditionalFormatting sqref="CB40">
    <cfRule type="cellIs" dxfId="6510" priority="2684" operator="lessThan">
      <formula>$C$4</formula>
    </cfRule>
  </conditionalFormatting>
  <conditionalFormatting sqref="CC40">
    <cfRule type="cellIs" dxfId="6511" priority="2714" operator="lessThan">
      <formula>$C$4</formula>
    </cfRule>
  </conditionalFormatting>
  <conditionalFormatting sqref="CD40">
    <cfRule type="cellIs" dxfId="6512" priority="2744" operator="lessThan">
      <formula>$C$4</formula>
    </cfRule>
  </conditionalFormatting>
  <conditionalFormatting sqref="CE40">
    <cfRule type="cellIs" dxfId="6513" priority="2774" operator="lessThan">
      <formula>$C$4</formula>
    </cfRule>
  </conditionalFormatting>
  <conditionalFormatting sqref="CF40">
    <cfRule type="cellIs" dxfId="6514" priority="2804" operator="lessThan">
      <formula>$C$4</formula>
    </cfRule>
  </conditionalFormatting>
  <conditionalFormatting sqref="CG40">
    <cfRule type="cellIs" dxfId="6515" priority="2834" operator="lessThan">
      <formula>$C$4</formula>
    </cfRule>
  </conditionalFormatting>
  <conditionalFormatting sqref="CH40">
    <cfRule type="cellIs" dxfId="6516" priority="2864" operator="greaterThan">
      <formula>$BJ$2+15</formula>
    </cfRule>
  </conditionalFormatting>
  <conditionalFormatting sqref="CJ40">
    <cfRule type="cellIs" dxfId="6517" priority="5854" operator="lessThan">
      <formula>$C$4</formula>
    </cfRule>
  </conditionalFormatting>
  <conditionalFormatting sqref="P41">
    <cfRule type="cellIs" dxfId="6518" priority="3015" operator="lessThan">
      <formula>$C$4</formula>
    </cfRule>
  </conditionalFormatting>
  <conditionalFormatting sqref="Q41">
    <cfRule type="cellIs" dxfId="6519" priority="3055" operator="lessThan">
      <formula>$C$4</formula>
    </cfRule>
  </conditionalFormatting>
  <conditionalFormatting sqref="R41">
    <cfRule type="cellIs" dxfId="6520" priority="3095" operator="lessThan">
      <formula>$C$4</formula>
    </cfRule>
  </conditionalFormatting>
  <conditionalFormatting sqref="S41">
    <cfRule type="cellIs" dxfId="6521" priority="5695" operator="lessThan">
      <formula>$C$4</formula>
    </cfRule>
  </conditionalFormatting>
  <conditionalFormatting sqref="T41">
    <cfRule type="cellIs" dxfId="6522" priority="5735" operator="lessThan">
      <formula>$C$4</formula>
    </cfRule>
  </conditionalFormatting>
  <conditionalFormatting sqref="U41">
    <cfRule type="cellIs" dxfId="6523" priority="3135" operator="lessThan">
      <formula>$C$4</formula>
    </cfRule>
  </conditionalFormatting>
  <conditionalFormatting sqref="V41">
    <cfRule type="cellIs" dxfId="6524" priority="5775" operator="lessThan">
      <formula>$C$4</formula>
    </cfRule>
  </conditionalFormatting>
  <conditionalFormatting sqref="W41">
    <cfRule type="cellIs" dxfId="6525" priority="5815" operator="lessThan">
      <formula>$C$4</formula>
    </cfRule>
  </conditionalFormatting>
  <conditionalFormatting sqref="X41">
    <cfRule type="cellIs" dxfId="6526" priority="3175" operator="lessThan">
      <formula>$C$4</formula>
    </cfRule>
  </conditionalFormatting>
  <conditionalFormatting sqref="Y41">
    <cfRule type="cellIs" dxfId="6527" priority="3215" operator="lessThan">
      <formula>$C$4</formula>
    </cfRule>
  </conditionalFormatting>
  <conditionalFormatting sqref="Z41">
    <cfRule type="cellIs" dxfId="6528" priority="3255" operator="lessThan">
      <formula>$C$4</formula>
    </cfRule>
  </conditionalFormatting>
  <conditionalFormatting sqref="AA41">
    <cfRule type="cellIs" dxfId="6529" priority="3295" operator="lessThan">
      <formula>$C$4</formula>
    </cfRule>
  </conditionalFormatting>
  <conditionalFormatting sqref="AB41">
    <cfRule type="cellIs" dxfId="6530" priority="3335" operator="lessThan">
      <formula>$C$4</formula>
    </cfRule>
  </conditionalFormatting>
  <conditionalFormatting sqref="AC41">
    <cfRule type="cellIs" dxfId="6531" priority="3375" operator="lessThan">
      <formula>$C$4</formula>
    </cfRule>
  </conditionalFormatting>
  <conditionalFormatting sqref="AD41">
    <cfRule type="cellIs" dxfId="6532" priority="3415" operator="lessThan">
      <formula>$C$4</formula>
    </cfRule>
  </conditionalFormatting>
  <conditionalFormatting sqref="AE41">
    <cfRule type="cellIs" dxfId="6533" priority="3455" operator="lessThan">
      <formula>$C$4</formula>
    </cfRule>
  </conditionalFormatting>
  <conditionalFormatting sqref="AF41">
    <cfRule type="cellIs" dxfId="6534" priority="3495" operator="lessThan">
      <formula>$C$4</formula>
    </cfRule>
  </conditionalFormatting>
  <conditionalFormatting sqref="AG41">
    <cfRule type="cellIs" dxfId="6535" priority="3535" operator="lessThan">
      <formula>$C$4</formula>
    </cfRule>
  </conditionalFormatting>
  <conditionalFormatting sqref="AH41">
    <cfRule type="cellIs" dxfId="6536" priority="3575" operator="lessThan">
      <formula>$C$4</formula>
    </cfRule>
  </conditionalFormatting>
  <conditionalFormatting sqref="AI41">
    <cfRule type="cellIs" dxfId="6537" priority="3615" operator="lessThan">
      <formula>$C$4</formula>
    </cfRule>
  </conditionalFormatting>
  <conditionalFormatting sqref="AJ41">
    <cfRule type="cellIs" dxfId="6538" priority="3655" operator="lessThan">
      <formula>$C$4</formula>
    </cfRule>
  </conditionalFormatting>
  <conditionalFormatting sqref="AK41">
    <cfRule type="cellIs" dxfId="6539" priority="3695" operator="lessThan">
      <formula>$C$4</formula>
    </cfRule>
  </conditionalFormatting>
  <conditionalFormatting sqref="AL41">
    <cfRule type="cellIs" dxfId="6540" priority="3735" operator="lessThan">
      <formula>$C$4</formula>
    </cfRule>
  </conditionalFormatting>
  <conditionalFormatting sqref="AM41">
    <cfRule type="cellIs" dxfId="6541" priority="3775" operator="lessThan">
      <formula>$C$4</formula>
    </cfRule>
  </conditionalFormatting>
  <conditionalFormatting sqref="AN41">
    <cfRule type="cellIs" dxfId="6542" priority="3815" operator="lessThan">
      <formula>$C$4</formula>
    </cfRule>
  </conditionalFormatting>
  <conditionalFormatting sqref="AO41">
    <cfRule type="cellIs" dxfId="6543" priority="3855" operator="lessThan">
      <formula>$C$4</formula>
    </cfRule>
  </conditionalFormatting>
  <conditionalFormatting sqref="AP41">
    <cfRule type="cellIs" dxfId="6544" priority="3895" operator="lessThan">
      <formula>$C$4</formula>
    </cfRule>
  </conditionalFormatting>
  <conditionalFormatting sqref="AQ41">
    <cfRule type="cellIs" dxfId="6545" priority="3935" operator="lessThan">
      <formula>$C$4</formula>
    </cfRule>
  </conditionalFormatting>
  <conditionalFormatting sqref="AR41">
    <cfRule type="cellIs" dxfId="6546" priority="3975" operator="lessThan">
      <formula>$C$4</formula>
    </cfRule>
  </conditionalFormatting>
  <conditionalFormatting sqref="AS41">
    <cfRule type="cellIs" dxfId="6547" priority="4015" operator="lessThan">
      <formula>$C$4</formula>
    </cfRule>
  </conditionalFormatting>
  <conditionalFormatting sqref="AT41">
    <cfRule type="cellIs" dxfId="6548" priority="4055" operator="lessThan">
      <formula>$C$4</formula>
    </cfRule>
  </conditionalFormatting>
  <conditionalFormatting sqref="AU41">
    <cfRule type="cellIs" dxfId="6549" priority="4095" operator="lessThan">
      <formula>$C$4</formula>
    </cfRule>
  </conditionalFormatting>
  <conditionalFormatting sqref="AV41">
    <cfRule type="cellIs" dxfId="6550" priority="4135" operator="lessThan">
      <formula>$C$4</formula>
    </cfRule>
  </conditionalFormatting>
  <conditionalFormatting sqref="AW41">
    <cfRule type="cellIs" dxfId="6551" priority="4175" operator="lessThan">
      <formula>$C$4</formula>
    </cfRule>
  </conditionalFormatting>
  <conditionalFormatting sqref="AX41">
    <cfRule type="cellIs" dxfId="6552" priority="4215" operator="lessThan">
      <formula>$C$4</formula>
    </cfRule>
  </conditionalFormatting>
  <conditionalFormatting sqref="AY41">
    <cfRule type="cellIs" dxfId="6553" priority="4255" operator="lessThan">
      <formula>$C$4</formula>
    </cfRule>
  </conditionalFormatting>
  <conditionalFormatting sqref="AZ41">
    <cfRule type="cellIs" dxfId="6554" priority="4295" operator="lessThan">
      <formula>$C$4</formula>
    </cfRule>
  </conditionalFormatting>
  <conditionalFormatting sqref="BA41">
    <cfRule type="cellIs" dxfId="6555" priority="4335" operator="lessThan">
      <formula>$C$4</formula>
    </cfRule>
  </conditionalFormatting>
  <conditionalFormatting sqref="BB41">
    <cfRule type="cellIs" dxfId="6556" priority="4375" operator="lessThan">
      <formula>$C$4</formula>
    </cfRule>
  </conditionalFormatting>
  <conditionalFormatting sqref="BC41">
    <cfRule type="cellIs" dxfId="6557" priority="4415" operator="lessThan">
      <formula>$C$4</formula>
    </cfRule>
  </conditionalFormatting>
  <conditionalFormatting sqref="BD41">
    <cfRule type="cellIs" dxfId="6558" priority="4455" operator="lessThan">
      <formula>$C$4</formula>
    </cfRule>
  </conditionalFormatting>
  <conditionalFormatting sqref="BE41">
    <cfRule type="cellIs" dxfId="6559" priority="4495" operator="lessThan">
      <formula>$C$4</formula>
    </cfRule>
  </conditionalFormatting>
  <conditionalFormatting sqref="BF41">
    <cfRule type="cellIs" dxfId="6560" priority="4535" operator="lessThan">
      <formula>$C$4</formula>
    </cfRule>
  </conditionalFormatting>
  <conditionalFormatting sqref="BG41">
    <cfRule type="cellIs" dxfId="6561" priority="4575" operator="lessThan">
      <formula>$C$4</formula>
    </cfRule>
  </conditionalFormatting>
  <conditionalFormatting sqref="BH41">
    <cfRule type="cellIs" dxfId="6562" priority="4615" operator="lessThan">
      <formula>$C$4</formula>
    </cfRule>
  </conditionalFormatting>
  <conditionalFormatting sqref="BI41">
    <cfRule type="cellIs" dxfId="6563" priority="4655" operator="lessThan">
      <formula>$C$4</formula>
    </cfRule>
  </conditionalFormatting>
  <conditionalFormatting sqref="BJ41">
    <cfRule type="cellIs" dxfId="6564" priority="4695" operator="lessThan">
      <formula>$C$4</formula>
    </cfRule>
  </conditionalFormatting>
  <conditionalFormatting sqref="BK41">
    <cfRule type="cellIs" dxfId="6565" priority="4735" operator="lessThan">
      <formula>$C$4</formula>
    </cfRule>
  </conditionalFormatting>
  <conditionalFormatting sqref="BL41">
    <cfRule type="cellIs" dxfId="6566" priority="4775" operator="lessThan">
      <formula>$C$4</formula>
    </cfRule>
  </conditionalFormatting>
  <conditionalFormatting sqref="BM41">
    <cfRule type="cellIs" dxfId="6567" priority="4815" operator="lessThan">
      <formula>$C$4</formula>
    </cfRule>
  </conditionalFormatting>
  <conditionalFormatting sqref="BN41">
    <cfRule type="cellIs" dxfId="6568" priority="4855" operator="lessThan">
      <formula>$C$4</formula>
    </cfRule>
  </conditionalFormatting>
  <conditionalFormatting sqref="BO41">
    <cfRule type="cellIs" dxfId="6569" priority="4895" operator="lessThan">
      <formula>$C$4</formula>
    </cfRule>
  </conditionalFormatting>
  <conditionalFormatting sqref="BP41">
    <cfRule type="cellIs" dxfId="6570" priority="4935" operator="lessThan">
      <formula>$C$4</formula>
    </cfRule>
  </conditionalFormatting>
  <conditionalFormatting sqref="BQ41">
    <cfRule type="cellIs" dxfId="6571" priority="4975" operator="lessThan">
      <formula>$C$4</formula>
    </cfRule>
  </conditionalFormatting>
  <conditionalFormatting sqref="BR41">
    <cfRule type="cellIs" dxfId="6572" priority="5015" operator="lessThan">
      <formula>$C$4</formula>
    </cfRule>
  </conditionalFormatting>
  <conditionalFormatting sqref="BS41">
    <cfRule type="cellIs" dxfId="6573" priority="5055" operator="lessThan">
      <formula>$C$4</formula>
    </cfRule>
  </conditionalFormatting>
  <conditionalFormatting sqref="BT41">
    <cfRule type="cellIs" dxfId="6574" priority="5095" operator="lessThan">
      <formula>$C$4</formula>
    </cfRule>
  </conditionalFormatting>
  <conditionalFormatting sqref="BU41">
    <cfRule type="cellIs" dxfId="6575" priority="5135" operator="lessThan">
      <formula>$C$4</formula>
    </cfRule>
  </conditionalFormatting>
  <conditionalFormatting sqref="BV41">
    <cfRule type="cellIs" dxfId="6576" priority="5175" operator="lessThan">
      <formula>$C$4</formula>
    </cfRule>
  </conditionalFormatting>
  <conditionalFormatting sqref="BW41">
    <cfRule type="cellIs" dxfId="6577" priority="5215" operator="lessThan">
      <formula>$C$4</formula>
    </cfRule>
  </conditionalFormatting>
  <conditionalFormatting sqref="BX41">
    <cfRule type="cellIs" dxfId="6578" priority="5255" operator="lessThan">
      <formula>$C$4</formula>
    </cfRule>
  </conditionalFormatting>
  <conditionalFormatting sqref="BY41">
    <cfRule type="cellIs" dxfId="6579" priority="5295" operator="lessThan">
      <formula>$C$4</formula>
    </cfRule>
  </conditionalFormatting>
  <conditionalFormatting sqref="BZ41">
    <cfRule type="cellIs" dxfId="6580" priority="5335" operator="lessThan">
      <formula>$C$4</formula>
    </cfRule>
  </conditionalFormatting>
  <conditionalFormatting sqref="CA41">
    <cfRule type="cellIs" dxfId="6581" priority="5375" operator="lessThan">
      <formula>$C$4</formula>
    </cfRule>
  </conditionalFormatting>
  <conditionalFormatting sqref="CB41">
    <cfRule type="cellIs" dxfId="6582" priority="5415" operator="lessThan">
      <formula>$C$4</formula>
    </cfRule>
  </conditionalFormatting>
  <conditionalFormatting sqref="CC41">
    <cfRule type="cellIs" dxfId="6583" priority="5455" operator="lessThan">
      <formula>$C$4</formula>
    </cfRule>
  </conditionalFormatting>
  <conditionalFormatting sqref="CD41">
    <cfRule type="cellIs" dxfId="6584" priority="5495" operator="lessThan">
      <formula>$C$4</formula>
    </cfRule>
  </conditionalFormatting>
  <conditionalFormatting sqref="CE41">
    <cfRule type="cellIs" dxfId="6585" priority="5535" operator="lessThan">
      <formula>$C$4</formula>
    </cfRule>
  </conditionalFormatting>
  <conditionalFormatting sqref="CF41">
    <cfRule type="cellIs" dxfId="6586" priority="5575" operator="lessThan">
      <formula>$C$4</formula>
    </cfRule>
  </conditionalFormatting>
  <conditionalFormatting sqref="CG41">
    <cfRule type="cellIs" dxfId="6587" priority="5615" operator="lessThan">
      <formula>$C$4</formula>
    </cfRule>
  </conditionalFormatting>
  <conditionalFormatting sqref="CH41">
    <cfRule type="cellIs" dxfId="6588" priority="5655" operator="greaterThan">
      <formula>$BJ$2+15</formula>
    </cfRule>
  </conditionalFormatting>
  <conditionalFormatting sqref="CJ41">
    <cfRule type="cellIs" dxfId="6589" priority="5855" operator="lessThan">
      <formula>$C$4</formula>
    </cfRule>
  </conditionalFormatting>
  <conditionalFormatting sqref="P42">
    <cfRule type="cellIs" dxfId="6590" priority="3016" operator="lessThan">
      <formula>$C$4</formula>
    </cfRule>
  </conditionalFormatting>
  <conditionalFormatting sqref="Q42">
    <cfRule type="cellIs" dxfId="6591" priority="3056" operator="lessThan">
      <formula>$C$4</formula>
    </cfRule>
  </conditionalFormatting>
  <conditionalFormatting sqref="R42">
    <cfRule type="cellIs" dxfId="6592" priority="3096" operator="lessThan">
      <formula>$C$4</formula>
    </cfRule>
  </conditionalFormatting>
  <conditionalFormatting sqref="S42">
    <cfRule type="cellIs" dxfId="6593" priority="5696" operator="lessThan">
      <formula>$C$4</formula>
    </cfRule>
  </conditionalFormatting>
  <conditionalFormatting sqref="T42">
    <cfRule type="cellIs" dxfId="6594" priority="5736" operator="lessThan">
      <formula>$C$4</formula>
    </cfRule>
  </conditionalFormatting>
  <conditionalFormatting sqref="U42">
    <cfRule type="cellIs" dxfId="6595" priority="3136" operator="lessThan">
      <formula>$C$4</formula>
    </cfRule>
  </conditionalFormatting>
  <conditionalFormatting sqref="V42">
    <cfRule type="cellIs" dxfId="6596" priority="5776" operator="lessThan">
      <formula>$C$4</formula>
    </cfRule>
  </conditionalFormatting>
  <conditionalFormatting sqref="W42">
    <cfRule type="cellIs" dxfId="6597" priority="5816" operator="lessThan">
      <formula>$C$4</formula>
    </cfRule>
  </conditionalFormatting>
  <conditionalFormatting sqref="X42">
    <cfRule type="cellIs" dxfId="6598" priority="3176" operator="lessThan">
      <formula>$C$4</formula>
    </cfRule>
  </conditionalFormatting>
  <conditionalFormatting sqref="Y42">
    <cfRule type="cellIs" dxfId="6599" priority="3216" operator="lessThan">
      <formula>$C$4</formula>
    </cfRule>
  </conditionalFormatting>
  <conditionalFormatting sqref="Z42">
    <cfRule type="cellIs" dxfId="6600" priority="3256" operator="lessThan">
      <formula>$C$4</formula>
    </cfRule>
  </conditionalFormatting>
  <conditionalFormatting sqref="AA42">
    <cfRule type="cellIs" dxfId="6601" priority="3296" operator="lessThan">
      <formula>$C$4</formula>
    </cfRule>
  </conditionalFormatting>
  <conditionalFormatting sqref="AB42">
    <cfRule type="cellIs" dxfId="6602" priority="3336" operator="lessThan">
      <formula>$C$4</formula>
    </cfRule>
  </conditionalFormatting>
  <conditionalFormatting sqref="AC42">
    <cfRule type="cellIs" dxfId="6603" priority="3376" operator="lessThan">
      <formula>$C$4</formula>
    </cfRule>
  </conditionalFormatting>
  <conditionalFormatting sqref="AD42">
    <cfRule type="cellIs" dxfId="6604" priority="3416" operator="lessThan">
      <formula>$C$4</formula>
    </cfRule>
  </conditionalFormatting>
  <conditionalFormatting sqref="AE42">
    <cfRule type="cellIs" dxfId="6605" priority="3456" operator="lessThan">
      <formula>$C$4</formula>
    </cfRule>
  </conditionalFormatting>
  <conditionalFormatting sqref="AF42">
    <cfRule type="cellIs" dxfId="6606" priority="3496" operator="lessThan">
      <formula>$C$4</formula>
    </cfRule>
  </conditionalFormatting>
  <conditionalFormatting sqref="AG42">
    <cfRule type="cellIs" dxfId="6607" priority="3536" operator="lessThan">
      <formula>$C$4</formula>
    </cfRule>
  </conditionalFormatting>
  <conditionalFormatting sqref="AH42">
    <cfRule type="cellIs" dxfId="6608" priority="3576" operator="lessThan">
      <formula>$C$4</formula>
    </cfRule>
  </conditionalFormatting>
  <conditionalFormatting sqref="AI42">
    <cfRule type="cellIs" dxfId="6609" priority="3616" operator="lessThan">
      <formula>$C$4</formula>
    </cfRule>
  </conditionalFormatting>
  <conditionalFormatting sqref="AJ42">
    <cfRule type="cellIs" dxfId="6610" priority="3656" operator="lessThan">
      <formula>$C$4</formula>
    </cfRule>
  </conditionalFormatting>
  <conditionalFormatting sqref="AK42">
    <cfRule type="cellIs" dxfId="6611" priority="3696" operator="lessThan">
      <formula>$C$4</formula>
    </cfRule>
  </conditionalFormatting>
  <conditionalFormatting sqref="AL42">
    <cfRule type="cellIs" dxfId="6612" priority="3736" operator="lessThan">
      <formula>$C$4</formula>
    </cfRule>
  </conditionalFormatting>
  <conditionalFormatting sqref="AM42">
    <cfRule type="cellIs" dxfId="6613" priority="3776" operator="lessThan">
      <formula>$C$4</formula>
    </cfRule>
  </conditionalFormatting>
  <conditionalFormatting sqref="AN42">
    <cfRule type="cellIs" dxfId="6614" priority="3816" operator="lessThan">
      <formula>$C$4</formula>
    </cfRule>
  </conditionalFormatting>
  <conditionalFormatting sqref="AO42">
    <cfRule type="cellIs" dxfId="6615" priority="3856" operator="lessThan">
      <formula>$C$4</formula>
    </cfRule>
  </conditionalFormatting>
  <conditionalFormatting sqref="AP42">
    <cfRule type="cellIs" dxfId="6616" priority="3896" operator="lessThan">
      <formula>$C$4</formula>
    </cfRule>
  </conditionalFormatting>
  <conditionalFormatting sqref="AQ42">
    <cfRule type="cellIs" dxfId="6617" priority="3936" operator="lessThan">
      <formula>$C$4</formula>
    </cfRule>
  </conditionalFormatting>
  <conditionalFormatting sqref="AR42">
    <cfRule type="cellIs" dxfId="6618" priority="3976" operator="lessThan">
      <formula>$C$4</formula>
    </cfRule>
  </conditionalFormatting>
  <conditionalFormatting sqref="AS42">
    <cfRule type="cellIs" dxfId="6619" priority="4016" operator="lessThan">
      <formula>$C$4</formula>
    </cfRule>
  </conditionalFormatting>
  <conditionalFormatting sqref="AT42">
    <cfRule type="cellIs" dxfId="6620" priority="4056" operator="lessThan">
      <formula>$C$4</formula>
    </cfRule>
  </conditionalFormatting>
  <conditionalFormatting sqref="AU42">
    <cfRule type="cellIs" dxfId="6621" priority="4096" operator="lessThan">
      <formula>$C$4</formula>
    </cfRule>
  </conditionalFormatting>
  <conditionalFormatting sqref="AV42">
    <cfRule type="cellIs" dxfId="6622" priority="4136" operator="lessThan">
      <formula>$C$4</formula>
    </cfRule>
  </conditionalFormatting>
  <conditionalFormatting sqref="AW42">
    <cfRule type="cellIs" dxfId="6623" priority="4176" operator="lessThan">
      <formula>$C$4</formula>
    </cfRule>
  </conditionalFormatting>
  <conditionalFormatting sqref="AX42">
    <cfRule type="cellIs" dxfId="6624" priority="4216" operator="lessThan">
      <formula>$C$4</formula>
    </cfRule>
  </conditionalFormatting>
  <conditionalFormatting sqref="AY42">
    <cfRule type="cellIs" dxfId="6625" priority="4256" operator="lessThan">
      <formula>$C$4</formula>
    </cfRule>
  </conditionalFormatting>
  <conditionalFormatting sqref="AZ42">
    <cfRule type="cellIs" dxfId="6626" priority="4296" operator="lessThan">
      <formula>$C$4</formula>
    </cfRule>
  </conditionalFormatting>
  <conditionalFormatting sqref="BA42">
    <cfRule type="cellIs" dxfId="6627" priority="4336" operator="lessThan">
      <formula>$C$4</formula>
    </cfRule>
  </conditionalFormatting>
  <conditionalFormatting sqref="BB42">
    <cfRule type="cellIs" dxfId="6628" priority="4376" operator="lessThan">
      <formula>$C$4</formula>
    </cfRule>
  </conditionalFormatting>
  <conditionalFormatting sqref="BC42">
    <cfRule type="cellIs" dxfId="6629" priority="4416" operator="lessThan">
      <formula>$C$4</formula>
    </cfRule>
  </conditionalFormatting>
  <conditionalFormatting sqref="BD42">
    <cfRule type="cellIs" dxfId="6630" priority="4456" operator="lessThan">
      <formula>$C$4</formula>
    </cfRule>
  </conditionalFormatting>
  <conditionalFormatting sqref="BE42">
    <cfRule type="cellIs" dxfId="6631" priority="4496" operator="lessThan">
      <formula>$C$4</formula>
    </cfRule>
  </conditionalFormatting>
  <conditionalFormatting sqref="BF42">
    <cfRule type="cellIs" dxfId="6632" priority="4536" operator="lessThan">
      <formula>$C$4</formula>
    </cfRule>
  </conditionalFormatting>
  <conditionalFormatting sqref="BG42">
    <cfRule type="cellIs" dxfId="6633" priority="4576" operator="lessThan">
      <formula>$C$4</formula>
    </cfRule>
  </conditionalFormatting>
  <conditionalFormatting sqref="BH42">
    <cfRule type="cellIs" dxfId="6634" priority="4616" operator="lessThan">
      <formula>$C$4</formula>
    </cfRule>
  </conditionalFormatting>
  <conditionalFormatting sqref="BI42">
    <cfRule type="cellIs" dxfId="6635" priority="4656" operator="lessThan">
      <formula>$C$4</formula>
    </cfRule>
  </conditionalFormatting>
  <conditionalFormatting sqref="BJ42">
    <cfRule type="cellIs" dxfId="6636" priority="4696" operator="lessThan">
      <formula>$C$4</formula>
    </cfRule>
  </conditionalFormatting>
  <conditionalFormatting sqref="BK42">
    <cfRule type="cellIs" dxfId="6637" priority="4736" operator="lessThan">
      <formula>$C$4</formula>
    </cfRule>
  </conditionalFormatting>
  <conditionalFormatting sqref="BL42">
    <cfRule type="cellIs" dxfId="6638" priority="4776" operator="lessThan">
      <formula>$C$4</formula>
    </cfRule>
  </conditionalFormatting>
  <conditionalFormatting sqref="BM42">
    <cfRule type="cellIs" dxfId="6639" priority="4816" operator="lessThan">
      <formula>$C$4</formula>
    </cfRule>
  </conditionalFormatting>
  <conditionalFormatting sqref="BN42">
    <cfRule type="cellIs" dxfId="6640" priority="4856" operator="lessThan">
      <formula>$C$4</formula>
    </cfRule>
  </conditionalFormatting>
  <conditionalFormatting sqref="BO42">
    <cfRule type="cellIs" dxfId="6641" priority="4896" operator="lessThan">
      <formula>$C$4</formula>
    </cfRule>
  </conditionalFormatting>
  <conditionalFormatting sqref="BP42">
    <cfRule type="cellIs" dxfId="6642" priority="4936" operator="lessThan">
      <formula>$C$4</formula>
    </cfRule>
  </conditionalFormatting>
  <conditionalFormatting sqref="BQ42">
    <cfRule type="cellIs" dxfId="6643" priority="4976" operator="lessThan">
      <formula>$C$4</formula>
    </cfRule>
  </conditionalFormatting>
  <conditionalFormatting sqref="BR42">
    <cfRule type="cellIs" dxfId="6644" priority="5016" operator="lessThan">
      <formula>$C$4</formula>
    </cfRule>
  </conditionalFormatting>
  <conditionalFormatting sqref="BS42">
    <cfRule type="cellIs" dxfId="6645" priority="5056" operator="lessThan">
      <formula>$C$4</formula>
    </cfRule>
  </conditionalFormatting>
  <conditionalFormatting sqref="BT42">
    <cfRule type="cellIs" dxfId="6646" priority="5096" operator="lessThan">
      <formula>$C$4</formula>
    </cfRule>
  </conditionalFormatting>
  <conditionalFormatting sqref="BU42">
    <cfRule type="cellIs" dxfId="6647" priority="5136" operator="lessThan">
      <formula>$C$4</formula>
    </cfRule>
  </conditionalFormatting>
  <conditionalFormatting sqref="BV42">
    <cfRule type="cellIs" dxfId="6648" priority="5176" operator="lessThan">
      <formula>$C$4</formula>
    </cfRule>
  </conditionalFormatting>
  <conditionalFormatting sqref="BW42">
    <cfRule type="cellIs" dxfId="6649" priority="5216" operator="lessThan">
      <formula>$C$4</formula>
    </cfRule>
  </conditionalFormatting>
  <conditionalFormatting sqref="BX42">
    <cfRule type="cellIs" dxfId="6650" priority="5256" operator="lessThan">
      <formula>$C$4</formula>
    </cfRule>
  </conditionalFormatting>
  <conditionalFormatting sqref="BY42">
    <cfRule type="cellIs" dxfId="6651" priority="5296" operator="lessThan">
      <formula>$C$4</formula>
    </cfRule>
  </conditionalFormatting>
  <conditionalFormatting sqref="BZ42">
    <cfRule type="cellIs" dxfId="6652" priority="5336" operator="lessThan">
      <formula>$C$4</formula>
    </cfRule>
  </conditionalFormatting>
  <conditionalFormatting sqref="CA42">
    <cfRule type="cellIs" dxfId="6653" priority="5376" operator="lessThan">
      <formula>$C$4</formula>
    </cfRule>
  </conditionalFormatting>
  <conditionalFormatting sqref="CB42">
    <cfRule type="cellIs" dxfId="6654" priority="5416" operator="lessThan">
      <formula>$C$4</formula>
    </cfRule>
  </conditionalFormatting>
  <conditionalFormatting sqref="CC42">
    <cfRule type="cellIs" dxfId="6655" priority="5456" operator="lessThan">
      <formula>$C$4</formula>
    </cfRule>
  </conditionalFormatting>
  <conditionalFormatting sqref="CD42">
    <cfRule type="cellIs" dxfId="6656" priority="5496" operator="lessThan">
      <formula>$C$4</formula>
    </cfRule>
  </conditionalFormatting>
  <conditionalFormatting sqref="CE42">
    <cfRule type="cellIs" dxfId="6657" priority="5536" operator="lessThan">
      <formula>$C$4</formula>
    </cfRule>
  </conditionalFormatting>
  <conditionalFormatting sqref="CF42">
    <cfRule type="cellIs" dxfId="6658" priority="5576" operator="lessThan">
      <formula>$C$4</formula>
    </cfRule>
  </conditionalFormatting>
  <conditionalFormatting sqref="CG42">
    <cfRule type="cellIs" dxfId="6659" priority="5616" operator="lessThan">
      <formula>$C$4</formula>
    </cfRule>
  </conditionalFormatting>
  <conditionalFormatting sqref="CH42">
    <cfRule type="cellIs" dxfId="6660" priority="5656" operator="greaterThan">
      <formula>$BJ$2+15</formula>
    </cfRule>
  </conditionalFormatting>
  <conditionalFormatting sqref="CJ42">
    <cfRule type="cellIs" dxfId="6661" priority="5856" operator="lessThan">
      <formula>$C$4</formula>
    </cfRule>
  </conditionalFormatting>
  <conditionalFormatting sqref="P43">
    <cfRule type="cellIs" dxfId="6662" priority="3017" operator="lessThan">
      <formula>$C$4</formula>
    </cfRule>
  </conditionalFormatting>
  <conditionalFormatting sqref="Q43">
    <cfRule type="cellIs" dxfId="6663" priority="3057" operator="lessThan">
      <formula>$C$4</formula>
    </cfRule>
  </conditionalFormatting>
  <conditionalFormatting sqref="R43">
    <cfRule type="cellIs" dxfId="6664" priority="3097" operator="lessThan">
      <formula>$C$4</formula>
    </cfRule>
  </conditionalFormatting>
  <conditionalFormatting sqref="S43">
    <cfRule type="cellIs" dxfId="6665" priority="5697" operator="lessThan">
      <formula>$C$4</formula>
    </cfRule>
  </conditionalFormatting>
  <conditionalFormatting sqref="T43">
    <cfRule type="cellIs" dxfId="6666" priority="5737" operator="lessThan">
      <formula>$C$4</formula>
    </cfRule>
  </conditionalFormatting>
  <conditionalFormatting sqref="U43">
    <cfRule type="cellIs" dxfId="6667" priority="3137" operator="lessThan">
      <formula>$C$4</formula>
    </cfRule>
  </conditionalFormatting>
  <conditionalFormatting sqref="V43">
    <cfRule type="cellIs" dxfId="6668" priority="5777" operator="lessThan">
      <formula>$C$4</formula>
    </cfRule>
  </conditionalFormatting>
  <conditionalFormatting sqref="W43">
    <cfRule type="cellIs" dxfId="6669" priority="5817" operator="lessThan">
      <formula>$C$4</formula>
    </cfRule>
  </conditionalFormatting>
  <conditionalFormatting sqref="X43">
    <cfRule type="cellIs" dxfId="6670" priority="3177" operator="lessThan">
      <formula>$C$4</formula>
    </cfRule>
  </conditionalFormatting>
  <conditionalFormatting sqref="Y43">
    <cfRule type="cellIs" dxfId="6671" priority="3217" operator="lessThan">
      <formula>$C$4</formula>
    </cfRule>
  </conditionalFormatting>
  <conditionalFormatting sqref="Z43">
    <cfRule type="cellIs" dxfId="6672" priority="3257" operator="lessThan">
      <formula>$C$4</formula>
    </cfRule>
  </conditionalFormatting>
  <conditionalFormatting sqref="AA43">
    <cfRule type="cellIs" dxfId="6673" priority="3297" operator="lessThan">
      <formula>$C$4</formula>
    </cfRule>
  </conditionalFormatting>
  <conditionalFormatting sqref="AB43">
    <cfRule type="cellIs" dxfId="6674" priority="3337" operator="lessThan">
      <formula>$C$4</formula>
    </cfRule>
  </conditionalFormatting>
  <conditionalFormatting sqref="AC43">
    <cfRule type="cellIs" dxfId="6675" priority="3377" operator="lessThan">
      <formula>$C$4</formula>
    </cfRule>
  </conditionalFormatting>
  <conditionalFormatting sqref="AD43">
    <cfRule type="cellIs" dxfId="6676" priority="3417" operator="lessThan">
      <formula>$C$4</formula>
    </cfRule>
  </conditionalFormatting>
  <conditionalFormatting sqref="AE43">
    <cfRule type="cellIs" dxfId="6677" priority="3457" operator="lessThan">
      <formula>$C$4</formula>
    </cfRule>
  </conditionalFormatting>
  <conditionalFormatting sqref="AF43">
    <cfRule type="cellIs" dxfId="6678" priority="3497" operator="lessThan">
      <formula>$C$4</formula>
    </cfRule>
  </conditionalFormatting>
  <conditionalFormatting sqref="AG43">
    <cfRule type="cellIs" dxfId="6679" priority="3537" operator="lessThan">
      <formula>$C$4</formula>
    </cfRule>
  </conditionalFormatting>
  <conditionalFormatting sqref="AH43">
    <cfRule type="cellIs" dxfId="6680" priority="3577" operator="lessThan">
      <formula>$C$4</formula>
    </cfRule>
  </conditionalFormatting>
  <conditionalFormatting sqref="AI43">
    <cfRule type="cellIs" dxfId="6681" priority="3617" operator="lessThan">
      <formula>$C$4</formula>
    </cfRule>
  </conditionalFormatting>
  <conditionalFormatting sqref="AJ43">
    <cfRule type="cellIs" dxfId="6682" priority="3657" operator="lessThan">
      <formula>$C$4</formula>
    </cfRule>
  </conditionalFormatting>
  <conditionalFormatting sqref="AK43">
    <cfRule type="cellIs" dxfId="6683" priority="3697" operator="lessThan">
      <formula>$C$4</formula>
    </cfRule>
  </conditionalFormatting>
  <conditionalFormatting sqref="AL43">
    <cfRule type="cellIs" dxfId="6684" priority="3737" operator="lessThan">
      <formula>$C$4</formula>
    </cfRule>
  </conditionalFormatting>
  <conditionalFormatting sqref="AM43">
    <cfRule type="cellIs" dxfId="6685" priority="3777" operator="lessThan">
      <formula>$C$4</formula>
    </cfRule>
  </conditionalFormatting>
  <conditionalFormatting sqref="AN43">
    <cfRule type="cellIs" dxfId="6686" priority="3817" operator="lessThan">
      <formula>$C$4</formula>
    </cfRule>
  </conditionalFormatting>
  <conditionalFormatting sqref="AO43">
    <cfRule type="cellIs" dxfId="6687" priority="3857" operator="lessThan">
      <formula>$C$4</formula>
    </cfRule>
  </conditionalFormatting>
  <conditionalFormatting sqref="AP43">
    <cfRule type="cellIs" dxfId="6688" priority="3897" operator="lessThan">
      <formula>$C$4</formula>
    </cfRule>
  </conditionalFormatting>
  <conditionalFormatting sqref="AQ43">
    <cfRule type="cellIs" dxfId="6689" priority="3937" operator="lessThan">
      <formula>$C$4</formula>
    </cfRule>
  </conditionalFormatting>
  <conditionalFormatting sqref="AR43">
    <cfRule type="cellIs" dxfId="6690" priority="3977" operator="lessThan">
      <formula>$C$4</formula>
    </cfRule>
  </conditionalFormatting>
  <conditionalFormatting sqref="AS43">
    <cfRule type="cellIs" dxfId="6691" priority="4017" operator="lessThan">
      <formula>$C$4</formula>
    </cfRule>
  </conditionalFormatting>
  <conditionalFormatting sqref="AT43">
    <cfRule type="cellIs" dxfId="6692" priority="4057" operator="lessThan">
      <formula>$C$4</formula>
    </cfRule>
  </conditionalFormatting>
  <conditionalFormatting sqref="AU43">
    <cfRule type="cellIs" dxfId="6693" priority="4097" operator="lessThan">
      <formula>$C$4</formula>
    </cfRule>
  </conditionalFormatting>
  <conditionalFormatting sqref="AV43">
    <cfRule type="cellIs" dxfId="6694" priority="4137" operator="lessThan">
      <formula>$C$4</formula>
    </cfRule>
  </conditionalFormatting>
  <conditionalFormatting sqref="AW43">
    <cfRule type="cellIs" dxfId="6695" priority="4177" operator="lessThan">
      <formula>$C$4</formula>
    </cfRule>
  </conditionalFormatting>
  <conditionalFormatting sqref="AX43">
    <cfRule type="cellIs" dxfId="6696" priority="4217" operator="lessThan">
      <formula>$C$4</formula>
    </cfRule>
  </conditionalFormatting>
  <conditionalFormatting sqref="AY43">
    <cfRule type="cellIs" dxfId="6697" priority="4257" operator="lessThan">
      <formula>$C$4</formula>
    </cfRule>
  </conditionalFormatting>
  <conditionalFormatting sqref="AZ43">
    <cfRule type="cellIs" dxfId="6698" priority="4297" operator="lessThan">
      <formula>$C$4</formula>
    </cfRule>
  </conditionalFormatting>
  <conditionalFormatting sqref="BA43">
    <cfRule type="cellIs" dxfId="6699" priority="4337" operator="lessThan">
      <formula>$C$4</formula>
    </cfRule>
  </conditionalFormatting>
  <conditionalFormatting sqref="BB43">
    <cfRule type="cellIs" dxfId="6700" priority="4377" operator="lessThan">
      <formula>$C$4</formula>
    </cfRule>
  </conditionalFormatting>
  <conditionalFormatting sqref="BC43">
    <cfRule type="cellIs" dxfId="6701" priority="4417" operator="lessThan">
      <formula>$C$4</formula>
    </cfRule>
  </conditionalFormatting>
  <conditionalFormatting sqref="BD43">
    <cfRule type="cellIs" dxfId="6702" priority="4457" operator="lessThan">
      <formula>$C$4</formula>
    </cfRule>
  </conditionalFormatting>
  <conditionalFormatting sqref="BE43">
    <cfRule type="cellIs" dxfId="6703" priority="4497" operator="lessThan">
      <formula>$C$4</formula>
    </cfRule>
  </conditionalFormatting>
  <conditionalFormatting sqref="BF43">
    <cfRule type="cellIs" dxfId="6704" priority="4537" operator="lessThan">
      <formula>$C$4</formula>
    </cfRule>
  </conditionalFormatting>
  <conditionalFormatting sqref="BG43">
    <cfRule type="cellIs" dxfId="6705" priority="4577" operator="lessThan">
      <formula>$C$4</formula>
    </cfRule>
  </conditionalFormatting>
  <conditionalFormatting sqref="BH43">
    <cfRule type="cellIs" dxfId="6706" priority="4617" operator="lessThan">
      <formula>$C$4</formula>
    </cfRule>
  </conditionalFormatting>
  <conditionalFormatting sqref="BI43">
    <cfRule type="cellIs" dxfId="6707" priority="4657" operator="lessThan">
      <formula>$C$4</formula>
    </cfRule>
  </conditionalFormatting>
  <conditionalFormatting sqref="BJ43">
    <cfRule type="cellIs" dxfId="6708" priority="4697" operator="lessThan">
      <formula>$C$4</formula>
    </cfRule>
  </conditionalFormatting>
  <conditionalFormatting sqref="BK43">
    <cfRule type="cellIs" dxfId="6709" priority="4737" operator="lessThan">
      <formula>$C$4</formula>
    </cfRule>
  </conditionalFormatting>
  <conditionalFormatting sqref="BL43">
    <cfRule type="cellIs" dxfId="6710" priority="4777" operator="lessThan">
      <formula>$C$4</formula>
    </cfRule>
  </conditionalFormatting>
  <conditionalFormatting sqref="BM43">
    <cfRule type="cellIs" dxfId="6711" priority="4817" operator="lessThan">
      <formula>$C$4</formula>
    </cfRule>
  </conditionalFormatting>
  <conditionalFormatting sqref="BN43">
    <cfRule type="cellIs" dxfId="6712" priority="4857" operator="lessThan">
      <formula>$C$4</formula>
    </cfRule>
  </conditionalFormatting>
  <conditionalFormatting sqref="BO43">
    <cfRule type="cellIs" dxfId="6713" priority="4897" operator="lessThan">
      <formula>$C$4</formula>
    </cfRule>
  </conditionalFormatting>
  <conditionalFormatting sqref="BP43">
    <cfRule type="cellIs" dxfId="6714" priority="4937" operator="lessThan">
      <formula>$C$4</formula>
    </cfRule>
  </conditionalFormatting>
  <conditionalFormatting sqref="BQ43">
    <cfRule type="cellIs" dxfId="6715" priority="4977" operator="lessThan">
      <formula>$C$4</formula>
    </cfRule>
  </conditionalFormatting>
  <conditionalFormatting sqref="BR43">
    <cfRule type="cellIs" dxfId="6716" priority="5017" operator="lessThan">
      <formula>$C$4</formula>
    </cfRule>
  </conditionalFormatting>
  <conditionalFormatting sqref="BS43">
    <cfRule type="cellIs" dxfId="6717" priority="5057" operator="lessThan">
      <formula>$C$4</formula>
    </cfRule>
  </conditionalFormatting>
  <conditionalFormatting sqref="BT43">
    <cfRule type="cellIs" dxfId="6718" priority="5097" operator="lessThan">
      <formula>$C$4</formula>
    </cfRule>
  </conditionalFormatting>
  <conditionalFormatting sqref="BU43">
    <cfRule type="cellIs" dxfId="6719" priority="5137" operator="lessThan">
      <formula>$C$4</formula>
    </cfRule>
  </conditionalFormatting>
  <conditionalFormatting sqref="BV43">
    <cfRule type="cellIs" dxfId="6720" priority="5177" operator="lessThan">
      <formula>$C$4</formula>
    </cfRule>
  </conditionalFormatting>
  <conditionalFormatting sqref="BW43">
    <cfRule type="cellIs" dxfId="6721" priority="5217" operator="lessThan">
      <formula>$C$4</formula>
    </cfRule>
  </conditionalFormatting>
  <conditionalFormatting sqref="BX43">
    <cfRule type="cellIs" dxfId="6722" priority="5257" operator="lessThan">
      <formula>$C$4</formula>
    </cfRule>
  </conditionalFormatting>
  <conditionalFormatting sqref="BY43">
    <cfRule type="cellIs" dxfId="6723" priority="5297" operator="lessThan">
      <formula>$C$4</formula>
    </cfRule>
  </conditionalFormatting>
  <conditionalFormatting sqref="BZ43">
    <cfRule type="cellIs" dxfId="6724" priority="5337" operator="lessThan">
      <formula>$C$4</formula>
    </cfRule>
  </conditionalFormatting>
  <conditionalFormatting sqref="CA43">
    <cfRule type="cellIs" dxfId="6725" priority="5377" operator="lessThan">
      <formula>$C$4</formula>
    </cfRule>
  </conditionalFormatting>
  <conditionalFormatting sqref="CB43">
    <cfRule type="cellIs" dxfId="6726" priority="5417" operator="lessThan">
      <formula>$C$4</formula>
    </cfRule>
  </conditionalFormatting>
  <conditionalFormatting sqref="CC43">
    <cfRule type="cellIs" dxfId="6727" priority="5457" operator="lessThan">
      <formula>$C$4</formula>
    </cfRule>
  </conditionalFormatting>
  <conditionalFormatting sqref="CD43">
    <cfRule type="cellIs" dxfId="6728" priority="5497" operator="lessThan">
      <formula>$C$4</formula>
    </cfRule>
  </conditionalFormatting>
  <conditionalFormatting sqref="CE43">
    <cfRule type="cellIs" dxfId="6729" priority="5537" operator="lessThan">
      <formula>$C$4</formula>
    </cfRule>
  </conditionalFormatting>
  <conditionalFormatting sqref="CF43">
    <cfRule type="cellIs" dxfId="6730" priority="5577" operator="lessThan">
      <formula>$C$4</formula>
    </cfRule>
  </conditionalFormatting>
  <conditionalFormatting sqref="CG43">
    <cfRule type="cellIs" dxfId="6731" priority="5617" operator="lessThan">
      <formula>$C$4</formula>
    </cfRule>
  </conditionalFormatting>
  <conditionalFormatting sqref="CH43">
    <cfRule type="cellIs" dxfId="6732" priority="5657" operator="greaterThan">
      <formula>$BJ$2+15</formula>
    </cfRule>
  </conditionalFormatting>
  <conditionalFormatting sqref="CJ43">
    <cfRule type="cellIs" dxfId="6733" priority="5857" operator="lessThan">
      <formula>$C$4</formula>
    </cfRule>
  </conditionalFormatting>
  <conditionalFormatting sqref="P44">
    <cfRule type="cellIs" dxfId="6734" priority="3018" operator="lessThan">
      <formula>$C$4</formula>
    </cfRule>
  </conditionalFormatting>
  <conditionalFormatting sqref="Q44">
    <cfRule type="cellIs" dxfId="6735" priority="3058" operator="lessThan">
      <formula>$C$4</formula>
    </cfRule>
  </conditionalFormatting>
  <conditionalFormatting sqref="R44">
    <cfRule type="cellIs" dxfId="6736" priority="3098" operator="lessThan">
      <formula>$C$4</formula>
    </cfRule>
  </conditionalFormatting>
  <conditionalFormatting sqref="S44">
    <cfRule type="cellIs" dxfId="6737" priority="5698" operator="lessThan">
      <formula>$C$4</formula>
    </cfRule>
  </conditionalFormatting>
  <conditionalFormatting sqref="T44">
    <cfRule type="cellIs" dxfId="6738" priority="5738" operator="lessThan">
      <formula>$C$4</formula>
    </cfRule>
  </conditionalFormatting>
  <conditionalFormatting sqref="U44">
    <cfRule type="cellIs" dxfId="6739" priority="3138" operator="lessThan">
      <formula>$C$4</formula>
    </cfRule>
  </conditionalFormatting>
  <conditionalFormatting sqref="V44">
    <cfRule type="cellIs" dxfId="6740" priority="5778" operator="lessThan">
      <formula>$C$4</formula>
    </cfRule>
  </conditionalFormatting>
  <conditionalFormatting sqref="W44">
    <cfRule type="cellIs" dxfId="6741" priority="5818" operator="lessThan">
      <formula>$C$4</formula>
    </cfRule>
  </conditionalFormatting>
  <conditionalFormatting sqref="X44">
    <cfRule type="cellIs" dxfId="6742" priority="3178" operator="lessThan">
      <formula>$C$4</formula>
    </cfRule>
  </conditionalFormatting>
  <conditionalFormatting sqref="Y44">
    <cfRule type="cellIs" dxfId="6743" priority="3218" operator="lessThan">
      <formula>$C$4</formula>
    </cfRule>
  </conditionalFormatting>
  <conditionalFormatting sqref="Z44">
    <cfRule type="cellIs" dxfId="6744" priority="3258" operator="lessThan">
      <formula>$C$4</formula>
    </cfRule>
  </conditionalFormatting>
  <conditionalFormatting sqref="AA44">
    <cfRule type="cellIs" dxfId="6745" priority="3298" operator="lessThan">
      <formula>$C$4</formula>
    </cfRule>
  </conditionalFormatting>
  <conditionalFormatting sqref="AB44">
    <cfRule type="cellIs" dxfId="6746" priority="3338" operator="lessThan">
      <formula>$C$4</formula>
    </cfRule>
  </conditionalFormatting>
  <conditionalFormatting sqref="AC44">
    <cfRule type="cellIs" dxfId="6747" priority="3378" operator="lessThan">
      <formula>$C$4</formula>
    </cfRule>
  </conditionalFormatting>
  <conditionalFormatting sqref="AD44">
    <cfRule type="cellIs" dxfId="6748" priority="3418" operator="lessThan">
      <formula>$C$4</formula>
    </cfRule>
  </conditionalFormatting>
  <conditionalFormatting sqref="AE44">
    <cfRule type="cellIs" dxfId="6749" priority="3458" operator="lessThan">
      <formula>$C$4</formula>
    </cfRule>
  </conditionalFormatting>
  <conditionalFormatting sqref="AF44">
    <cfRule type="cellIs" dxfId="6750" priority="3498" operator="lessThan">
      <formula>$C$4</formula>
    </cfRule>
  </conditionalFormatting>
  <conditionalFormatting sqref="AG44">
    <cfRule type="cellIs" dxfId="6751" priority="3538" operator="lessThan">
      <formula>$C$4</formula>
    </cfRule>
  </conditionalFormatting>
  <conditionalFormatting sqref="AH44">
    <cfRule type="cellIs" dxfId="6752" priority="3578" operator="lessThan">
      <formula>$C$4</formula>
    </cfRule>
  </conditionalFormatting>
  <conditionalFormatting sqref="AI44">
    <cfRule type="cellIs" dxfId="6753" priority="3618" operator="lessThan">
      <formula>$C$4</formula>
    </cfRule>
  </conditionalFormatting>
  <conditionalFormatting sqref="AJ44">
    <cfRule type="cellIs" dxfId="6754" priority="3658" operator="lessThan">
      <formula>$C$4</formula>
    </cfRule>
  </conditionalFormatting>
  <conditionalFormatting sqref="AK44">
    <cfRule type="cellIs" dxfId="6755" priority="3698" operator="lessThan">
      <formula>$C$4</formula>
    </cfRule>
  </conditionalFormatting>
  <conditionalFormatting sqref="AL44">
    <cfRule type="cellIs" dxfId="6756" priority="3738" operator="lessThan">
      <formula>$C$4</formula>
    </cfRule>
  </conditionalFormatting>
  <conditionalFormatting sqref="AM44">
    <cfRule type="cellIs" dxfId="6757" priority="3778" operator="lessThan">
      <formula>$C$4</formula>
    </cfRule>
  </conditionalFormatting>
  <conditionalFormatting sqref="AN44">
    <cfRule type="cellIs" dxfId="6758" priority="3818" operator="lessThan">
      <formula>$C$4</formula>
    </cfRule>
  </conditionalFormatting>
  <conditionalFormatting sqref="AO44">
    <cfRule type="cellIs" dxfId="6759" priority="3858" operator="lessThan">
      <formula>$C$4</formula>
    </cfRule>
  </conditionalFormatting>
  <conditionalFormatting sqref="AP44">
    <cfRule type="cellIs" dxfId="6760" priority="3898" operator="lessThan">
      <formula>$C$4</formula>
    </cfRule>
  </conditionalFormatting>
  <conditionalFormatting sqref="AQ44">
    <cfRule type="cellIs" dxfId="6761" priority="3938" operator="lessThan">
      <formula>$C$4</formula>
    </cfRule>
  </conditionalFormatting>
  <conditionalFormatting sqref="AR44">
    <cfRule type="cellIs" dxfId="6762" priority="3978" operator="lessThan">
      <formula>$C$4</formula>
    </cfRule>
  </conditionalFormatting>
  <conditionalFormatting sqref="AS44">
    <cfRule type="cellIs" dxfId="6763" priority="4018" operator="lessThan">
      <formula>$C$4</formula>
    </cfRule>
  </conditionalFormatting>
  <conditionalFormatting sqref="AT44">
    <cfRule type="cellIs" dxfId="6764" priority="4058" operator="lessThan">
      <formula>$C$4</formula>
    </cfRule>
  </conditionalFormatting>
  <conditionalFormatting sqref="AU44">
    <cfRule type="cellIs" dxfId="6765" priority="4098" operator="lessThan">
      <formula>$C$4</formula>
    </cfRule>
  </conditionalFormatting>
  <conditionalFormatting sqref="AV44">
    <cfRule type="cellIs" dxfId="6766" priority="4138" operator="lessThan">
      <formula>$C$4</formula>
    </cfRule>
  </conditionalFormatting>
  <conditionalFormatting sqref="AW44">
    <cfRule type="cellIs" dxfId="6767" priority="4178" operator="lessThan">
      <formula>$C$4</formula>
    </cfRule>
  </conditionalFormatting>
  <conditionalFormatting sqref="AX44">
    <cfRule type="cellIs" dxfId="6768" priority="4218" operator="lessThan">
      <formula>$C$4</formula>
    </cfRule>
  </conditionalFormatting>
  <conditionalFormatting sqref="AY44">
    <cfRule type="cellIs" dxfId="6769" priority="4258" operator="lessThan">
      <formula>$C$4</formula>
    </cfRule>
  </conditionalFormatting>
  <conditionalFormatting sqref="AZ44">
    <cfRule type="cellIs" dxfId="6770" priority="4298" operator="lessThan">
      <formula>$C$4</formula>
    </cfRule>
  </conditionalFormatting>
  <conditionalFormatting sqref="BA44">
    <cfRule type="cellIs" dxfId="6771" priority="4338" operator="lessThan">
      <formula>$C$4</formula>
    </cfRule>
  </conditionalFormatting>
  <conditionalFormatting sqref="BB44">
    <cfRule type="cellIs" dxfId="6772" priority="4378" operator="lessThan">
      <formula>$C$4</formula>
    </cfRule>
  </conditionalFormatting>
  <conditionalFormatting sqref="BC44">
    <cfRule type="cellIs" dxfId="6773" priority="4418" operator="lessThan">
      <formula>$C$4</formula>
    </cfRule>
  </conditionalFormatting>
  <conditionalFormatting sqref="BD44">
    <cfRule type="cellIs" dxfId="6774" priority="4458" operator="lessThan">
      <formula>$C$4</formula>
    </cfRule>
  </conditionalFormatting>
  <conditionalFormatting sqref="BE44">
    <cfRule type="cellIs" dxfId="6775" priority="4498" operator="lessThan">
      <formula>$C$4</formula>
    </cfRule>
  </conditionalFormatting>
  <conditionalFormatting sqref="BF44">
    <cfRule type="cellIs" dxfId="6776" priority="4538" operator="lessThan">
      <formula>$C$4</formula>
    </cfRule>
  </conditionalFormatting>
  <conditionalFormatting sqref="BG44">
    <cfRule type="cellIs" dxfId="6777" priority="4578" operator="lessThan">
      <formula>$C$4</formula>
    </cfRule>
  </conditionalFormatting>
  <conditionalFormatting sqref="BH44">
    <cfRule type="cellIs" dxfId="6778" priority="4618" operator="lessThan">
      <formula>$C$4</formula>
    </cfRule>
  </conditionalFormatting>
  <conditionalFormatting sqref="BI44">
    <cfRule type="cellIs" dxfId="6779" priority="4658" operator="lessThan">
      <formula>$C$4</formula>
    </cfRule>
  </conditionalFormatting>
  <conditionalFormatting sqref="BJ44">
    <cfRule type="cellIs" dxfId="6780" priority="4698" operator="lessThan">
      <formula>$C$4</formula>
    </cfRule>
  </conditionalFormatting>
  <conditionalFormatting sqref="BK44">
    <cfRule type="cellIs" dxfId="6781" priority="4738" operator="lessThan">
      <formula>$C$4</formula>
    </cfRule>
  </conditionalFormatting>
  <conditionalFormatting sqref="BL44">
    <cfRule type="cellIs" dxfId="6782" priority="4778" operator="lessThan">
      <formula>$C$4</formula>
    </cfRule>
  </conditionalFormatting>
  <conditionalFormatting sqref="BM44">
    <cfRule type="cellIs" dxfId="6783" priority="4818" operator="lessThan">
      <formula>$C$4</formula>
    </cfRule>
  </conditionalFormatting>
  <conditionalFormatting sqref="BN44">
    <cfRule type="cellIs" dxfId="6784" priority="4858" operator="lessThan">
      <formula>$C$4</formula>
    </cfRule>
  </conditionalFormatting>
  <conditionalFormatting sqref="BO44">
    <cfRule type="cellIs" dxfId="6785" priority="4898" operator="lessThan">
      <formula>$C$4</formula>
    </cfRule>
  </conditionalFormatting>
  <conditionalFormatting sqref="BP44">
    <cfRule type="cellIs" dxfId="6786" priority="4938" operator="lessThan">
      <formula>$C$4</formula>
    </cfRule>
  </conditionalFormatting>
  <conditionalFormatting sqref="BQ44">
    <cfRule type="cellIs" dxfId="6787" priority="4978" operator="lessThan">
      <formula>$C$4</formula>
    </cfRule>
  </conditionalFormatting>
  <conditionalFormatting sqref="BR44">
    <cfRule type="cellIs" dxfId="6788" priority="5018" operator="lessThan">
      <formula>$C$4</formula>
    </cfRule>
  </conditionalFormatting>
  <conditionalFormatting sqref="BS44">
    <cfRule type="cellIs" dxfId="6789" priority="5058" operator="lessThan">
      <formula>$C$4</formula>
    </cfRule>
  </conditionalFormatting>
  <conditionalFormatting sqref="BT44">
    <cfRule type="cellIs" dxfId="6790" priority="5098" operator="lessThan">
      <formula>$C$4</formula>
    </cfRule>
  </conditionalFormatting>
  <conditionalFormatting sqref="BU44">
    <cfRule type="cellIs" dxfId="6791" priority="5138" operator="lessThan">
      <formula>$C$4</formula>
    </cfRule>
  </conditionalFormatting>
  <conditionalFormatting sqref="BV44">
    <cfRule type="cellIs" dxfId="6792" priority="5178" operator="lessThan">
      <formula>$C$4</formula>
    </cfRule>
  </conditionalFormatting>
  <conditionalFormatting sqref="BW44">
    <cfRule type="cellIs" dxfId="6793" priority="5218" operator="lessThan">
      <formula>$C$4</formula>
    </cfRule>
  </conditionalFormatting>
  <conditionalFormatting sqref="BX44">
    <cfRule type="cellIs" dxfId="6794" priority="5258" operator="lessThan">
      <formula>$C$4</formula>
    </cfRule>
  </conditionalFormatting>
  <conditionalFormatting sqref="BY44">
    <cfRule type="cellIs" dxfId="6795" priority="5298" operator="lessThan">
      <formula>$C$4</formula>
    </cfRule>
  </conditionalFormatting>
  <conditionalFormatting sqref="BZ44">
    <cfRule type="cellIs" dxfId="6796" priority="5338" operator="lessThan">
      <formula>$C$4</formula>
    </cfRule>
  </conditionalFormatting>
  <conditionalFormatting sqref="CA44">
    <cfRule type="cellIs" dxfId="6797" priority="5378" operator="lessThan">
      <formula>$C$4</formula>
    </cfRule>
  </conditionalFormatting>
  <conditionalFormatting sqref="CB44">
    <cfRule type="cellIs" dxfId="6798" priority="5418" operator="lessThan">
      <formula>$C$4</formula>
    </cfRule>
  </conditionalFormatting>
  <conditionalFormatting sqref="CC44">
    <cfRule type="cellIs" dxfId="6799" priority="5458" operator="lessThan">
      <formula>$C$4</formula>
    </cfRule>
  </conditionalFormatting>
  <conditionalFormatting sqref="CD44">
    <cfRule type="cellIs" dxfId="6800" priority="5498" operator="lessThan">
      <formula>$C$4</formula>
    </cfRule>
  </conditionalFormatting>
  <conditionalFormatting sqref="CE44">
    <cfRule type="cellIs" dxfId="6801" priority="5538" operator="lessThan">
      <formula>$C$4</formula>
    </cfRule>
  </conditionalFormatting>
  <conditionalFormatting sqref="CF44">
    <cfRule type="cellIs" dxfId="6802" priority="5578" operator="lessThan">
      <formula>$C$4</formula>
    </cfRule>
  </conditionalFormatting>
  <conditionalFormatting sqref="CG44">
    <cfRule type="cellIs" dxfId="6803" priority="5618" operator="lessThan">
      <formula>$C$4</formula>
    </cfRule>
  </conditionalFormatting>
  <conditionalFormatting sqref="CH44">
    <cfRule type="cellIs" dxfId="6804" priority="5658" operator="greaterThan">
      <formula>$BJ$2+15</formula>
    </cfRule>
  </conditionalFormatting>
  <conditionalFormatting sqref="CJ44">
    <cfRule type="cellIs" dxfId="6805" priority="5858" operator="lessThan">
      <formula>$C$4</formula>
    </cfRule>
  </conditionalFormatting>
  <conditionalFormatting sqref="P45">
    <cfRule type="cellIs" dxfId="6806" priority="3019" operator="lessThan">
      <formula>$C$4</formula>
    </cfRule>
  </conditionalFormatting>
  <conditionalFormatting sqref="Q45">
    <cfRule type="cellIs" dxfId="6807" priority="3059" operator="lessThan">
      <formula>$C$4</formula>
    </cfRule>
  </conditionalFormatting>
  <conditionalFormatting sqref="R45">
    <cfRule type="cellIs" dxfId="6808" priority="3099" operator="lessThan">
      <formula>$C$4</formula>
    </cfRule>
  </conditionalFormatting>
  <conditionalFormatting sqref="S45">
    <cfRule type="cellIs" dxfId="6809" priority="5699" operator="lessThan">
      <formula>$C$4</formula>
    </cfRule>
  </conditionalFormatting>
  <conditionalFormatting sqref="T45">
    <cfRule type="cellIs" dxfId="6810" priority="5739" operator="lessThan">
      <formula>$C$4</formula>
    </cfRule>
  </conditionalFormatting>
  <conditionalFormatting sqref="U45">
    <cfRule type="cellIs" dxfId="6811" priority="3139" operator="lessThan">
      <formula>$C$4</formula>
    </cfRule>
  </conditionalFormatting>
  <conditionalFormatting sqref="V45">
    <cfRule type="cellIs" dxfId="6812" priority="5779" operator="lessThan">
      <formula>$C$4</formula>
    </cfRule>
  </conditionalFormatting>
  <conditionalFormatting sqref="W45">
    <cfRule type="cellIs" dxfId="6813" priority="5819" operator="lessThan">
      <formula>$C$4</formula>
    </cfRule>
  </conditionalFormatting>
  <conditionalFormatting sqref="X45">
    <cfRule type="cellIs" dxfId="6814" priority="3179" operator="lessThan">
      <formula>$C$4</formula>
    </cfRule>
  </conditionalFormatting>
  <conditionalFormatting sqref="Y45">
    <cfRule type="cellIs" dxfId="6815" priority="3219" operator="lessThan">
      <formula>$C$4</formula>
    </cfRule>
  </conditionalFormatting>
  <conditionalFormatting sqref="Z45">
    <cfRule type="cellIs" dxfId="6816" priority="3259" operator="lessThan">
      <formula>$C$4</formula>
    </cfRule>
  </conditionalFormatting>
  <conditionalFormatting sqref="AA45">
    <cfRule type="cellIs" dxfId="6817" priority="3299" operator="lessThan">
      <formula>$C$4</formula>
    </cfRule>
  </conditionalFormatting>
  <conditionalFormatting sqref="AB45">
    <cfRule type="cellIs" dxfId="6818" priority="3339" operator="lessThan">
      <formula>$C$4</formula>
    </cfRule>
  </conditionalFormatting>
  <conditionalFormatting sqref="AC45">
    <cfRule type="cellIs" dxfId="6819" priority="3379" operator="lessThan">
      <formula>$C$4</formula>
    </cfRule>
  </conditionalFormatting>
  <conditionalFormatting sqref="AD45">
    <cfRule type="cellIs" dxfId="6820" priority="3419" operator="lessThan">
      <formula>$C$4</formula>
    </cfRule>
  </conditionalFormatting>
  <conditionalFormatting sqref="AE45">
    <cfRule type="cellIs" dxfId="6821" priority="3459" operator="lessThan">
      <formula>$C$4</formula>
    </cfRule>
  </conditionalFormatting>
  <conditionalFormatting sqref="AF45">
    <cfRule type="cellIs" dxfId="6822" priority="3499" operator="lessThan">
      <formula>$C$4</formula>
    </cfRule>
  </conditionalFormatting>
  <conditionalFormatting sqref="AG45">
    <cfRule type="cellIs" dxfId="6823" priority="3539" operator="lessThan">
      <formula>$C$4</formula>
    </cfRule>
  </conditionalFormatting>
  <conditionalFormatting sqref="AH45">
    <cfRule type="cellIs" dxfId="6824" priority="3579" operator="lessThan">
      <formula>$C$4</formula>
    </cfRule>
  </conditionalFormatting>
  <conditionalFormatting sqref="AI45">
    <cfRule type="cellIs" dxfId="6825" priority="3619" operator="lessThan">
      <formula>$C$4</formula>
    </cfRule>
  </conditionalFormatting>
  <conditionalFormatting sqref="AJ45">
    <cfRule type="cellIs" dxfId="6826" priority="3659" operator="lessThan">
      <formula>$C$4</formula>
    </cfRule>
  </conditionalFormatting>
  <conditionalFormatting sqref="AK45">
    <cfRule type="cellIs" dxfId="6827" priority="3699" operator="lessThan">
      <formula>$C$4</formula>
    </cfRule>
  </conditionalFormatting>
  <conditionalFormatting sqref="AL45">
    <cfRule type="cellIs" dxfId="6828" priority="3739" operator="lessThan">
      <formula>$C$4</formula>
    </cfRule>
  </conditionalFormatting>
  <conditionalFormatting sqref="AM45">
    <cfRule type="cellIs" dxfId="6829" priority="3779" operator="lessThan">
      <formula>$C$4</formula>
    </cfRule>
  </conditionalFormatting>
  <conditionalFormatting sqref="AN45">
    <cfRule type="cellIs" dxfId="6830" priority="3819" operator="lessThan">
      <formula>$C$4</formula>
    </cfRule>
  </conditionalFormatting>
  <conditionalFormatting sqref="AO45">
    <cfRule type="cellIs" dxfId="6831" priority="3859" operator="lessThan">
      <formula>$C$4</formula>
    </cfRule>
  </conditionalFormatting>
  <conditionalFormatting sqref="AP45">
    <cfRule type="cellIs" dxfId="6832" priority="3899" operator="lessThan">
      <formula>$C$4</formula>
    </cfRule>
  </conditionalFormatting>
  <conditionalFormatting sqref="AQ45">
    <cfRule type="cellIs" dxfId="6833" priority="3939" operator="lessThan">
      <formula>$C$4</formula>
    </cfRule>
  </conditionalFormatting>
  <conditionalFormatting sqref="AR45">
    <cfRule type="cellIs" dxfId="6834" priority="3979" operator="lessThan">
      <formula>$C$4</formula>
    </cfRule>
  </conditionalFormatting>
  <conditionalFormatting sqref="AS45">
    <cfRule type="cellIs" dxfId="6835" priority="4019" operator="lessThan">
      <formula>$C$4</formula>
    </cfRule>
  </conditionalFormatting>
  <conditionalFormatting sqref="AT45">
    <cfRule type="cellIs" dxfId="6836" priority="4059" operator="lessThan">
      <formula>$C$4</formula>
    </cfRule>
  </conditionalFormatting>
  <conditionalFormatting sqref="AU45">
    <cfRule type="cellIs" dxfId="6837" priority="4099" operator="lessThan">
      <formula>$C$4</formula>
    </cfRule>
  </conditionalFormatting>
  <conditionalFormatting sqref="AV45">
    <cfRule type="cellIs" dxfId="6838" priority="4139" operator="lessThan">
      <formula>$C$4</formula>
    </cfRule>
  </conditionalFormatting>
  <conditionalFormatting sqref="AW45">
    <cfRule type="cellIs" dxfId="6839" priority="4179" operator="lessThan">
      <formula>$C$4</formula>
    </cfRule>
  </conditionalFormatting>
  <conditionalFormatting sqref="AX45">
    <cfRule type="cellIs" dxfId="6840" priority="4219" operator="lessThan">
      <formula>$C$4</formula>
    </cfRule>
  </conditionalFormatting>
  <conditionalFormatting sqref="AY45">
    <cfRule type="cellIs" dxfId="6841" priority="4259" operator="lessThan">
      <formula>$C$4</formula>
    </cfRule>
  </conditionalFormatting>
  <conditionalFormatting sqref="AZ45">
    <cfRule type="cellIs" dxfId="6842" priority="4299" operator="lessThan">
      <formula>$C$4</formula>
    </cfRule>
  </conditionalFormatting>
  <conditionalFormatting sqref="BA45">
    <cfRule type="cellIs" dxfId="6843" priority="4339" operator="lessThan">
      <formula>$C$4</formula>
    </cfRule>
  </conditionalFormatting>
  <conditionalFormatting sqref="BB45">
    <cfRule type="cellIs" dxfId="6844" priority="4379" operator="lessThan">
      <formula>$C$4</formula>
    </cfRule>
  </conditionalFormatting>
  <conditionalFormatting sqref="BC45">
    <cfRule type="cellIs" dxfId="6845" priority="4419" operator="lessThan">
      <formula>$C$4</formula>
    </cfRule>
  </conditionalFormatting>
  <conditionalFormatting sqref="BD45">
    <cfRule type="cellIs" dxfId="6846" priority="4459" operator="lessThan">
      <formula>$C$4</formula>
    </cfRule>
  </conditionalFormatting>
  <conditionalFormatting sqref="BE45">
    <cfRule type="cellIs" dxfId="6847" priority="4499" operator="lessThan">
      <formula>$C$4</formula>
    </cfRule>
  </conditionalFormatting>
  <conditionalFormatting sqref="BF45">
    <cfRule type="cellIs" dxfId="6848" priority="4539" operator="lessThan">
      <formula>$C$4</formula>
    </cfRule>
  </conditionalFormatting>
  <conditionalFormatting sqref="BG45">
    <cfRule type="cellIs" dxfId="6849" priority="4579" operator="lessThan">
      <formula>$C$4</formula>
    </cfRule>
  </conditionalFormatting>
  <conditionalFormatting sqref="BH45">
    <cfRule type="cellIs" dxfId="6850" priority="4619" operator="lessThan">
      <formula>$C$4</formula>
    </cfRule>
  </conditionalFormatting>
  <conditionalFormatting sqref="BI45">
    <cfRule type="cellIs" dxfId="6851" priority="4659" operator="lessThan">
      <formula>$C$4</formula>
    </cfRule>
  </conditionalFormatting>
  <conditionalFormatting sqref="BJ45">
    <cfRule type="cellIs" dxfId="6852" priority="4699" operator="lessThan">
      <formula>$C$4</formula>
    </cfRule>
  </conditionalFormatting>
  <conditionalFormatting sqref="BK45">
    <cfRule type="cellIs" dxfId="6853" priority="4739" operator="lessThan">
      <formula>$C$4</formula>
    </cfRule>
  </conditionalFormatting>
  <conditionalFormatting sqref="BL45">
    <cfRule type="cellIs" dxfId="6854" priority="4779" operator="lessThan">
      <formula>$C$4</formula>
    </cfRule>
  </conditionalFormatting>
  <conditionalFormatting sqref="BM45">
    <cfRule type="cellIs" dxfId="6855" priority="4819" operator="lessThan">
      <formula>$C$4</formula>
    </cfRule>
  </conditionalFormatting>
  <conditionalFormatting sqref="BN45">
    <cfRule type="cellIs" dxfId="6856" priority="4859" operator="lessThan">
      <formula>$C$4</formula>
    </cfRule>
  </conditionalFormatting>
  <conditionalFormatting sqref="BO45">
    <cfRule type="cellIs" dxfId="6857" priority="4899" operator="lessThan">
      <formula>$C$4</formula>
    </cfRule>
  </conditionalFormatting>
  <conditionalFormatting sqref="BP45">
    <cfRule type="cellIs" dxfId="6858" priority="4939" operator="lessThan">
      <formula>$C$4</formula>
    </cfRule>
  </conditionalFormatting>
  <conditionalFormatting sqref="BQ45">
    <cfRule type="cellIs" dxfId="6859" priority="4979" operator="lessThan">
      <formula>$C$4</formula>
    </cfRule>
  </conditionalFormatting>
  <conditionalFormatting sqref="BR45">
    <cfRule type="cellIs" dxfId="6860" priority="5019" operator="lessThan">
      <formula>$C$4</formula>
    </cfRule>
  </conditionalFormatting>
  <conditionalFormatting sqref="BS45">
    <cfRule type="cellIs" dxfId="6861" priority="5059" operator="lessThan">
      <formula>$C$4</formula>
    </cfRule>
  </conditionalFormatting>
  <conditionalFormatting sqref="BT45">
    <cfRule type="cellIs" dxfId="6862" priority="5099" operator="lessThan">
      <formula>$C$4</formula>
    </cfRule>
  </conditionalFormatting>
  <conditionalFormatting sqref="BU45">
    <cfRule type="cellIs" dxfId="6863" priority="5139" operator="lessThan">
      <formula>$C$4</formula>
    </cfRule>
  </conditionalFormatting>
  <conditionalFormatting sqref="BV45">
    <cfRule type="cellIs" dxfId="6864" priority="5179" operator="lessThan">
      <formula>$C$4</formula>
    </cfRule>
  </conditionalFormatting>
  <conditionalFormatting sqref="BW45">
    <cfRule type="cellIs" dxfId="6865" priority="5219" operator="lessThan">
      <formula>$C$4</formula>
    </cfRule>
  </conditionalFormatting>
  <conditionalFormatting sqref="BX45">
    <cfRule type="cellIs" dxfId="6866" priority="5259" operator="lessThan">
      <formula>$C$4</formula>
    </cfRule>
  </conditionalFormatting>
  <conditionalFormatting sqref="BY45">
    <cfRule type="cellIs" dxfId="6867" priority="5299" operator="lessThan">
      <formula>$C$4</formula>
    </cfRule>
  </conditionalFormatting>
  <conditionalFormatting sqref="BZ45">
    <cfRule type="cellIs" dxfId="6868" priority="5339" operator="lessThan">
      <formula>$C$4</formula>
    </cfRule>
  </conditionalFormatting>
  <conditionalFormatting sqref="CA45">
    <cfRule type="cellIs" dxfId="6869" priority="5379" operator="lessThan">
      <formula>$C$4</formula>
    </cfRule>
  </conditionalFormatting>
  <conditionalFormatting sqref="CB45">
    <cfRule type="cellIs" dxfId="6870" priority="5419" operator="lessThan">
      <formula>$C$4</formula>
    </cfRule>
  </conditionalFormatting>
  <conditionalFormatting sqref="CC45">
    <cfRule type="cellIs" dxfId="6871" priority="5459" operator="lessThan">
      <formula>$C$4</formula>
    </cfRule>
  </conditionalFormatting>
  <conditionalFormatting sqref="CD45">
    <cfRule type="cellIs" dxfId="6872" priority="5499" operator="lessThan">
      <formula>$C$4</formula>
    </cfRule>
  </conditionalFormatting>
  <conditionalFormatting sqref="CE45">
    <cfRule type="cellIs" dxfId="6873" priority="5539" operator="lessThan">
      <formula>$C$4</formula>
    </cfRule>
  </conditionalFormatting>
  <conditionalFormatting sqref="CF45">
    <cfRule type="cellIs" dxfId="6874" priority="5579" operator="lessThan">
      <formula>$C$4</formula>
    </cfRule>
  </conditionalFormatting>
  <conditionalFormatting sqref="CG45">
    <cfRule type="cellIs" dxfId="6875" priority="5619" operator="lessThan">
      <formula>$C$4</formula>
    </cfRule>
  </conditionalFormatting>
  <conditionalFormatting sqref="CH45">
    <cfRule type="cellIs" dxfId="6876" priority="5659" operator="greaterThan">
      <formula>$BJ$2+15</formula>
    </cfRule>
  </conditionalFormatting>
  <conditionalFormatting sqref="CJ45">
    <cfRule type="cellIs" dxfId="6877" priority="5859" operator="lessThan">
      <formula>$C$4</formula>
    </cfRule>
  </conditionalFormatting>
  <conditionalFormatting sqref="P46">
    <cfRule type="cellIs" dxfId="6878" priority="3020" operator="lessThan">
      <formula>$C$4</formula>
    </cfRule>
  </conditionalFormatting>
  <conditionalFormatting sqref="Q46">
    <cfRule type="cellIs" dxfId="6879" priority="3060" operator="lessThan">
      <formula>$C$4</formula>
    </cfRule>
  </conditionalFormatting>
  <conditionalFormatting sqref="R46">
    <cfRule type="cellIs" dxfId="6880" priority="3100" operator="lessThan">
      <formula>$C$4</formula>
    </cfRule>
  </conditionalFormatting>
  <conditionalFormatting sqref="S46">
    <cfRule type="cellIs" dxfId="6881" priority="5700" operator="lessThan">
      <formula>$C$4</formula>
    </cfRule>
  </conditionalFormatting>
  <conditionalFormatting sqref="T46">
    <cfRule type="cellIs" dxfId="6882" priority="5740" operator="lessThan">
      <formula>$C$4</formula>
    </cfRule>
  </conditionalFormatting>
  <conditionalFormatting sqref="U46">
    <cfRule type="cellIs" dxfId="6883" priority="3140" operator="lessThan">
      <formula>$C$4</formula>
    </cfRule>
  </conditionalFormatting>
  <conditionalFormatting sqref="V46">
    <cfRule type="cellIs" dxfId="6884" priority="5780" operator="lessThan">
      <formula>$C$4</formula>
    </cfRule>
  </conditionalFormatting>
  <conditionalFormatting sqref="W46">
    <cfRule type="cellIs" dxfId="6885" priority="5820" operator="lessThan">
      <formula>$C$4</formula>
    </cfRule>
  </conditionalFormatting>
  <conditionalFormatting sqref="X46">
    <cfRule type="cellIs" dxfId="6886" priority="3180" operator="lessThan">
      <formula>$C$4</formula>
    </cfRule>
  </conditionalFormatting>
  <conditionalFormatting sqref="Y46">
    <cfRule type="cellIs" dxfId="6887" priority="3220" operator="lessThan">
      <formula>$C$4</formula>
    </cfRule>
  </conditionalFormatting>
  <conditionalFormatting sqref="Z46">
    <cfRule type="cellIs" dxfId="6888" priority="3260" operator="lessThan">
      <formula>$C$4</formula>
    </cfRule>
  </conditionalFormatting>
  <conditionalFormatting sqref="AA46">
    <cfRule type="cellIs" dxfId="6889" priority="3300" operator="lessThan">
      <formula>$C$4</formula>
    </cfRule>
  </conditionalFormatting>
  <conditionalFormatting sqref="AB46">
    <cfRule type="cellIs" dxfId="6890" priority="3340" operator="lessThan">
      <formula>$C$4</formula>
    </cfRule>
  </conditionalFormatting>
  <conditionalFormatting sqref="AC46">
    <cfRule type="cellIs" dxfId="6891" priority="3380" operator="lessThan">
      <formula>$C$4</formula>
    </cfRule>
  </conditionalFormatting>
  <conditionalFormatting sqref="AD46">
    <cfRule type="cellIs" dxfId="6892" priority="3420" operator="lessThan">
      <formula>$C$4</formula>
    </cfRule>
  </conditionalFormatting>
  <conditionalFormatting sqref="AE46">
    <cfRule type="cellIs" dxfId="6893" priority="3460" operator="lessThan">
      <formula>$C$4</formula>
    </cfRule>
  </conditionalFormatting>
  <conditionalFormatting sqref="AF46">
    <cfRule type="cellIs" dxfId="6894" priority="3500" operator="lessThan">
      <formula>$C$4</formula>
    </cfRule>
  </conditionalFormatting>
  <conditionalFormatting sqref="AG46">
    <cfRule type="cellIs" dxfId="6895" priority="3540" operator="lessThan">
      <formula>$C$4</formula>
    </cfRule>
  </conditionalFormatting>
  <conditionalFormatting sqref="AH46">
    <cfRule type="cellIs" dxfId="6896" priority="3580" operator="lessThan">
      <formula>$C$4</formula>
    </cfRule>
  </conditionalFormatting>
  <conditionalFormatting sqref="AI46">
    <cfRule type="cellIs" dxfId="6897" priority="3620" operator="lessThan">
      <formula>$C$4</formula>
    </cfRule>
  </conditionalFormatting>
  <conditionalFormatting sqref="AJ46">
    <cfRule type="cellIs" dxfId="6898" priority="3660" operator="lessThan">
      <formula>$C$4</formula>
    </cfRule>
  </conditionalFormatting>
  <conditionalFormatting sqref="AK46">
    <cfRule type="cellIs" dxfId="6899" priority="3700" operator="lessThan">
      <formula>$C$4</formula>
    </cfRule>
  </conditionalFormatting>
  <conditionalFormatting sqref="AL46">
    <cfRule type="cellIs" dxfId="6900" priority="3740" operator="lessThan">
      <formula>$C$4</formula>
    </cfRule>
  </conditionalFormatting>
  <conditionalFormatting sqref="AM46">
    <cfRule type="cellIs" dxfId="6901" priority="3780" operator="lessThan">
      <formula>$C$4</formula>
    </cfRule>
  </conditionalFormatting>
  <conditionalFormatting sqref="AN46">
    <cfRule type="cellIs" dxfId="6902" priority="3820" operator="lessThan">
      <formula>$C$4</formula>
    </cfRule>
  </conditionalFormatting>
  <conditionalFormatting sqref="AO46">
    <cfRule type="cellIs" dxfId="6903" priority="3860" operator="lessThan">
      <formula>$C$4</formula>
    </cfRule>
  </conditionalFormatting>
  <conditionalFormatting sqref="AP46">
    <cfRule type="cellIs" dxfId="6904" priority="3900" operator="lessThan">
      <formula>$C$4</formula>
    </cfRule>
  </conditionalFormatting>
  <conditionalFormatting sqref="AQ46">
    <cfRule type="cellIs" dxfId="6905" priority="3940" operator="lessThan">
      <formula>$C$4</formula>
    </cfRule>
  </conditionalFormatting>
  <conditionalFormatting sqref="AR46">
    <cfRule type="cellIs" dxfId="6906" priority="3980" operator="lessThan">
      <formula>$C$4</formula>
    </cfRule>
  </conditionalFormatting>
  <conditionalFormatting sqref="AS46">
    <cfRule type="cellIs" dxfId="6907" priority="4020" operator="lessThan">
      <formula>$C$4</formula>
    </cfRule>
  </conditionalFormatting>
  <conditionalFormatting sqref="AT46">
    <cfRule type="cellIs" dxfId="6908" priority="4060" operator="lessThan">
      <formula>$C$4</formula>
    </cfRule>
  </conditionalFormatting>
  <conditionalFormatting sqref="AU46">
    <cfRule type="cellIs" dxfId="6909" priority="4100" operator="lessThan">
      <formula>$C$4</formula>
    </cfRule>
  </conditionalFormatting>
  <conditionalFormatting sqref="AV46">
    <cfRule type="cellIs" dxfId="6910" priority="4140" operator="lessThan">
      <formula>$C$4</formula>
    </cfRule>
  </conditionalFormatting>
  <conditionalFormatting sqref="AW46">
    <cfRule type="cellIs" dxfId="6911" priority="4180" operator="lessThan">
      <formula>$C$4</formula>
    </cfRule>
  </conditionalFormatting>
  <conditionalFormatting sqref="AX46">
    <cfRule type="cellIs" dxfId="6912" priority="4220" operator="lessThan">
      <formula>$C$4</formula>
    </cfRule>
  </conditionalFormatting>
  <conditionalFormatting sqref="AY46">
    <cfRule type="cellIs" dxfId="6913" priority="4260" operator="lessThan">
      <formula>$C$4</formula>
    </cfRule>
  </conditionalFormatting>
  <conditionalFormatting sqref="AZ46">
    <cfRule type="cellIs" dxfId="6914" priority="4300" operator="lessThan">
      <formula>$C$4</formula>
    </cfRule>
  </conditionalFormatting>
  <conditionalFormatting sqref="BA46">
    <cfRule type="cellIs" dxfId="6915" priority="4340" operator="lessThan">
      <formula>$C$4</formula>
    </cfRule>
  </conditionalFormatting>
  <conditionalFormatting sqref="BB46">
    <cfRule type="cellIs" dxfId="6916" priority="4380" operator="lessThan">
      <formula>$C$4</formula>
    </cfRule>
  </conditionalFormatting>
  <conditionalFormatting sqref="BC46">
    <cfRule type="cellIs" dxfId="6917" priority="4420" operator="lessThan">
      <formula>$C$4</formula>
    </cfRule>
  </conditionalFormatting>
  <conditionalFormatting sqref="BD46">
    <cfRule type="cellIs" dxfId="6918" priority="4460" operator="lessThan">
      <formula>$C$4</formula>
    </cfRule>
  </conditionalFormatting>
  <conditionalFormatting sqref="BE46">
    <cfRule type="cellIs" dxfId="6919" priority="4500" operator="lessThan">
      <formula>$C$4</formula>
    </cfRule>
  </conditionalFormatting>
  <conditionalFormatting sqref="BF46">
    <cfRule type="cellIs" dxfId="6920" priority="4540" operator="lessThan">
      <formula>$C$4</formula>
    </cfRule>
  </conditionalFormatting>
  <conditionalFormatting sqref="BG46">
    <cfRule type="cellIs" dxfId="6921" priority="4580" operator="lessThan">
      <formula>$C$4</formula>
    </cfRule>
  </conditionalFormatting>
  <conditionalFormatting sqref="BH46">
    <cfRule type="cellIs" dxfId="6922" priority="4620" operator="lessThan">
      <formula>$C$4</formula>
    </cfRule>
  </conditionalFormatting>
  <conditionalFormatting sqref="BI46">
    <cfRule type="cellIs" dxfId="6923" priority="4660" operator="lessThan">
      <formula>$C$4</formula>
    </cfRule>
  </conditionalFormatting>
  <conditionalFormatting sqref="BJ46">
    <cfRule type="cellIs" dxfId="6924" priority="4700" operator="lessThan">
      <formula>$C$4</formula>
    </cfRule>
  </conditionalFormatting>
  <conditionalFormatting sqref="BK46">
    <cfRule type="cellIs" dxfId="6925" priority="4740" operator="lessThan">
      <formula>$C$4</formula>
    </cfRule>
  </conditionalFormatting>
  <conditionalFormatting sqref="BL46">
    <cfRule type="cellIs" dxfId="6926" priority="4780" operator="lessThan">
      <formula>$C$4</formula>
    </cfRule>
  </conditionalFormatting>
  <conditionalFormatting sqref="BM46">
    <cfRule type="cellIs" dxfId="6927" priority="4820" operator="lessThan">
      <formula>$C$4</formula>
    </cfRule>
  </conditionalFormatting>
  <conditionalFormatting sqref="BN46">
    <cfRule type="cellIs" dxfId="6928" priority="4860" operator="lessThan">
      <formula>$C$4</formula>
    </cfRule>
  </conditionalFormatting>
  <conditionalFormatting sqref="BO46">
    <cfRule type="cellIs" dxfId="6929" priority="4900" operator="lessThan">
      <formula>$C$4</formula>
    </cfRule>
  </conditionalFormatting>
  <conditionalFormatting sqref="BP46">
    <cfRule type="cellIs" dxfId="6930" priority="4940" operator="lessThan">
      <formula>$C$4</formula>
    </cfRule>
  </conditionalFormatting>
  <conditionalFormatting sqref="BQ46">
    <cfRule type="cellIs" dxfId="6931" priority="4980" operator="lessThan">
      <formula>$C$4</formula>
    </cfRule>
  </conditionalFormatting>
  <conditionalFormatting sqref="BR46">
    <cfRule type="cellIs" dxfId="6932" priority="5020" operator="lessThan">
      <formula>$C$4</formula>
    </cfRule>
  </conditionalFormatting>
  <conditionalFormatting sqref="BS46">
    <cfRule type="cellIs" dxfId="6933" priority="5060" operator="lessThan">
      <formula>$C$4</formula>
    </cfRule>
  </conditionalFormatting>
  <conditionalFormatting sqref="BT46">
    <cfRule type="cellIs" dxfId="6934" priority="5100" operator="lessThan">
      <formula>$C$4</formula>
    </cfRule>
  </conditionalFormatting>
  <conditionalFormatting sqref="BU46">
    <cfRule type="cellIs" dxfId="6935" priority="5140" operator="lessThan">
      <formula>$C$4</formula>
    </cfRule>
  </conditionalFormatting>
  <conditionalFormatting sqref="BV46">
    <cfRule type="cellIs" dxfId="6936" priority="5180" operator="lessThan">
      <formula>$C$4</formula>
    </cfRule>
  </conditionalFormatting>
  <conditionalFormatting sqref="BW46">
    <cfRule type="cellIs" dxfId="6937" priority="5220" operator="lessThan">
      <formula>$C$4</formula>
    </cfRule>
  </conditionalFormatting>
  <conditionalFormatting sqref="BX46">
    <cfRule type="cellIs" dxfId="6938" priority="5260" operator="lessThan">
      <formula>$C$4</formula>
    </cfRule>
  </conditionalFormatting>
  <conditionalFormatting sqref="BY46">
    <cfRule type="cellIs" dxfId="6939" priority="5300" operator="lessThan">
      <formula>$C$4</formula>
    </cfRule>
  </conditionalFormatting>
  <conditionalFormatting sqref="BZ46">
    <cfRule type="cellIs" dxfId="6940" priority="5340" operator="lessThan">
      <formula>$C$4</formula>
    </cfRule>
  </conditionalFormatting>
  <conditionalFormatting sqref="CA46">
    <cfRule type="cellIs" dxfId="6941" priority="5380" operator="lessThan">
      <formula>$C$4</formula>
    </cfRule>
  </conditionalFormatting>
  <conditionalFormatting sqref="CB46">
    <cfRule type="cellIs" dxfId="6942" priority="5420" operator="lessThan">
      <formula>$C$4</formula>
    </cfRule>
  </conditionalFormatting>
  <conditionalFormatting sqref="CC46">
    <cfRule type="cellIs" dxfId="6943" priority="5460" operator="lessThan">
      <formula>$C$4</formula>
    </cfRule>
  </conditionalFormatting>
  <conditionalFormatting sqref="CD46">
    <cfRule type="cellIs" dxfId="6944" priority="5500" operator="lessThan">
      <formula>$C$4</formula>
    </cfRule>
  </conditionalFormatting>
  <conditionalFormatting sqref="CE46">
    <cfRule type="cellIs" dxfId="6945" priority="5540" operator="lessThan">
      <formula>$C$4</formula>
    </cfRule>
  </conditionalFormatting>
  <conditionalFormatting sqref="CF46">
    <cfRule type="cellIs" dxfId="6946" priority="5580" operator="lessThan">
      <formula>$C$4</formula>
    </cfRule>
  </conditionalFormatting>
  <conditionalFormatting sqref="CG46">
    <cfRule type="cellIs" dxfId="6947" priority="5620" operator="lessThan">
      <formula>$C$4</formula>
    </cfRule>
  </conditionalFormatting>
  <conditionalFormatting sqref="CH46">
    <cfRule type="cellIs" dxfId="6948" priority="5660" operator="greaterThan">
      <formula>$BJ$2+15</formula>
    </cfRule>
  </conditionalFormatting>
  <conditionalFormatting sqref="CJ46">
    <cfRule type="cellIs" dxfId="6949" priority="5860" operator="lessThan">
      <formula>$C$4</formula>
    </cfRule>
  </conditionalFormatting>
  <conditionalFormatting sqref="P47">
    <cfRule type="cellIs" dxfId="6950" priority="3021" operator="lessThan">
      <formula>$C$4</formula>
    </cfRule>
  </conditionalFormatting>
  <conditionalFormatting sqref="Q47">
    <cfRule type="cellIs" dxfId="6951" priority="3061" operator="lessThan">
      <formula>$C$4</formula>
    </cfRule>
  </conditionalFormatting>
  <conditionalFormatting sqref="R47">
    <cfRule type="cellIs" dxfId="6952" priority="3101" operator="lessThan">
      <formula>$C$4</formula>
    </cfRule>
  </conditionalFormatting>
  <conditionalFormatting sqref="S47">
    <cfRule type="cellIs" dxfId="6953" priority="5701" operator="lessThan">
      <formula>$C$4</formula>
    </cfRule>
  </conditionalFormatting>
  <conditionalFormatting sqref="T47">
    <cfRule type="cellIs" dxfId="6954" priority="5741" operator="lessThan">
      <formula>$C$4</formula>
    </cfRule>
  </conditionalFormatting>
  <conditionalFormatting sqref="U47">
    <cfRule type="cellIs" dxfId="6955" priority="3141" operator="lessThan">
      <formula>$C$4</formula>
    </cfRule>
  </conditionalFormatting>
  <conditionalFormatting sqref="V47">
    <cfRule type="cellIs" dxfId="6956" priority="5781" operator="lessThan">
      <formula>$C$4</formula>
    </cfRule>
  </conditionalFormatting>
  <conditionalFormatting sqref="W47">
    <cfRule type="cellIs" dxfId="6957" priority="5821" operator="lessThan">
      <formula>$C$4</formula>
    </cfRule>
  </conditionalFormatting>
  <conditionalFormatting sqref="X47">
    <cfRule type="cellIs" dxfId="6958" priority="3181" operator="lessThan">
      <formula>$C$4</formula>
    </cfRule>
  </conditionalFormatting>
  <conditionalFormatting sqref="Y47">
    <cfRule type="cellIs" dxfId="6959" priority="3221" operator="lessThan">
      <formula>$C$4</formula>
    </cfRule>
  </conditionalFormatting>
  <conditionalFormatting sqref="Z47">
    <cfRule type="cellIs" dxfId="6960" priority="3261" operator="lessThan">
      <formula>$C$4</formula>
    </cfRule>
  </conditionalFormatting>
  <conditionalFormatting sqref="AA47">
    <cfRule type="cellIs" dxfId="6961" priority="3301" operator="lessThan">
      <formula>$C$4</formula>
    </cfRule>
  </conditionalFormatting>
  <conditionalFormatting sqref="AB47">
    <cfRule type="cellIs" dxfId="6962" priority="3341" operator="lessThan">
      <formula>$C$4</formula>
    </cfRule>
  </conditionalFormatting>
  <conditionalFormatting sqref="AC47">
    <cfRule type="cellIs" dxfId="6963" priority="3381" operator="lessThan">
      <formula>$C$4</formula>
    </cfRule>
  </conditionalFormatting>
  <conditionalFormatting sqref="AD47">
    <cfRule type="cellIs" dxfId="6964" priority="3421" operator="lessThan">
      <formula>$C$4</formula>
    </cfRule>
  </conditionalFormatting>
  <conditionalFormatting sqref="AE47">
    <cfRule type="cellIs" dxfId="6965" priority="3461" operator="lessThan">
      <formula>$C$4</formula>
    </cfRule>
  </conditionalFormatting>
  <conditionalFormatting sqref="AF47">
    <cfRule type="cellIs" dxfId="6966" priority="3501" operator="lessThan">
      <formula>$C$4</formula>
    </cfRule>
  </conditionalFormatting>
  <conditionalFormatting sqref="AG47">
    <cfRule type="cellIs" dxfId="6967" priority="3541" operator="lessThan">
      <formula>$C$4</formula>
    </cfRule>
  </conditionalFormatting>
  <conditionalFormatting sqref="AH47">
    <cfRule type="cellIs" dxfId="6968" priority="3581" operator="lessThan">
      <formula>$C$4</formula>
    </cfRule>
  </conditionalFormatting>
  <conditionalFormatting sqref="AI47">
    <cfRule type="cellIs" dxfId="6969" priority="3621" operator="lessThan">
      <formula>$C$4</formula>
    </cfRule>
  </conditionalFormatting>
  <conditionalFormatting sqref="AJ47">
    <cfRule type="cellIs" dxfId="6970" priority="3661" operator="lessThan">
      <formula>$C$4</formula>
    </cfRule>
  </conditionalFormatting>
  <conditionalFormatting sqref="AK47">
    <cfRule type="cellIs" dxfId="6971" priority="3701" operator="lessThan">
      <formula>$C$4</formula>
    </cfRule>
  </conditionalFormatting>
  <conditionalFormatting sqref="AL47">
    <cfRule type="cellIs" dxfId="6972" priority="3741" operator="lessThan">
      <formula>$C$4</formula>
    </cfRule>
  </conditionalFormatting>
  <conditionalFormatting sqref="AM47">
    <cfRule type="cellIs" dxfId="6973" priority="3781" operator="lessThan">
      <formula>$C$4</formula>
    </cfRule>
  </conditionalFormatting>
  <conditionalFormatting sqref="AN47">
    <cfRule type="cellIs" dxfId="6974" priority="3821" operator="lessThan">
      <formula>$C$4</formula>
    </cfRule>
  </conditionalFormatting>
  <conditionalFormatting sqref="AO47">
    <cfRule type="cellIs" dxfId="6975" priority="3861" operator="lessThan">
      <formula>$C$4</formula>
    </cfRule>
  </conditionalFormatting>
  <conditionalFormatting sqref="AP47">
    <cfRule type="cellIs" dxfId="6976" priority="3901" operator="lessThan">
      <formula>$C$4</formula>
    </cfRule>
  </conditionalFormatting>
  <conditionalFormatting sqref="AQ47">
    <cfRule type="cellIs" dxfId="6977" priority="3941" operator="lessThan">
      <formula>$C$4</formula>
    </cfRule>
  </conditionalFormatting>
  <conditionalFormatting sqref="AR47">
    <cfRule type="cellIs" dxfId="6978" priority="3981" operator="lessThan">
      <formula>$C$4</formula>
    </cfRule>
  </conditionalFormatting>
  <conditionalFormatting sqref="AS47">
    <cfRule type="cellIs" dxfId="6979" priority="4021" operator="lessThan">
      <formula>$C$4</formula>
    </cfRule>
  </conditionalFormatting>
  <conditionalFormatting sqref="AT47">
    <cfRule type="cellIs" dxfId="6980" priority="4061" operator="lessThan">
      <formula>$C$4</formula>
    </cfRule>
  </conditionalFormatting>
  <conditionalFormatting sqref="AU47">
    <cfRule type="cellIs" dxfId="6981" priority="4101" operator="lessThan">
      <formula>$C$4</formula>
    </cfRule>
  </conditionalFormatting>
  <conditionalFormatting sqref="AV47">
    <cfRule type="cellIs" dxfId="6982" priority="4141" operator="lessThan">
      <formula>$C$4</formula>
    </cfRule>
  </conditionalFormatting>
  <conditionalFormatting sqref="AW47">
    <cfRule type="cellIs" dxfId="6983" priority="4181" operator="lessThan">
      <formula>$C$4</formula>
    </cfRule>
  </conditionalFormatting>
  <conditionalFormatting sqref="AX47">
    <cfRule type="cellIs" dxfId="6984" priority="4221" operator="lessThan">
      <formula>$C$4</formula>
    </cfRule>
  </conditionalFormatting>
  <conditionalFormatting sqref="AY47">
    <cfRule type="cellIs" dxfId="6985" priority="4261" operator="lessThan">
      <formula>$C$4</formula>
    </cfRule>
  </conditionalFormatting>
  <conditionalFormatting sqref="AZ47">
    <cfRule type="cellIs" dxfId="6986" priority="4301" operator="lessThan">
      <formula>$C$4</formula>
    </cfRule>
  </conditionalFormatting>
  <conditionalFormatting sqref="BA47">
    <cfRule type="cellIs" dxfId="6987" priority="4341" operator="lessThan">
      <formula>$C$4</formula>
    </cfRule>
  </conditionalFormatting>
  <conditionalFormatting sqref="BB47">
    <cfRule type="cellIs" dxfId="6988" priority="4381" operator="lessThan">
      <formula>$C$4</formula>
    </cfRule>
  </conditionalFormatting>
  <conditionalFormatting sqref="BC47">
    <cfRule type="cellIs" dxfId="6989" priority="4421" operator="lessThan">
      <formula>$C$4</formula>
    </cfRule>
  </conditionalFormatting>
  <conditionalFormatting sqref="BD47">
    <cfRule type="cellIs" dxfId="6990" priority="4461" operator="lessThan">
      <formula>$C$4</formula>
    </cfRule>
  </conditionalFormatting>
  <conditionalFormatting sqref="BE47">
    <cfRule type="cellIs" dxfId="6991" priority="4501" operator="lessThan">
      <formula>$C$4</formula>
    </cfRule>
  </conditionalFormatting>
  <conditionalFormatting sqref="BF47">
    <cfRule type="cellIs" dxfId="6992" priority="4541" operator="lessThan">
      <formula>$C$4</formula>
    </cfRule>
  </conditionalFormatting>
  <conditionalFormatting sqref="BG47">
    <cfRule type="cellIs" dxfId="6993" priority="4581" operator="lessThan">
      <formula>$C$4</formula>
    </cfRule>
  </conditionalFormatting>
  <conditionalFormatting sqref="BH47">
    <cfRule type="cellIs" dxfId="6994" priority="4621" operator="lessThan">
      <formula>$C$4</formula>
    </cfRule>
  </conditionalFormatting>
  <conditionalFormatting sqref="BI47">
    <cfRule type="cellIs" dxfId="6995" priority="4661" operator="lessThan">
      <formula>$C$4</formula>
    </cfRule>
  </conditionalFormatting>
  <conditionalFormatting sqref="BJ47">
    <cfRule type="cellIs" dxfId="6996" priority="4701" operator="lessThan">
      <formula>$C$4</formula>
    </cfRule>
  </conditionalFormatting>
  <conditionalFormatting sqref="BK47">
    <cfRule type="cellIs" dxfId="6997" priority="4741" operator="lessThan">
      <formula>$C$4</formula>
    </cfRule>
  </conditionalFormatting>
  <conditionalFormatting sqref="BL47">
    <cfRule type="cellIs" dxfId="6998" priority="4781" operator="lessThan">
      <formula>$C$4</formula>
    </cfRule>
  </conditionalFormatting>
  <conditionalFormatting sqref="BM47">
    <cfRule type="cellIs" dxfId="6999" priority="4821" operator="lessThan">
      <formula>$C$4</formula>
    </cfRule>
  </conditionalFormatting>
  <conditionalFormatting sqref="BN47">
    <cfRule type="cellIs" dxfId="7000" priority="4861" operator="lessThan">
      <formula>$C$4</formula>
    </cfRule>
  </conditionalFormatting>
  <conditionalFormatting sqref="BO47">
    <cfRule type="cellIs" dxfId="7001" priority="4901" operator="lessThan">
      <formula>$C$4</formula>
    </cfRule>
  </conditionalFormatting>
  <conditionalFormatting sqref="BP47">
    <cfRule type="cellIs" dxfId="7002" priority="4941" operator="lessThan">
      <formula>$C$4</formula>
    </cfRule>
  </conditionalFormatting>
  <conditionalFormatting sqref="BQ47">
    <cfRule type="cellIs" dxfId="7003" priority="4981" operator="lessThan">
      <formula>$C$4</formula>
    </cfRule>
  </conditionalFormatting>
  <conditionalFormatting sqref="BR47">
    <cfRule type="cellIs" dxfId="7004" priority="5021" operator="lessThan">
      <formula>$C$4</formula>
    </cfRule>
  </conditionalFormatting>
  <conditionalFormatting sqref="BS47">
    <cfRule type="cellIs" dxfId="7005" priority="5061" operator="lessThan">
      <formula>$C$4</formula>
    </cfRule>
  </conditionalFormatting>
  <conditionalFormatting sqref="BT47">
    <cfRule type="cellIs" dxfId="7006" priority="5101" operator="lessThan">
      <formula>$C$4</formula>
    </cfRule>
  </conditionalFormatting>
  <conditionalFormatting sqref="BU47">
    <cfRule type="cellIs" dxfId="7007" priority="5141" operator="lessThan">
      <formula>$C$4</formula>
    </cfRule>
  </conditionalFormatting>
  <conditionalFormatting sqref="BV47">
    <cfRule type="cellIs" dxfId="7008" priority="5181" operator="lessThan">
      <formula>$C$4</formula>
    </cfRule>
  </conditionalFormatting>
  <conditionalFormatting sqref="BW47">
    <cfRule type="cellIs" dxfId="7009" priority="5221" operator="lessThan">
      <formula>$C$4</formula>
    </cfRule>
  </conditionalFormatting>
  <conditionalFormatting sqref="BX47">
    <cfRule type="cellIs" dxfId="7010" priority="5261" operator="lessThan">
      <formula>$C$4</formula>
    </cfRule>
  </conditionalFormatting>
  <conditionalFormatting sqref="BY47">
    <cfRule type="cellIs" dxfId="7011" priority="5301" operator="lessThan">
      <formula>$C$4</formula>
    </cfRule>
  </conditionalFormatting>
  <conditionalFormatting sqref="BZ47">
    <cfRule type="cellIs" dxfId="7012" priority="5341" operator="lessThan">
      <formula>$C$4</formula>
    </cfRule>
  </conditionalFormatting>
  <conditionalFormatting sqref="CA47">
    <cfRule type="cellIs" dxfId="7013" priority="5381" operator="lessThan">
      <formula>$C$4</formula>
    </cfRule>
  </conditionalFormatting>
  <conditionalFormatting sqref="CB47">
    <cfRule type="cellIs" dxfId="7014" priority="5421" operator="lessThan">
      <formula>$C$4</formula>
    </cfRule>
  </conditionalFormatting>
  <conditionalFormatting sqref="CC47">
    <cfRule type="cellIs" dxfId="7015" priority="5461" operator="lessThan">
      <formula>$C$4</formula>
    </cfRule>
  </conditionalFormatting>
  <conditionalFormatting sqref="CD47">
    <cfRule type="cellIs" dxfId="7016" priority="5501" operator="lessThan">
      <formula>$C$4</formula>
    </cfRule>
  </conditionalFormatting>
  <conditionalFormatting sqref="CE47">
    <cfRule type="cellIs" dxfId="7017" priority="5541" operator="lessThan">
      <formula>$C$4</formula>
    </cfRule>
  </conditionalFormatting>
  <conditionalFormatting sqref="CF47">
    <cfRule type="cellIs" dxfId="7018" priority="5581" operator="lessThan">
      <formula>$C$4</formula>
    </cfRule>
  </conditionalFormatting>
  <conditionalFormatting sqref="CG47">
    <cfRule type="cellIs" dxfId="7019" priority="5621" operator="lessThan">
      <formula>$C$4</formula>
    </cfRule>
  </conditionalFormatting>
  <conditionalFormatting sqref="CH47">
    <cfRule type="cellIs" dxfId="7020" priority="5661" operator="greaterThan">
      <formula>$BJ$2+15</formula>
    </cfRule>
  </conditionalFormatting>
  <conditionalFormatting sqref="CJ47">
    <cfRule type="cellIs" dxfId="7021" priority="5861" operator="lessThan">
      <formula>$C$4</formula>
    </cfRule>
  </conditionalFormatting>
  <conditionalFormatting sqref="P48">
    <cfRule type="cellIs" dxfId="7022" priority="3022" operator="lessThan">
      <formula>$C$4</formula>
    </cfRule>
  </conditionalFormatting>
  <conditionalFormatting sqref="Q48">
    <cfRule type="cellIs" dxfId="7023" priority="3062" operator="lessThan">
      <formula>$C$4</formula>
    </cfRule>
  </conditionalFormatting>
  <conditionalFormatting sqref="R48">
    <cfRule type="cellIs" dxfId="7024" priority="3102" operator="lessThan">
      <formula>$C$4</formula>
    </cfRule>
  </conditionalFormatting>
  <conditionalFormatting sqref="S48">
    <cfRule type="cellIs" dxfId="7025" priority="5702" operator="lessThan">
      <formula>$C$4</formula>
    </cfRule>
  </conditionalFormatting>
  <conditionalFormatting sqref="T48">
    <cfRule type="cellIs" dxfId="7026" priority="5742" operator="lessThan">
      <formula>$C$4</formula>
    </cfRule>
  </conditionalFormatting>
  <conditionalFormatting sqref="U48">
    <cfRule type="cellIs" dxfId="7027" priority="3142" operator="lessThan">
      <formula>$C$4</formula>
    </cfRule>
  </conditionalFormatting>
  <conditionalFormatting sqref="V48">
    <cfRule type="cellIs" dxfId="7028" priority="5782" operator="lessThan">
      <formula>$C$4</formula>
    </cfRule>
  </conditionalFormatting>
  <conditionalFormatting sqref="W48">
    <cfRule type="cellIs" dxfId="7029" priority="5822" operator="lessThan">
      <formula>$C$4</formula>
    </cfRule>
  </conditionalFormatting>
  <conditionalFormatting sqref="X48">
    <cfRule type="cellIs" dxfId="7030" priority="3182" operator="lessThan">
      <formula>$C$4</formula>
    </cfRule>
  </conditionalFormatting>
  <conditionalFormatting sqref="Y48">
    <cfRule type="cellIs" dxfId="7031" priority="3222" operator="lessThan">
      <formula>$C$4</formula>
    </cfRule>
  </conditionalFormatting>
  <conditionalFormatting sqref="Z48">
    <cfRule type="cellIs" dxfId="7032" priority="3262" operator="lessThan">
      <formula>$C$4</formula>
    </cfRule>
  </conditionalFormatting>
  <conditionalFormatting sqref="AA48">
    <cfRule type="cellIs" dxfId="7033" priority="3302" operator="lessThan">
      <formula>$C$4</formula>
    </cfRule>
  </conditionalFormatting>
  <conditionalFormatting sqref="AB48">
    <cfRule type="cellIs" dxfId="7034" priority="3342" operator="lessThan">
      <formula>$C$4</formula>
    </cfRule>
  </conditionalFormatting>
  <conditionalFormatting sqref="AC48">
    <cfRule type="cellIs" dxfId="7035" priority="3382" operator="lessThan">
      <formula>$C$4</formula>
    </cfRule>
  </conditionalFormatting>
  <conditionalFormatting sqref="AD48">
    <cfRule type="cellIs" dxfId="7036" priority="3422" operator="lessThan">
      <formula>$C$4</formula>
    </cfRule>
  </conditionalFormatting>
  <conditionalFormatting sqref="AE48">
    <cfRule type="cellIs" dxfId="7037" priority="3462" operator="lessThan">
      <formula>$C$4</formula>
    </cfRule>
  </conditionalFormatting>
  <conditionalFormatting sqref="AF48">
    <cfRule type="cellIs" dxfId="7038" priority="3502" operator="lessThan">
      <formula>$C$4</formula>
    </cfRule>
  </conditionalFormatting>
  <conditionalFormatting sqref="AG48">
    <cfRule type="cellIs" dxfId="7039" priority="3542" operator="lessThan">
      <formula>$C$4</formula>
    </cfRule>
  </conditionalFormatting>
  <conditionalFormatting sqref="AH48">
    <cfRule type="cellIs" dxfId="7040" priority="3582" operator="lessThan">
      <formula>$C$4</formula>
    </cfRule>
  </conditionalFormatting>
  <conditionalFormatting sqref="AI48">
    <cfRule type="cellIs" dxfId="7041" priority="3622" operator="lessThan">
      <formula>$C$4</formula>
    </cfRule>
  </conditionalFormatting>
  <conditionalFormatting sqref="AJ48">
    <cfRule type="cellIs" dxfId="7042" priority="3662" operator="lessThan">
      <formula>$C$4</formula>
    </cfRule>
  </conditionalFormatting>
  <conditionalFormatting sqref="AK48">
    <cfRule type="cellIs" dxfId="7043" priority="3702" operator="lessThan">
      <formula>$C$4</formula>
    </cfRule>
  </conditionalFormatting>
  <conditionalFormatting sqref="AL48">
    <cfRule type="cellIs" dxfId="7044" priority="3742" operator="lessThan">
      <formula>$C$4</formula>
    </cfRule>
  </conditionalFormatting>
  <conditionalFormatting sqref="AM48">
    <cfRule type="cellIs" dxfId="7045" priority="3782" operator="lessThan">
      <formula>$C$4</formula>
    </cfRule>
  </conditionalFormatting>
  <conditionalFormatting sqref="AN48">
    <cfRule type="cellIs" dxfId="7046" priority="3822" operator="lessThan">
      <formula>$C$4</formula>
    </cfRule>
  </conditionalFormatting>
  <conditionalFormatting sqref="AO48">
    <cfRule type="cellIs" dxfId="7047" priority="3862" operator="lessThan">
      <formula>$C$4</formula>
    </cfRule>
  </conditionalFormatting>
  <conditionalFormatting sqref="AP48">
    <cfRule type="cellIs" dxfId="7048" priority="3902" operator="lessThan">
      <formula>$C$4</formula>
    </cfRule>
  </conditionalFormatting>
  <conditionalFormatting sqref="AQ48">
    <cfRule type="cellIs" dxfId="7049" priority="3942" operator="lessThan">
      <formula>$C$4</formula>
    </cfRule>
  </conditionalFormatting>
  <conditionalFormatting sqref="AR48">
    <cfRule type="cellIs" dxfId="7050" priority="3982" operator="lessThan">
      <formula>$C$4</formula>
    </cfRule>
  </conditionalFormatting>
  <conditionalFormatting sqref="AS48">
    <cfRule type="cellIs" dxfId="7051" priority="4022" operator="lessThan">
      <formula>$C$4</formula>
    </cfRule>
  </conditionalFormatting>
  <conditionalFormatting sqref="AT48">
    <cfRule type="cellIs" dxfId="7052" priority="4062" operator="lessThan">
      <formula>$C$4</formula>
    </cfRule>
  </conditionalFormatting>
  <conditionalFormatting sqref="AU48">
    <cfRule type="cellIs" dxfId="7053" priority="4102" operator="lessThan">
      <formula>$C$4</formula>
    </cfRule>
  </conditionalFormatting>
  <conditionalFormatting sqref="AV48">
    <cfRule type="cellIs" dxfId="7054" priority="4142" operator="lessThan">
      <formula>$C$4</formula>
    </cfRule>
  </conditionalFormatting>
  <conditionalFormatting sqref="AW48">
    <cfRule type="cellIs" dxfId="7055" priority="4182" operator="lessThan">
      <formula>$C$4</formula>
    </cfRule>
  </conditionalFormatting>
  <conditionalFormatting sqref="AX48">
    <cfRule type="cellIs" dxfId="7056" priority="4222" operator="lessThan">
      <formula>$C$4</formula>
    </cfRule>
  </conditionalFormatting>
  <conditionalFormatting sqref="AY48">
    <cfRule type="cellIs" dxfId="7057" priority="4262" operator="lessThan">
      <formula>$C$4</formula>
    </cfRule>
  </conditionalFormatting>
  <conditionalFormatting sqref="AZ48">
    <cfRule type="cellIs" dxfId="7058" priority="4302" operator="lessThan">
      <formula>$C$4</formula>
    </cfRule>
  </conditionalFormatting>
  <conditionalFormatting sqref="BA48">
    <cfRule type="cellIs" dxfId="7059" priority="4342" operator="lessThan">
      <formula>$C$4</formula>
    </cfRule>
  </conditionalFormatting>
  <conditionalFormatting sqref="BB48">
    <cfRule type="cellIs" dxfId="7060" priority="4382" operator="lessThan">
      <formula>$C$4</formula>
    </cfRule>
  </conditionalFormatting>
  <conditionalFormatting sqref="BC48">
    <cfRule type="cellIs" dxfId="7061" priority="4422" operator="lessThan">
      <formula>$C$4</formula>
    </cfRule>
  </conditionalFormatting>
  <conditionalFormatting sqref="BD48">
    <cfRule type="cellIs" dxfId="7062" priority="4462" operator="lessThan">
      <formula>$C$4</formula>
    </cfRule>
  </conditionalFormatting>
  <conditionalFormatting sqref="BE48">
    <cfRule type="cellIs" dxfId="7063" priority="4502" operator="lessThan">
      <formula>$C$4</formula>
    </cfRule>
  </conditionalFormatting>
  <conditionalFormatting sqref="BF48">
    <cfRule type="cellIs" dxfId="7064" priority="4542" operator="lessThan">
      <formula>$C$4</formula>
    </cfRule>
  </conditionalFormatting>
  <conditionalFormatting sqref="BG48">
    <cfRule type="cellIs" dxfId="7065" priority="4582" operator="lessThan">
      <formula>$C$4</formula>
    </cfRule>
  </conditionalFormatting>
  <conditionalFormatting sqref="BH48">
    <cfRule type="cellIs" dxfId="7066" priority="4622" operator="lessThan">
      <formula>$C$4</formula>
    </cfRule>
  </conditionalFormatting>
  <conditionalFormatting sqref="BI48">
    <cfRule type="cellIs" dxfId="7067" priority="4662" operator="lessThan">
      <formula>$C$4</formula>
    </cfRule>
  </conditionalFormatting>
  <conditionalFormatting sqref="BJ48">
    <cfRule type="cellIs" dxfId="7068" priority="4702" operator="lessThan">
      <formula>$C$4</formula>
    </cfRule>
  </conditionalFormatting>
  <conditionalFormatting sqref="BK48">
    <cfRule type="cellIs" dxfId="7069" priority="4742" operator="lessThan">
      <formula>$C$4</formula>
    </cfRule>
  </conditionalFormatting>
  <conditionalFormatting sqref="BL48">
    <cfRule type="cellIs" dxfId="7070" priority="4782" operator="lessThan">
      <formula>$C$4</formula>
    </cfRule>
  </conditionalFormatting>
  <conditionalFormatting sqref="BM48">
    <cfRule type="cellIs" dxfId="7071" priority="4822" operator="lessThan">
      <formula>$C$4</formula>
    </cfRule>
  </conditionalFormatting>
  <conditionalFormatting sqref="BN48">
    <cfRule type="cellIs" dxfId="7072" priority="4862" operator="lessThan">
      <formula>$C$4</formula>
    </cfRule>
  </conditionalFormatting>
  <conditionalFormatting sqref="BO48">
    <cfRule type="cellIs" dxfId="7073" priority="4902" operator="lessThan">
      <formula>$C$4</formula>
    </cfRule>
  </conditionalFormatting>
  <conditionalFormatting sqref="BP48">
    <cfRule type="cellIs" dxfId="7074" priority="4942" operator="lessThan">
      <formula>$C$4</formula>
    </cfRule>
  </conditionalFormatting>
  <conditionalFormatting sqref="BQ48">
    <cfRule type="cellIs" dxfId="7075" priority="4982" operator="lessThan">
      <formula>$C$4</formula>
    </cfRule>
  </conditionalFormatting>
  <conditionalFormatting sqref="BR48">
    <cfRule type="cellIs" dxfId="7076" priority="5022" operator="lessThan">
      <formula>$C$4</formula>
    </cfRule>
  </conditionalFormatting>
  <conditionalFormatting sqref="BS48">
    <cfRule type="cellIs" dxfId="7077" priority="5062" operator="lessThan">
      <formula>$C$4</formula>
    </cfRule>
  </conditionalFormatting>
  <conditionalFormatting sqref="BT48">
    <cfRule type="cellIs" dxfId="7078" priority="5102" operator="lessThan">
      <formula>$C$4</formula>
    </cfRule>
  </conditionalFormatting>
  <conditionalFormatting sqref="BU48">
    <cfRule type="cellIs" dxfId="7079" priority="5142" operator="lessThan">
      <formula>$C$4</formula>
    </cfRule>
  </conditionalFormatting>
  <conditionalFormatting sqref="BV48">
    <cfRule type="cellIs" dxfId="7080" priority="5182" operator="lessThan">
      <formula>$C$4</formula>
    </cfRule>
  </conditionalFormatting>
  <conditionalFormatting sqref="BW48">
    <cfRule type="cellIs" dxfId="7081" priority="5222" operator="lessThan">
      <formula>$C$4</formula>
    </cfRule>
  </conditionalFormatting>
  <conditionalFormatting sqref="BX48">
    <cfRule type="cellIs" dxfId="7082" priority="5262" operator="lessThan">
      <formula>$C$4</formula>
    </cfRule>
  </conditionalFormatting>
  <conditionalFormatting sqref="BY48">
    <cfRule type="cellIs" dxfId="7083" priority="5302" operator="lessThan">
      <formula>$C$4</formula>
    </cfRule>
  </conditionalFormatting>
  <conditionalFormatting sqref="BZ48">
    <cfRule type="cellIs" dxfId="7084" priority="5342" operator="lessThan">
      <formula>$C$4</formula>
    </cfRule>
  </conditionalFormatting>
  <conditionalFormatting sqref="CA48">
    <cfRule type="cellIs" dxfId="7085" priority="5382" operator="lessThan">
      <formula>$C$4</formula>
    </cfRule>
  </conditionalFormatting>
  <conditionalFormatting sqref="CB48">
    <cfRule type="cellIs" dxfId="7086" priority="5422" operator="lessThan">
      <formula>$C$4</formula>
    </cfRule>
  </conditionalFormatting>
  <conditionalFormatting sqref="CC48">
    <cfRule type="cellIs" dxfId="7087" priority="5462" operator="lessThan">
      <formula>$C$4</formula>
    </cfRule>
  </conditionalFormatting>
  <conditionalFormatting sqref="CD48">
    <cfRule type="cellIs" dxfId="7088" priority="5502" operator="lessThan">
      <formula>$C$4</formula>
    </cfRule>
  </conditionalFormatting>
  <conditionalFormatting sqref="CE48">
    <cfRule type="cellIs" dxfId="7089" priority="5542" operator="lessThan">
      <formula>$C$4</formula>
    </cfRule>
  </conditionalFormatting>
  <conditionalFormatting sqref="CF48">
    <cfRule type="cellIs" dxfId="7090" priority="5582" operator="lessThan">
      <formula>$C$4</formula>
    </cfRule>
  </conditionalFormatting>
  <conditionalFormatting sqref="CG48">
    <cfRule type="cellIs" dxfId="7091" priority="5622" operator="lessThan">
      <formula>$C$4</formula>
    </cfRule>
  </conditionalFormatting>
  <conditionalFormatting sqref="CH48">
    <cfRule type="cellIs" dxfId="7092" priority="5662" operator="greaterThan">
      <formula>$BJ$2+15</formula>
    </cfRule>
  </conditionalFormatting>
  <conditionalFormatting sqref="CJ48">
    <cfRule type="cellIs" dxfId="7093" priority="5862" operator="lessThan">
      <formula>$C$4</formula>
    </cfRule>
  </conditionalFormatting>
  <conditionalFormatting sqref="P49">
    <cfRule type="cellIs" dxfId="7094" priority="3023" operator="lessThan">
      <formula>$C$4</formula>
    </cfRule>
  </conditionalFormatting>
  <conditionalFormatting sqref="Q49">
    <cfRule type="cellIs" dxfId="7095" priority="3063" operator="lessThan">
      <formula>$C$4</formula>
    </cfRule>
  </conditionalFormatting>
  <conditionalFormatting sqref="R49">
    <cfRule type="cellIs" dxfId="7096" priority="3103" operator="lessThan">
      <formula>$C$4</formula>
    </cfRule>
  </conditionalFormatting>
  <conditionalFormatting sqref="S49">
    <cfRule type="cellIs" dxfId="7097" priority="5703" operator="lessThan">
      <formula>$C$4</formula>
    </cfRule>
  </conditionalFormatting>
  <conditionalFormatting sqref="T49">
    <cfRule type="cellIs" dxfId="7098" priority="5743" operator="lessThan">
      <formula>$C$4</formula>
    </cfRule>
  </conditionalFormatting>
  <conditionalFormatting sqref="U49">
    <cfRule type="cellIs" dxfId="7099" priority="3143" operator="lessThan">
      <formula>$C$4</formula>
    </cfRule>
  </conditionalFormatting>
  <conditionalFormatting sqref="V49">
    <cfRule type="cellIs" dxfId="7100" priority="5783" operator="lessThan">
      <formula>$C$4</formula>
    </cfRule>
  </conditionalFormatting>
  <conditionalFormatting sqref="W49">
    <cfRule type="cellIs" dxfId="7101" priority="5823" operator="lessThan">
      <formula>$C$4</formula>
    </cfRule>
  </conditionalFormatting>
  <conditionalFormatting sqref="X49">
    <cfRule type="cellIs" dxfId="7102" priority="3183" operator="lessThan">
      <formula>$C$4</formula>
    </cfRule>
  </conditionalFormatting>
  <conditionalFormatting sqref="Y49">
    <cfRule type="cellIs" dxfId="7103" priority="3223" operator="lessThan">
      <formula>$C$4</formula>
    </cfRule>
  </conditionalFormatting>
  <conditionalFormatting sqref="Z49">
    <cfRule type="cellIs" dxfId="7104" priority="3263" operator="lessThan">
      <formula>$C$4</formula>
    </cfRule>
  </conditionalFormatting>
  <conditionalFormatting sqref="AA49">
    <cfRule type="cellIs" dxfId="7105" priority="3303" operator="lessThan">
      <formula>$C$4</formula>
    </cfRule>
  </conditionalFormatting>
  <conditionalFormatting sqref="AB49">
    <cfRule type="cellIs" dxfId="7106" priority="3343" operator="lessThan">
      <formula>$C$4</formula>
    </cfRule>
  </conditionalFormatting>
  <conditionalFormatting sqref="AC49">
    <cfRule type="cellIs" dxfId="7107" priority="3383" operator="lessThan">
      <formula>$C$4</formula>
    </cfRule>
  </conditionalFormatting>
  <conditionalFormatting sqref="AD49">
    <cfRule type="cellIs" dxfId="7108" priority="3423" operator="lessThan">
      <formula>$C$4</formula>
    </cfRule>
  </conditionalFormatting>
  <conditionalFormatting sqref="AE49">
    <cfRule type="cellIs" dxfId="7109" priority="3463" operator="lessThan">
      <formula>$C$4</formula>
    </cfRule>
  </conditionalFormatting>
  <conditionalFormatting sqref="AF49">
    <cfRule type="cellIs" dxfId="7110" priority="3503" operator="lessThan">
      <formula>$C$4</formula>
    </cfRule>
  </conditionalFormatting>
  <conditionalFormatting sqref="AG49">
    <cfRule type="cellIs" dxfId="7111" priority="3543" operator="lessThan">
      <formula>$C$4</formula>
    </cfRule>
  </conditionalFormatting>
  <conditionalFormatting sqref="AH49">
    <cfRule type="cellIs" dxfId="7112" priority="3583" operator="lessThan">
      <formula>$C$4</formula>
    </cfRule>
  </conditionalFormatting>
  <conditionalFormatting sqref="AI49">
    <cfRule type="cellIs" dxfId="7113" priority="3623" operator="lessThan">
      <formula>$C$4</formula>
    </cfRule>
  </conditionalFormatting>
  <conditionalFormatting sqref="AJ49">
    <cfRule type="cellIs" dxfId="7114" priority="3663" operator="lessThan">
      <formula>$C$4</formula>
    </cfRule>
  </conditionalFormatting>
  <conditionalFormatting sqref="AK49">
    <cfRule type="cellIs" dxfId="7115" priority="3703" operator="lessThan">
      <formula>$C$4</formula>
    </cfRule>
  </conditionalFormatting>
  <conditionalFormatting sqref="AL49">
    <cfRule type="cellIs" dxfId="7116" priority="3743" operator="lessThan">
      <formula>$C$4</formula>
    </cfRule>
  </conditionalFormatting>
  <conditionalFormatting sqref="AM49">
    <cfRule type="cellIs" dxfId="7117" priority="3783" operator="lessThan">
      <formula>$C$4</formula>
    </cfRule>
  </conditionalFormatting>
  <conditionalFormatting sqref="AN49">
    <cfRule type="cellIs" dxfId="7118" priority="3823" operator="lessThan">
      <formula>$C$4</formula>
    </cfRule>
  </conditionalFormatting>
  <conditionalFormatting sqref="AO49">
    <cfRule type="cellIs" dxfId="7119" priority="3863" operator="lessThan">
      <formula>$C$4</formula>
    </cfRule>
  </conditionalFormatting>
  <conditionalFormatting sqref="AP49">
    <cfRule type="cellIs" dxfId="7120" priority="3903" operator="lessThan">
      <formula>$C$4</formula>
    </cfRule>
  </conditionalFormatting>
  <conditionalFormatting sqref="AQ49">
    <cfRule type="cellIs" dxfId="7121" priority="3943" operator="lessThan">
      <formula>$C$4</formula>
    </cfRule>
  </conditionalFormatting>
  <conditionalFormatting sqref="AR49">
    <cfRule type="cellIs" dxfId="7122" priority="3983" operator="lessThan">
      <formula>$C$4</formula>
    </cfRule>
  </conditionalFormatting>
  <conditionalFormatting sqref="AS49">
    <cfRule type="cellIs" dxfId="7123" priority="4023" operator="lessThan">
      <formula>$C$4</formula>
    </cfRule>
  </conditionalFormatting>
  <conditionalFormatting sqref="AT49">
    <cfRule type="cellIs" dxfId="7124" priority="4063" operator="lessThan">
      <formula>$C$4</formula>
    </cfRule>
  </conditionalFormatting>
  <conditionalFormatting sqref="AU49">
    <cfRule type="cellIs" dxfId="7125" priority="4103" operator="lessThan">
      <formula>$C$4</formula>
    </cfRule>
  </conditionalFormatting>
  <conditionalFormatting sqref="AV49">
    <cfRule type="cellIs" dxfId="7126" priority="4143" operator="lessThan">
      <formula>$C$4</formula>
    </cfRule>
  </conditionalFormatting>
  <conditionalFormatting sqref="AW49">
    <cfRule type="cellIs" dxfId="7127" priority="4183" operator="lessThan">
      <formula>$C$4</formula>
    </cfRule>
  </conditionalFormatting>
  <conditionalFormatting sqref="AX49">
    <cfRule type="cellIs" dxfId="7128" priority="4223" operator="lessThan">
      <formula>$C$4</formula>
    </cfRule>
  </conditionalFormatting>
  <conditionalFormatting sqref="AY49">
    <cfRule type="cellIs" dxfId="7129" priority="4263" operator="lessThan">
      <formula>$C$4</formula>
    </cfRule>
  </conditionalFormatting>
  <conditionalFormatting sqref="AZ49">
    <cfRule type="cellIs" dxfId="7130" priority="4303" operator="lessThan">
      <formula>$C$4</formula>
    </cfRule>
  </conditionalFormatting>
  <conditionalFormatting sqref="BA49">
    <cfRule type="cellIs" dxfId="7131" priority="4343" operator="lessThan">
      <formula>$C$4</formula>
    </cfRule>
  </conditionalFormatting>
  <conditionalFormatting sqref="BB49">
    <cfRule type="cellIs" dxfId="7132" priority="4383" operator="lessThan">
      <formula>$C$4</formula>
    </cfRule>
  </conditionalFormatting>
  <conditionalFormatting sqref="BC49">
    <cfRule type="cellIs" dxfId="7133" priority="4423" operator="lessThan">
      <formula>$C$4</formula>
    </cfRule>
  </conditionalFormatting>
  <conditionalFormatting sqref="BD49">
    <cfRule type="cellIs" dxfId="7134" priority="4463" operator="lessThan">
      <formula>$C$4</formula>
    </cfRule>
  </conditionalFormatting>
  <conditionalFormatting sqref="BE49">
    <cfRule type="cellIs" dxfId="7135" priority="4503" operator="lessThan">
      <formula>$C$4</formula>
    </cfRule>
  </conditionalFormatting>
  <conditionalFormatting sqref="BF49">
    <cfRule type="cellIs" dxfId="7136" priority="4543" operator="lessThan">
      <formula>$C$4</formula>
    </cfRule>
  </conditionalFormatting>
  <conditionalFormatting sqref="BG49">
    <cfRule type="cellIs" dxfId="7137" priority="4583" operator="lessThan">
      <formula>$C$4</formula>
    </cfRule>
  </conditionalFormatting>
  <conditionalFormatting sqref="BH49">
    <cfRule type="cellIs" dxfId="7138" priority="4623" operator="lessThan">
      <formula>$C$4</formula>
    </cfRule>
  </conditionalFormatting>
  <conditionalFormatting sqref="BI49">
    <cfRule type="cellIs" dxfId="7139" priority="4663" operator="lessThan">
      <formula>$C$4</formula>
    </cfRule>
  </conditionalFormatting>
  <conditionalFormatting sqref="BJ49">
    <cfRule type="cellIs" dxfId="7140" priority="4703" operator="lessThan">
      <formula>$C$4</formula>
    </cfRule>
  </conditionalFormatting>
  <conditionalFormatting sqref="BK49">
    <cfRule type="cellIs" dxfId="7141" priority="4743" operator="lessThan">
      <formula>$C$4</formula>
    </cfRule>
  </conditionalFormatting>
  <conditionalFormatting sqref="BL49">
    <cfRule type="cellIs" dxfId="7142" priority="4783" operator="lessThan">
      <formula>$C$4</formula>
    </cfRule>
  </conditionalFormatting>
  <conditionalFormatting sqref="BM49">
    <cfRule type="cellIs" dxfId="7143" priority="4823" operator="lessThan">
      <formula>$C$4</formula>
    </cfRule>
  </conditionalFormatting>
  <conditionalFormatting sqref="BN49">
    <cfRule type="cellIs" dxfId="7144" priority="4863" operator="lessThan">
      <formula>$C$4</formula>
    </cfRule>
  </conditionalFormatting>
  <conditionalFormatting sqref="BO49">
    <cfRule type="cellIs" dxfId="7145" priority="4903" operator="lessThan">
      <formula>$C$4</formula>
    </cfRule>
  </conditionalFormatting>
  <conditionalFormatting sqref="BP49">
    <cfRule type="cellIs" dxfId="7146" priority="4943" operator="lessThan">
      <formula>$C$4</formula>
    </cfRule>
  </conditionalFormatting>
  <conditionalFormatting sqref="BQ49">
    <cfRule type="cellIs" dxfId="7147" priority="4983" operator="lessThan">
      <formula>$C$4</formula>
    </cfRule>
  </conditionalFormatting>
  <conditionalFormatting sqref="BR49">
    <cfRule type="cellIs" dxfId="7148" priority="5023" operator="lessThan">
      <formula>$C$4</formula>
    </cfRule>
  </conditionalFormatting>
  <conditionalFormatting sqref="BS49">
    <cfRule type="cellIs" dxfId="7149" priority="5063" operator="lessThan">
      <formula>$C$4</formula>
    </cfRule>
  </conditionalFormatting>
  <conditionalFormatting sqref="BT49">
    <cfRule type="cellIs" dxfId="7150" priority="5103" operator="lessThan">
      <formula>$C$4</formula>
    </cfRule>
  </conditionalFormatting>
  <conditionalFormatting sqref="BU49">
    <cfRule type="cellIs" dxfId="7151" priority="5143" operator="lessThan">
      <formula>$C$4</formula>
    </cfRule>
  </conditionalFormatting>
  <conditionalFormatting sqref="BV49">
    <cfRule type="cellIs" dxfId="7152" priority="5183" operator="lessThan">
      <formula>$C$4</formula>
    </cfRule>
  </conditionalFormatting>
  <conditionalFormatting sqref="BW49">
    <cfRule type="cellIs" dxfId="7153" priority="5223" operator="lessThan">
      <formula>$C$4</formula>
    </cfRule>
  </conditionalFormatting>
  <conditionalFormatting sqref="BX49">
    <cfRule type="cellIs" dxfId="7154" priority="5263" operator="lessThan">
      <formula>$C$4</formula>
    </cfRule>
  </conditionalFormatting>
  <conditionalFormatting sqref="BY49">
    <cfRule type="cellIs" dxfId="7155" priority="5303" operator="lessThan">
      <formula>$C$4</formula>
    </cfRule>
  </conditionalFormatting>
  <conditionalFormatting sqref="BZ49">
    <cfRule type="cellIs" dxfId="7156" priority="5343" operator="lessThan">
      <formula>$C$4</formula>
    </cfRule>
  </conditionalFormatting>
  <conditionalFormatting sqref="CA49">
    <cfRule type="cellIs" dxfId="7157" priority="5383" operator="lessThan">
      <formula>$C$4</formula>
    </cfRule>
  </conditionalFormatting>
  <conditionalFormatting sqref="CB49">
    <cfRule type="cellIs" dxfId="7158" priority="5423" operator="lessThan">
      <formula>$C$4</formula>
    </cfRule>
  </conditionalFormatting>
  <conditionalFormatting sqref="CC49">
    <cfRule type="cellIs" dxfId="7159" priority="5463" operator="lessThan">
      <formula>$C$4</formula>
    </cfRule>
  </conditionalFormatting>
  <conditionalFormatting sqref="CD49">
    <cfRule type="cellIs" dxfId="7160" priority="5503" operator="lessThan">
      <formula>$C$4</formula>
    </cfRule>
  </conditionalFormatting>
  <conditionalFormatting sqref="CE49">
    <cfRule type="cellIs" dxfId="7161" priority="5543" operator="lessThan">
      <formula>$C$4</formula>
    </cfRule>
  </conditionalFormatting>
  <conditionalFormatting sqref="CF49">
    <cfRule type="cellIs" dxfId="7162" priority="5583" operator="lessThan">
      <formula>$C$4</formula>
    </cfRule>
  </conditionalFormatting>
  <conditionalFormatting sqref="CG49">
    <cfRule type="cellIs" dxfId="7163" priority="5623" operator="lessThan">
      <formula>$C$4</formula>
    </cfRule>
  </conditionalFormatting>
  <conditionalFormatting sqref="CH49">
    <cfRule type="cellIs" dxfId="7164" priority="5663" operator="greaterThan">
      <formula>$BJ$2+15</formula>
    </cfRule>
  </conditionalFormatting>
  <conditionalFormatting sqref="CJ49">
    <cfRule type="cellIs" dxfId="7165" priority="5863" operator="lessThan">
      <formula>$C$4</formula>
    </cfRule>
  </conditionalFormatting>
  <conditionalFormatting sqref="P50">
    <cfRule type="cellIs" dxfId="7166" priority="3024" operator="lessThan">
      <formula>$C$4</formula>
    </cfRule>
  </conditionalFormatting>
  <conditionalFormatting sqref="Q50">
    <cfRule type="cellIs" dxfId="7167" priority="3064" operator="lessThan">
      <formula>$C$4</formula>
    </cfRule>
  </conditionalFormatting>
  <conditionalFormatting sqref="R50">
    <cfRule type="cellIs" dxfId="7168" priority="3104" operator="lessThan">
      <formula>$C$4</formula>
    </cfRule>
  </conditionalFormatting>
  <conditionalFormatting sqref="S50">
    <cfRule type="cellIs" dxfId="7169" priority="5704" operator="lessThan">
      <formula>$C$4</formula>
    </cfRule>
  </conditionalFormatting>
  <conditionalFormatting sqref="T50">
    <cfRule type="cellIs" dxfId="7170" priority="5744" operator="lessThan">
      <formula>$C$4</formula>
    </cfRule>
  </conditionalFormatting>
  <conditionalFormatting sqref="U50">
    <cfRule type="cellIs" dxfId="7171" priority="3144" operator="lessThan">
      <formula>$C$4</formula>
    </cfRule>
  </conditionalFormatting>
  <conditionalFormatting sqref="V50">
    <cfRule type="cellIs" dxfId="7172" priority="5784" operator="lessThan">
      <formula>$C$4</formula>
    </cfRule>
  </conditionalFormatting>
  <conditionalFormatting sqref="W50">
    <cfRule type="cellIs" dxfId="7173" priority="5824" operator="lessThan">
      <formula>$C$4</formula>
    </cfRule>
  </conditionalFormatting>
  <conditionalFormatting sqref="X50">
    <cfRule type="cellIs" dxfId="7174" priority="3184" operator="lessThan">
      <formula>$C$4</formula>
    </cfRule>
  </conditionalFormatting>
  <conditionalFormatting sqref="Y50">
    <cfRule type="cellIs" dxfId="7175" priority="3224" operator="lessThan">
      <formula>$C$4</formula>
    </cfRule>
  </conditionalFormatting>
  <conditionalFormatting sqref="Z50">
    <cfRule type="cellIs" dxfId="7176" priority="3264" operator="lessThan">
      <formula>$C$4</formula>
    </cfRule>
  </conditionalFormatting>
  <conditionalFormatting sqref="AA50">
    <cfRule type="cellIs" dxfId="7177" priority="3304" operator="lessThan">
      <formula>$C$4</formula>
    </cfRule>
  </conditionalFormatting>
  <conditionalFormatting sqref="AB50">
    <cfRule type="cellIs" dxfId="7178" priority="3344" operator="lessThan">
      <formula>$C$4</formula>
    </cfRule>
  </conditionalFormatting>
  <conditionalFormatting sqref="AC50">
    <cfRule type="cellIs" dxfId="7179" priority="3384" operator="lessThan">
      <formula>$C$4</formula>
    </cfRule>
  </conditionalFormatting>
  <conditionalFormatting sqref="AD50">
    <cfRule type="cellIs" dxfId="7180" priority="3424" operator="lessThan">
      <formula>$C$4</formula>
    </cfRule>
  </conditionalFormatting>
  <conditionalFormatting sqref="AE50">
    <cfRule type="cellIs" dxfId="7181" priority="3464" operator="lessThan">
      <formula>$C$4</formula>
    </cfRule>
  </conditionalFormatting>
  <conditionalFormatting sqref="AF50">
    <cfRule type="cellIs" dxfId="7182" priority="3504" operator="lessThan">
      <formula>$C$4</formula>
    </cfRule>
  </conditionalFormatting>
  <conditionalFormatting sqref="AG50">
    <cfRule type="cellIs" dxfId="7183" priority="3544" operator="lessThan">
      <formula>$C$4</formula>
    </cfRule>
  </conditionalFormatting>
  <conditionalFormatting sqref="AH50">
    <cfRule type="cellIs" dxfId="7184" priority="3584" operator="lessThan">
      <formula>$C$4</formula>
    </cfRule>
  </conditionalFormatting>
  <conditionalFormatting sqref="AI50">
    <cfRule type="cellIs" dxfId="7185" priority="3624" operator="lessThan">
      <formula>$C$4</formula>
    </cfRule>
  </conditionalFormatting>
  <conditionalFormatting sqref="AJ50">
    <cfRule type="cellIs" dxfId="7186" priority="3664" operator="lessThan">
      <formula>$C$4</formula>
    </cfRule>
  </conditionalFormatting>
  <conditionalFormatting sqref="AK50">
    <cfRule type="cellIs" dxfId="7187" priority="3704" operator="lessThan">
      <formula>$C$4</formula>
    </cfRule>
  </conditionalFormatting>
  <conditionalFormatting sqref="AL50">
    <cfRule type="cellIs" dxfId="7188" priority="3744" operator="lessThan">
      <formula>$C$4</formula>
    </cfRule>
  </conditionalFormatting>
  <conditionalFormatting sqref="AM50">
    <cfRule type="cellIs" dxfId="7189" priority="3784" operator="lessThan">
      <formula>$C$4</formula>
    </cfRule>
  </conditionalFormatting>
  <conditionalFormatting sqref="AN50">
    <cfRule type="cellIs" dxfId="7190" priority="3824" operator="lessThan">
      <formula>$C$4</formula>
    </cfRule>
  </conditionalFormatting>
  <conditionalFormatting sqref="AO50">
    <cfRule type="cellIs" dxfId="7191" priority="3864" operator="lessThan">
      <formula>$C$4</formula>
    </cfRule>
  </conditionalFormatting>
  <conditionalFormatting sqref="AP50">
    <cfRule type="cellIs" dxfId="7192" priority="3904" operator="lessThan">
      <formula>$C$4</formula>
    </cfRule>
  </conditionalFormatting>
  <conditionalFormatting sqref="AQ50">
    <cfRule type="cellIs" dxfId="7193" priority="3944" operator="lessThan">
      <formula>$C$4</formula>
    </cfRule>
  </conditionalFormatting>
  <conditionalFormatting sqref="AR50">
    <cfRule type="cellIs" dxfId="7194" priority="3984" operator="lessThan">
      <formula>$C$4</formula>
    </cfRule>
  </conditionalFormatting>
  <conditionalFormatting sqref="AS50">
    <cfRule type="cellIs" dxfId="7195" priority="4024" operator="lessThan">
      <formula>$C$4</formula>
    </cfRule>
  </conditionalFormatting>
  <conditionalFormatting sqref="AT50">
    <cfRule type="cellIs" dxfId="7196" priority="4064" operator="lessThan">
      <formula>$C$4</formula>
    </cfRule>
  </conditionalFormatting>
  <conditionalFormatting sqref="AU50">
    <cfRule type="cellIs" dxfId="7197" priority="4104" operator="lessThan">
      <formula>$C$4</formula>
    </cfRule>
  </conditionalFormatting>
  <conditionalFormatting sqref="AV50">
    <cfRule type="cellIs" dxfId="7198" priority="4144" operator="lessThan">
      <formula>$C$4</formula>
    </cfRule>
  </conditionalFormatting>
  <conditionalFormatting sqref="AW50">
    <cfRule type="cellIs" dxfId="7199" priority="4184" operator="lessThan">
      <formula>$C$4</formula>
    </cfRule>
  </conditionalFormatting>
  <conditionalFormatting sqref="AX50">
    <cfRule type="cellIs" dxfId="7200" priority="4224" operator="lessThan">
      <formula>$C$4</formula>
    </cfRule>
  </conditionalFormatting>
  <conditionalFormatting sqref="AY50">
    <cfRule type="cellIs" dxfId="7201" priority="4264" operator="lessThan">
      <formula>$C$4</formula>
    </cfRule>
  </conditionalFormatting>
  <conditionalFormatting sqref="AZ50">
    <cfRule type="cellIs" dxfId="7202" priority="4304" operator="lessThan">
      <formula>$C$4</formula>
    </cfRule>
  </conditionalFormatting>
  <conditionalFormatting sqref="BA50">
    <cfRule type="cellIs" dxfId="7203" priority="4344" operator="lessThan">
      <formula>$C$4</formula>
    </cfRule>
  </conditionalFormatting>
  <conditionalFormatting sqref="BB50">
    <cfRule type="cellIs" dxfId="7204" priority="4384" operator="lessThan">
      <formula>$C$4</formula>
    </cfRule>
  </conditionalFormatting>
  <conditionalFormatting sqref="BC50">
    <cfRule type="cellIs" dxfId="7205" priority="4424" operator="lessThan">
      <formula>$C$4</formula>
    </cfRule>
  </conditionalFormatting>
  <conditionalFormatting sqref="BD50">
    <cfRule type="cellIs" dxfId="7206" priority="4464" operator="lessThan">
      <formula>$C$4</formula>
    </cfRule>
  </conditionalFormatting>
  <conditionalFormatting sqref="BE50">
    <cfRule type="cellIs" dxfId="7207" priority="4504" operator="lessThan">
      <formula>$C$4</formula>
    </cfRule>
  </conditionalFormatting>
  <conditionalFormatting sqref="BF50">
    <cfRule type="cellIs" dxfId="7208" priority="4544" operator="lessThan">
      <formula>$C$4</formula>
    </cfRule>
  </conditionalFormatting>
  <conditionalFormatting sqref="BG50">
    <cfRule type="cellIs" dxfId="7209" priority="4584" operator="lessThan">
      <formula>$C$4</formula>
    </cfRule>
  </conditionalFormatting>
  <conditionalFormatting sqref="BH50">
    <cfRule type="cellIs" dxfId="7210" priority="4624" operator="lessThan">
      <formula>$C$4</formula>
    </cfRule>
  </conditionalFormatting>
  <conditionalFormatting sqref="BI50">
    <cfRule type="cellIs" dxfId="7211" priority="4664" operator="lessThan">
      <formula>$C$4</formula>
    </cfRule>
  </conditionalFormatting>
  <conditionalFormatting sqref="BJ50">
    <cfRule type="cellIs" dxfId="7212" priority="4704" operator="lessThan">
      <formula>$C$4</formula>
    </cfRule>
  </conditionalFormatting>
  <conditionalFormatting sqref="BK50">
    <cfRule type="cellIs" dxfId="7213" priority="4744" operator="lessThan">
      <formula>$C$4</formula>
    </cfRule>
  </conditionalFormatting>
  <conditionalFormatting sqref="BL50">
    <cfRule type="cellIs" dxfId="7214" priority="4784" operator="lessThan">
      <formula>$C$4</formula>
    </cfRule>
  </conditionalFormatting>
  <conditionalFormatting sqref="BM50">
    <cfRule type="cellIs" dxfId="7215" priority="4824" operator="lessThan">
      <formula>$C$4</formula>
    </cfRule>
  </conditionalFormatting>
  <conditionalFormatting sqref="BN50">
    <cfRule type="cellIs" dxfId="7216" priority="4864" operator="lessThan">
      <formula>$C$4</formula>
    </cfRule>
  </conditionalFormatting>
  <conditionalFormatting sqref="BO50">
    <cfRule type="cellIs" dxfId="7217" priority="4904" operator="lessThan">
      <formula>$C$4</formula>
    </cfRule>
  </conditionalFormatting>
  <conditionalFormatting sqref="BP50">
    <cfRule type="cellIs" dxfId="7218" priority="4944" operator="lessThan">
      <formula>$C$4</formula>
    </cfRule>
  </conditionalFormatting>
  <conditionalFormatting sqref="BQ50">
    <cfRule type="cellIs" dxfId="7219" priority="4984" operator="lessThan">
      <formula>$C$4</formula>
    </cfRule>
  </conditionalFormatting>
  <conditionalFormatting sqref="BR50">
    <cfRule type="cellIs" dxfId="7220" priority="5024" operator="lessThan">
      <formula>$C$4</formula>
    </cfRule>
  </conditionalFormatting>
  <conditionalFormatting sqref="BS50">
    <cfRule type="cellIs" dxfId="7221" priority="5064" operator="lessThan">
      <formula>$C$4</formula>
    </cfRule>
  </conditionalFormatting>
  <conditionalFormatting sqref="BT50">
    <cfRule type="cellIs" dxfId="7222" priority="5104" operator="lessThan">
      <formula>$C$4</formula>
    </cfRule>
  </conditionalFormatting>
  <conditionalFormatting sqref="BU50">
    <cfRule type="cellIs" dxfId="7223" priority="5144" operator="lessThan">
      <formula>$C$4</formula>
    </cfRule>
  </conditionalFormatting>
  <conditionalFormatting sqref="BV50">
    <cfRule type="cellIs" dxfId="7224" priority="5184" operator="lessThan">
      <formula>$C$4</formula>
    </cfRule>
  </conditionalFormatting>
  <conditionalFormatting sqref="BW50">
    <cfRule type="cellIs" dxfId="7225" priority="5224" operator="lessThan">
      <formula>$C$4</formula>
    </cfRule>
  </conditionalFormatting>
  <conditionalFormatting sqref="BX50">
    <cfRule type="cellIs" dxfId="7226" priority="5264" operator="lessThan">
      <formula>$C$4</formula>
    </cfRule>
  </conditionalFormatting>
  <conditionalFormatting sqref="BY50">
    <cfRule type="cellIs" dxfId="7227" priority="5304" operator="lessThan">
      <formula>$C$4</formula>
    </cfRule>
  </conditionalFormatting>
  <conditionalFormatting sqref="BZ50">
    <cfRule type="cellIs" dxfId="7228" priority="5344" operator="lessThan">
      <formula>$C$4</formula>
    </cfRule>
  </conditionalFormatting>
  <conditionalFormatting sqref="CA50">
    <cfRule type="cellIs" dxfId="7229" priority="5384" operator="lessThan">
      <formula>$C$4</formula>
    </cfRule>
  </conditionalFormatting>
  <conditionalFormatting sqref="CB50">
    <cfRule type="cellIs" dxfId="7230" priority="5424" operator="lessThan">
      <formula>$C$4</formula>
    </cfRule>
  </conditionalFormatting>
  <conditionalFormatting sqref="CC50">
    <cfRule type="cellIs" dxfId="7231" priority="5464" operator="lessThan">
      <formula>$C$4</formula>
    </cfRule>
  </conditionalFormatting>
  <conditionalFormatting sqref="CD50">
    <cfRule type="cellIs" dxfId="7232" priority="5504" operator="lessThan">
      <formula>$C$4</formula>
    </cfRule>
  </conditionalFormatting>
  <conditionalFormatting sqref="CE50">
    <cfRule type="cellIs" dxfId="7233" priority="5544" operator="lessThan">
      <formula>$C$4</formula>
    </cfRule>
  </conditionalFormatting>
  <conditionalFormatting sqref="CF50">
    <cfRule type="cellIs" dxfId="7234" priority="5584" operator="lessThan">
      <formula>$C$4</formula>
    </cfRule>
  </conditionalFormatting>
  <conditionalFormatting sqref="CG50">
    <cfRule type="cellIs" dxfId="7235" priority="5624" operator="lessThan">
      <formula>$C$4</formula>
    </cfRule>
  </conditionalFormatting>
  <conditionalFormatting sqref="CH50">
    <cfRule type="cellIs" dxfId="7236" priority="5664" operator="greaterThan">
      <formula>$BJ$2+15</formula>
    </cfRule>
  </conditionalFormatting>
  <conditionalFormatting sqref="CJ50">
    <cfRule type="cellIs" dxfId="7237" priority="5864" operator="lessThan">
      <formula>$C$4</formula>
    </cfRule>
  </conditionalFormatting>
  <conditionalFormatting sqref="AU11:AU16 AU18:AU25 AU27:AU35 AU37:AU40">
    <cfRule type="cellIs" dxfId="7238" priority="1665" operator="lessThan">
      <formula>$C$4</formula>
    </cfRule>
    <cfRule type="cellIs" dxfId="7239" priority="854" operator="lessThan">
      <formula>$C$4</formula>
    </cfRule>
    <cfRule type="cellIs" dxfId="7240" priority="764" operator="lessThan">
      <formula>$C$4</formula>
    </cfRule>
  </conditionalFormatting>
  <conditionalFormatting sqref="BK11:BK16 BK18:BK25 BK27:BK35 BK37:BK40">
    <cfRule type="cellIs" dxfId="7241" priority="614" operator="lessThan">
      <formula>$C$4</formula>
    </cfRule>
    <cfRule type="cellIs" dxfId="7242" priority="554" operator="lessThan">
      <formula>$C$4</formula>
    </cfRule>
    <cfRule type="cellIs" dxfId="7243" priority="494" operator="lessThan">
      <formula>$C$4</formula>
    </cfRule>
  </conditionalFormatting>
  <conditionalFormatting sqref="BW11:BW16 BW18:BW25 BW27:BW35 BW37:BW40">
    <cfRule type="cellIs" dxfId="7244" priority="2505" operator="lessThan">
      <formula>$C$4</formula>
    </cfRule>
  </conditionalFormatting>
  <conditionalFormatting sqref="BX11:BX16 BX18:BX25 BX27:BX35 BX37:BX40">
    <cfRule type="cellIs" dxfId="7245" priority="2535"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AZ26" activePane="bottomRight" state="frozen"/>
      <selection/>
      <selection pane="topRight"/>
      <selection pane="bottomLeft"/>
      <selection pane="bottomRight" activeCell="BM11" sqref="BM11:BM47"/>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212</v>
      </c>
      <c r="C1" s="2" t="s">
        <v>0</v>
      </c>
      <c r="D1" s="2"/>
      <c r="E1" s="2"/>
      <c r="F1" s="2"/>
      <c r="G1" s="2"/>
      <c r="H1" s="2"/>
      <c r="I1" s="2"/>
      <c r="J1" s="2"/>
      <c r="K1" s="2"/>
      <c r="L1" s="2"/>
      <c r="M1" s="2"/>
      <c r="N1" s="2"/>
      <c r="P1" s="29" t="s">
        <v>1</v>
      </c>
    </row>
    <row r="2" ht="15.75" customHeight="1" spans="1:32">
      <c r="A2" s="3" t="s">
        <v>2</v>
      </c>
      <c r="B2" s="4"/>
      <c r="C2" s="5" t="s">
        <v>3</v>
      </c>
      <c r="D2" s="6"/>
      <c r="E2" s="7" t="s">
        <v>122</v>
      </c>
      <c r="F2" s="6"/>
      <c r="H2" s="8"/>
      <c r="I2" s="30"/>
      <c r="K2" s="31"/>
      <c r="L2" s="9"/>
      <c r="M2" s="32"/>
      <c r="N2" s="32"/>
      <c r="O2" s="31"/>
      <c r="P2" t="s">
        <v>5</v>
      </c>
      <c r="Q2" s="32"/>
      <c r="R2" s="32"/>
      <c r="S2" s="32"/>
      <c r="T2" s="32" t="s">
        <v>6</v>
      </c>
      <c r="U2" s="32" t="str">
        <f>MID(E2,6,20)</f>
        <v> XII IPS 3</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4"/>
      <c r="AH8" s="49"/>
      <c r="AI8" s="49"/>
      <c r="AJ8" s="49"/>
      <c r="AK8" s="49"/>
      <c r="AL8" s="49"/>
      <c r="AM8" s="49"/>
      <c r="AN8" s="49"/>
      <c r="AO8" s="49"/>
      <c r="AP8" s="49"/>
      <c r="AQ8" s="49"/>
      <c r="AR8" s="49"/>
      <c r="AS8" s="54"/>
      <c r="AT8" s="55" t="s">
        <v>22</v>
      </c>
      <c r="AU8" s="56" t="s">
        <v>23</v>
      </c>
      <c r="AV8" s="57"/>
      <c r="AW8" s="57"/>
      <c r="AX8" s="57"/>
      <c r="AY8" s="57"/>
      <c r="AZ8" s="57"/>
      <c r="BA8" s="57"/>
      <c r="BB8" s="57"/>
      <c r="BC8" s="57"/>
      <c r="BD8" s="57"/>
      <c r="BE8" s="55" t="s">
        <v>24</v>
      </c>
      <c r="BF8" s="62" t="s">
        <v>25</v>
      </c>
      <c r="BG8" s="62" t="s">
        <v>26</v>
      </c>
      <c r="BH8" s="55" t="s">
        <v>27</v>
      </c>
      <c r="BI8" s="63" t="s">
        <v>28</v>
      </c>
      <c r="BJ8" s="64"/>
      <c r="BK8" s="65" t="s">
        <v>29</v>
      </c>
      <c r="BL8" s="65"/>
      <c r="BM8" s="65"/>
      <c r="BN8" s="65"/>
      <c r="BO8" s="65"/>
      <c r="BP8" s="65"/>
      <c r="BQ8" s="65"/>
      <c r="BR8" s="65"/>
      <c r="BS8" s="65"/>
      <c r="BT8" s="65"/>
      <c r="BU8" s="76" t="s">
        <v>30</v>
      </c>
      <c r="BV8" s="64"/>
      <c r="BW8" s="77" t="s">
        <v>31</v>
      </c>
      <c r="BX8" s="78"/>
      <c r="BY8" s="78"/>
      <c r="BZ8" s="78"/>
      <c r="CA8" s="78"/>
      <c r="CB8" s="78"/>
      <c r="CC8" s="78"/>
      <c r="CD8" s="78"/>
      <c r="CE8" s="78"/>
      <c r="CF8" s="78"/>
      <c r="CG8" s="84"/>
      <c r="CH8" s="76" t="s">
        <v>32</v>
      </c>
      <c r="CJ8" s="85" t="s">
        <v>33</v>
      </c>
      <c r="CK8" s="85" t="s">
        <v>34</v>
      </c>
      <c r="CM8" s="90"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58"/>
      <c r="AU9" s="59"/>
      <c r="AV9" s="60"/>
      <c r="AW9" s="60"/>
      <c r="AX9" s="60"/>
      <c r="AY9" s="60"/>
      <c r="AZ9" s="60"/>
      <c r="BA9" s="60"/>
      <c r="BB9" s="60"/>
      <c r="BC9" s="60"/>
      <c r="BD9" s="60"/>
      <c r="BE9" s="58"/>
      <c r="BF9" s="66"/>
      <c r="BG9" s="66"/>
      <c r="BH9" s="58"/>
      <c r="BI9" s="67"/>
      <c r="BJ9" s="64"/>
      <c r="BK9" s="65"/>
      <c r="BL9" s="65"/>
      <c r="BM9" s="65"/>
      <c r="BN9" s="65"/>
      <c r="BO9" s="65"/>
      <c r="BP9" s="65"/>
      <c r="BQ9" s="65"/>
      <c r="BR9" s="65"/>
      <c r="BS9" s="65"/>
      <c r="BT9" s="65"/>
      <c r="BU9" s="76"/>
      <c r="BV9" s="64"/>
      <c r="BW9" s="79"/>
      <c r="BX9" s="80"/>
      <c r="BY9" s="80"/>
      <c r="BZ9" s="80"/>
      <c r="CA9" s="80"/>
      <c r="CB9" s="80"/>
      <c r="CC9" s="80"/>
      <c r="CD9" s="80"/>
      <c r="CE9" s="80"/>
      <c r="CF9" s="80"/>
      <c r="CG9" s="86"/>
      <c r="CH9" s="76"/>
      <c r="CJ9" s="85"/>
      <c r="CK9" s="85"/>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ATUR PASRAH PANAMPI, MACA AKSARA JAWA, TEMBUNG RANGKEP, SANDIWARA/DRAMA,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1" t="s">
        <v>55</v>
      </c>
      <c r="AT10" s="58"/>
      <c r="AU10" s="46">
        <v>1</v>
      </c>
      <c r="AV10" s="46">
        <v>2</v>
      </c>
      <c r="AW10" s="46">
        <v>3</v>
      </c>
      <c r="AX10" s="46">
        <v>4</v>
      </c>
      <c r="AY10" s="46">
        <v>5</v>
      </c>
      <c r="AZ10" s="46">
        <v>6</v>
      </c>
      <c r="BA10" s="46">
        <v>7</v>
      </c>
      <c r="BB10" s="46">
        <v>8</v>
      </c>
      <c r="BC10" s="46">
        <v>9</v>
      </c>
      <c r="BD10" s="46">
        <v>10</v>
      </c>
      <c r="BE10" s="58"/>
      <c r="BF10" s="66"/>
      <c r="BG10" s="66"/>
      <c r="BH10" s="58"/>
      <c r="BI10" s="68"/>
      <c r="BJ10" s="64"/>
      <c r="BK10" s="69">
        <v>1</v>
      </c>
      <c r="BL10" s="69">
        <v>2</v>
      </c>
      <c r="BM10" s="69">
        <v>3</v>
      </c>
      <c r="BN10" s="69">
        <v>4</v>
      </c>
      <c r="BO10" s="69">
        <v>5</v>
      </c>
      <c r="BP10" s="69">
        <v>6</v>
      </c>
      <c r="BQ10" s="69">
        <v>7</v>
      </c>
      <c r="BR10" s="69">
        <v>8</v>
      </c>
      <c r="BS10" s="69">
        <v>9</v>
      </c>
      <c r="BT10" s="69">
        <v>10</v>
      </c>
      <c r="BU10" s="81"/>
      <c r="BV10" s="64"/>
      <c r="BW10" s="69">
        <v>1</v>
      </c>
      <c r="BX10" s="69">
        <v>2</v>
      </c>
      <c r="BY10" s="69">
        <v>3</v>
      </c>
      <c r="BZ10" s="69">
        <v>4</v>
      </c>
      <c r="CA10" s="69">
        <v>5</v>
      </c>
      <c r="CB10" s="69">
        <v>6</v>
      </c>
      <c r="CC10" s="69">
        <v>7</v>
      </c>
      <c r="CD10" s="69">
        <v>8</v>
      </c>
      <c r="CE10" s="69">
        <v>9</v>
      </c>
      <c r="CF10" s="69">
        <v>10</v>
      </c>
      <c r="CG10" s="69" t="s">
        <v>56</v>
      </c>
      <c r="CH10" s="81"/>
      <c r="CJ10" s="85"/>
      <c r="CK10" s="85"/>
      <c r="CM10" s="92">
        <v>1</v>
      </c>
      <c r="CN10" s="9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MACA AKSARA JAWA, TEMBUNG RANGKEP, SANDIWARA/DRAMA, Perlu tingkatkan pemahaman  ATUR PASRAH PANAMPI.</v>
      </c>
    </row>
    <row r="11" spans="1:102">
      <c r="A11" s="28">
        <v>1</v>
      </c>
      <c r="B11" s="28">
        <v>30733</v>
      </c>
      <c r="C11" s="28" t="s">
        <v>123</v>
      </c>
      <c r="E11" s="28">
        <f t="shared" ref="E11:E50" si="0">G11</f>
        <v>80</v>
      </c>
      <c r="G11" s="28">
        <f t="shared" ref="G11:G50" si="1">IF(BI11="","",BI11)</f>
        <v>80</v>
      </c>
      <c r="H11" s="28">
        <f t="shared" ref="H11:H50" si="2">IF(BU11="","",BU11)</f>
        <v>79</v>
      </c>
      <c r="I11" s="28" t="str">
        <f t="shared" ref="I11:I50" si="3">IF(CH11="","",CH11)</f>
        <v>B</v>
      </c>
      <c r="J11" s="28" t="str">
        <f t="shared" ref="J11:J50" si="4">IF(CK11="","",CK11)</f>
        <v>Sudah memahami tentang ATUR PASRAH PANAMPI, MACA AKSARA JAWA, TEMBUNG RANGKEP, SANDIWARA/DRAMA, </v>
      </c>
      <c r="L11" s="28">
        <f t="shared" ref="L11:L50" si="5">IF(AT11="","",AT11)</f>
        <v>80</v>
      </c>
      <c r="M11" s="28" t="str">
        <f t="shared" ref="M11:M50" si="6">IF(BF11="","",BF11)</f>
        <v/>
      </c>
      <c r="N11" s="28" t="str">
        <f t="shared" ref="N11:N50" si="7">IF(BG11="","",BG11)</f>
        <v/>
      </c>
      <c r="P11" s="95">
        <v>80</v>
      </c>
      <c r="Q11" s="95"/>
      <c r="R11" s="53">
        <v>80</v>
      </c>
      <c r="S11" s="95">
        <v>80</v>
      </c>
      <c r="T11" s="95"/>
      <c r="U11" s="53">
        <v>80</v>
      </c>
      <c r="V11" s="95">
        <v>80</v>
      </c>
      <c r="W11" s="95"/>
      <c r="X11" s="53">
        <v>80</v>
      </c>
      <c r="Y11" s="95"/>
      <c r="Z11" s="95"/>
      <c r="AA11" s="53" t="s">
        <v>124</v>
      </c>
      <c r="AB11" s="95"/>
      <c r="AC11" s="95"/>
      <c r="AD11" s="53" t="s">
        <v>124</v>
      </c>
      <c r="AE11" s="95"/>
      <c r="AF11" s="95"/>
      <c r="AG11" s="53" t="s">
        <v>124</v>
      </c>
      <c r="AH11" s="95"/>
      <c r="AI11" s="95"/>
      <c r="AJ11" s="53" t="s">
        <v>124</v>
      </c>
      <c r="AK11" s="95"/>
      <c r="AL11" s="95"/>
      <c r="AM11" s="53" t="s">
        <v>124</v>
      </c>
      <c r="AN11" s="95"/>
      <c r="AO11" s="95"/>
      <c r="AP11" s="53" t="s">
        <v>124</v>
      </c>
      <c r="AQ11" s="95"/>
      <c r="AR11" s="95"/>
      <c r="AS11" s="53" t="s">
        <v>124</v>
      </c>
      <c r="AT11" s="53">
        <v>80</v>
      </c>
      <c r="AU11" s="95">
        <v>80</v>
      </c>
      <c r="AV11" s="95">
        <v>80</v>
      </c>
      <c r="AW11" s="95">
        <v>80</v>
      </c>
      <c r="AX11" s="95"/>
      <c r="AY11" s="95"/>
      <c r="AZ11" s="95"/>
      <c r="BA11" s="95"/>
      <c r="BB11" s="95"/>
      <c r="BC11" s="95"/>
      <c r="BD11" s="95"/>
      <c r="BE11" s="53">
        <v>80</v>
      </c>
      <c r="BF11" s="95"/>
      <c r="BG11" s="95"/>
      <c r="BH11" s="73">
        <v>80</v>
      </c>
      <c r="BI11" s="74">
        <v>80</v>
      </c>
      <c r="BJ11" s="96"/>
      <c r="BK11" s="95">
        <v>78</v>
      </c>
      <c r="BL11" s="95">
        <v>80</v>
      </c>
      <c r="BM11" s="95">
        <v>80</v>
      </c>
      <c r="BO11" s="95"/>
      <c r="BP11" s="95"/>
      <c r="BQ11" s="95"/>
      <c r="BR11" s="95"/>
      <c r="BS11" s="95"/>
      <c r="BT11" s="95"/>
      <c r="BU11" s="83">
        <v>79</v>
      </c>
      <c r="BV11" s="96"/>
      <c r="BW11" s="95">
        <v>80</v>
      </c>
      <c r="BX11" s="95">
        <v>80</v>
      </c>
      <c r="BY11" s="95">
        <v>79</v>
      </c>
      <c r="BZ11" s="95"/>
      <c r="CA11" s="95"/>
      <c r="CB11" s="95"/>
      <c r="CC11" s="95"/>
      <c r="CD11" s="95"/>
      <c r="CE11" s="95"/>
      <c r="CF11" s="95"/>
      <c r="CG11" s="53">
        <v>80</v>
      </c>
      <c r="CH11" s="89" t="s">
        <v>125</v>
      </c>
      <c r="CI11" s="88"/>
      <c r="CJ11" s="48">
        <v>11</v>
      </c>
      <c r="CK11" s="94" t="str">
        <f t="shared" ref="CK11:CK50" si="8">IF(CJ11="","",VLOOKUP(CJ11,$CW$9:$CX$20,2,0))</f>
        <v>Sudah memahami tentang ATUR PASRAH PANAMPI, MACA AKSARA JAWA, TEMBUNG RANGKEP, SANDIWARA/DRAMA, </v>
      </c>
      <c r="CM11" s="92">
        <v>2</v>
      </c>
      <c r="CN11" s="9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ATUR PASRAH PANAMPI, TEMBUNG RANGKEP, SANDIWARA/DRAMA, Perlu tingkatkan pemahaman  MACA AKSARA JAWA.</v>
      </c>
    </row>
    <row r="12" spans="1:102">
      <c r="A12" s="28">
        <v>2</v>
      </c>
      <c r="B12" s="28">
        <v>30747</v>
      </c>
      <c r="C12" s="28" t="s">
        <v>126</v>
      </c>
      <c r="E12" s="28">
        <f t="shared" si="0"/>
        <v>81</v>
      </c>
      <c r="G12" s="28">
        <f t="shared" si="1"/>
        <v>81</v>
      </c>
      <c r="H12" s="28">
        <f t="shared" si="2"/>
        <v>79</v>
      </c>
      <c r="I12" s="28" t="str">
        <f t="shared" si="3"/>
        <v>B</v>
      </c>
      <c r="J12" s="28" t="str">
        <f t="shared" si="4"/>
        <v>Sudah memahami tentang ATUR PASRAH PANAMPI, MACA AKSARA JAWA, TEMBUNG RANGKEP, SANDIWARA/DRAMA, </v>
      </c>
      <c r="L12" s="28">
        <f t="shared" si="5"/>
        <v>81</v>
      </c>
      <c r="M12" s="28" t="str">
        <f t="shared" si="6"/>
        <v/>
      </c>
      <c r="N12" s="28" t="str">
        <f t="shared" si="7"/>
        <v/>
      </c>
      <c r="P12" s="95">
        <v>80</v>
      </c>
      <c r="Q12" s="95"/>
      <c r="R12" s="53">
        <v>80</v>
      </c>
      <c r="S12" s="95">
        <v>82</v>
      </c>
      <c r="T12" s="95"/>
      <c r="U12" s="53">
        <v>82</v>
      </c>
      <c r="V12" s="95">
        <v>81</v>
      </c>
      <c r="W12" s="95"/>
      <c r="X12" s="53">
        <v>81</v>
      </c>
      <c r="Y12" s="95"/>
      <c r="Z12" s="95"/>
      <c r="AA12" s="53" t="s">
        <v>124</v>
      </c>
      <c r="AB12" s="95"/>
      <c r="AC12" s="95"/>
      <c r="AD12" s="53" t="s">
        <v>124</v>
      </c>
      <c r="AE12" s="95"/>
      <c r="AF12" s="95"/>
      <c r="AG12" s="53" t="s">
        <v>124</v>
      </c>
      <c r="AH12" s="95"/>
      <c r="AI12" s="95"/>
      <c r="AJ12" s="53" t="s">
        <v>124</v>
      </c>
      <c r="AK12" s="95"/>
      <c r="AL12" s="95"/>
      <c r="AM12" s="53" t="s">
        <v>124</v>
      </c>
      <c r="AN12" s="95"/>
      <c r="AO12" s="95"/>
      <c r="AP12" s="53" t="s">
        <v>124</v>
      </c>
      <c r="AQ12" s="95"/>
      <c r="AR12" s="95"/>
      <c r="AS12" s="53" t="s">
        <v>124</v>
      </c>
      <c r="AT12" s="53">
        <v>81</v>
      </c>
      <c r="AU12" s="95">
        <v>78</v>
      </c>
      <c r="AV12" s="95">
        <v>80</v>
      </c>
      <c r="AW12" s="95">
        <v>82</v>
      </c>
      <c r="AX12" s="95"/>
      <c r="AY12" s="95"/>
      <c r="AZ12" s="95"/>
      <c r="BA12" s="95"/>
      <c r="BB12" s="95"/>
      <c r="BC12" s="95"/>
      <c r="BD12" s="95"/>
      <c r="BE12" s="53">
        <v>80</v>
      </c>
      <c r="BF12" s="95"/>
      <c r="BG12" s="95"/>
      <c r="BH12" s="73">
        <v>80.5</v>
      </c>
      <c r="BI12" s="74">
        <v>81</v>
      </c>
      <c r="BJ12" s="96"/>
      <c r="BK12" s="95">
        <v>78</v>
      </c>
      <c r="BL12" s="95">
        <v>80</v>
      </c>
      <c r="BM12" s="95">
        <v>80</v>
      </c>
      <c r="BO12" s="95"/>
      <c r="BP12" s="95"/>
      <c r="BQ12" s="95"/>
      <c r="BR12" s="95"/>
      <c r="BS12" s="95"/>
      <c r="BT12" s="95"/>
      <c r="BU12" s="83">
        <v>79</v>
      </c>
      <c r="BV12" s="96"/>
      <c r="BW12" s="95">
        <v>80</v>
      </c>
      <c r="BX12" s="95">
        <v>80</v>
      </c>
      <c r="BY12" s="95">
        <v>80</v>
      </c>
      <c r="BZ12" s="95"/>
      <c r="CA12" s="95"/>
      <c r="CB12" s="95"/>
      <c r="CC12" s="95"/>
      <c r="CD12" s="95"/>
      <c r="CE12" s="95"/>
      <c r="CF12" s="95"/>
      <c r="CG12" s="53">
        <v>80</v>
      </c>
      <c r="CH12" s="89" t="s">
        <v>125</v>
      </c>
      <c r="CI12" s="88"/>
      <c r="CJ12" s="48">
        <v>11</v>
      </c>
      <c r="CK12" s="94" t="str">
        <f t="shared" si="8"/>
        <v>Sudah memahami tentang ATUR PASRAH PANAMPI, MACA AKSARA JAWA, TEMBUNG RANGKEP, SANDIWARA/DRAMA, </v>
      </c>
      <c r="CM12" s="92">
        <v>3</v>
      </c>
      <c r="CN12" s="9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ATUR PASRAH PANAMPI, MACA AKSARA JAWA, SANDIWARA/DRAMA, Perlu tingkatkan pemahaman  TEMBUNG RANGKEP.</v>
      </c>
    </row>
    <row r="13" spans="1:102">
      <c r="A13" s="28">
        <v>3</v>
      </c>
      <c r="B13" s="28">
        <v>30761</v>
      </c>
      <c r="C13" s="28" t="s">
        <v>127</v>
      </c>
      <c r="E13" s="28">
        <f t="shared" si="0"/>
        <v>79</v>
      </c>
      <c r="G13" s="28">
        <f t="shared" si="1"/>
        <v>79</v>
      </c>
      <c r="H13" s="28">
        <f t="shared" si="2"/>
        <v>78</v>
      </c>
      <c r="I13" s="28" t="str">
        <f t="shared" si="3"/>
        <v>B</v>
      </c>
      <c r="J13" s="28" t="str">
        <f t="shared" si="4"/>
        <v>Sudah memahami tentang ATUR PASRAH PANAMPI, MACA AKSARA JAWA, TEMBUNG RANGKEP, SANDIWARA/DRAMA, </v>
      </c>
      <c r="L13" s="28">
        <f t="shared" si="5"/>
        <v>79</v>
      </c>
      <c r="M13" s="28" t="str">
        <f t="shared" si="6"/>
        <v/>
      </c>
      <c r="N13" s="28" t="str">
        <f t="shared" si="7"/>
        <v/>
      </c>
      <c r="P13" s="95">
        <v>78</v>
      </c>
      <c r="Q13" s="95"/>
      <c r="R13" s="53">
        <v>78</v>
      </c>
      <c r="S13" s="95">
        <v>80</v>
      </c>
      <c r="T13" s="95"/>
      <c r="U13" s="53">
        <v>80</v>
      </c>
      <c r="V13" s="95">
        <v>79</v>
      </c>
      <c r="W13" s="95"/>
      <c r="X13" s="53">
        <v>79</v>
      </c>
      <c r="Y13" s="95"/>
      <c r="Z13" s="95"/>
      <c r="AA13" s="53" t="s">
        <v>124</v>
      </c>
      <c r="AB13" s="95"/>
      <c r="AC13" s="95"/>
      <c r="AD13" s="53" t="s">
        <v>124</v>
      </c>
      <c r="AE13" s="95"/>
      <c r="AF13" s="95"/>
      <c r="AG13" s="53" t="s">
        <v>124</v>
      </c>
      <c r="AH13" s="95"/>
      <c r="AI13" s="95"/>
      <c r="AJ13" s="53" t="s">
        <v>124</v>
      </c>
      <c r="AK13" s="95"/>
      <c r="AL13" s="95"/>
      <c r="AM13" s="53" t="s">
        <v>124</v>
      </c>
      <c r="AN13" s="95"/>
      <c r="AO13" s="95"/>
      <c r="AP13" s="53" t="s">
        <v>124</v>
      </c>
      <c r="AQ13" s="95"/>
      <c r="AR13" s="95"/>
      <c r="AS13" s="53" t="s">
        <v>124</v>
      </c>
      <c r="AT13" s="53">
        <v>79</v>
      </c>
      <c r="AU13" s="95">
        <v>78</v>
      </c>
      <c r="AV13" s="95">
        <v>78</v>
      </c>
      <c r="AW13" s="95">
        <v>80</v>
      </c>
      <c r="AX13" s="95"/>
      <c r="AY13" s="95"/>
      <c r="AZ13" s="95"/>
      <c r="BA13" s="95"/>
      <c r="BB13" s="95"/>
      <c r="BC13" s="95"/>
      <c r="BD13" s="95"/>
      <c r="BE13" s="53">
        <v>79</v>
      </c>
      <c r="BF13" s="95"/>
      <c r="BG13" s="95"/>
      <c r="BH13" s="73">
        <v>79</v>
      </c>
      <c r="BI13" s="74">
        <v>79</v>
      </c>
      <c r="BJ13" s="96"/>
      <c r="BK13" s="95">
        <v>78</v>
      </c>
      <c r="BL13" s="95">
        <v>78</v>
      </c>
      <c r="BM13" s="95">
        <v>78</v>
      </c>
      <c r="BO13" s="95"/>
      <c r="BP13" s="95"/>
      <c r="BQ13" s="95"/>
      <c r="BR13" s="95"/>
      <c r="BS13" s="95"/>
      <c r="BT13" s="95"/>
      <c r="BU13" s="83">
        <v>78</v>
      </c>
      <c r="BV13" s="96"/>
      <c r="BW13" s="95">
        <v>80</v>
      </c>
      <c r="BX13" s="95">
        <v>80</v>
      </c>
      <c r="BY13" s="95">
        <v>79</v>
      </c>
      <c r="BZ13" s="95"/>
      <c r="CA13" s="95"/>
      <c r="CB13" s="95"/>
      <c r="CC13" s="95"/>
      <c r="CD13" s="95"/>
      <c r="CE13" s="95"/>
      <c r="CF13" s="95"/>
      <c r="CG13" s="53">
        <v>80</v>
      </c>
      <c r="CH13" s="89" t="s">
        <v>125</v>
      </c>
      <c r="CI13" s="88"/>
      <c r="CJ13" s="48">
        <v>11</v>
      </c>
      <c r="CK13" s="94" t="str">
        <f t="shared" si="8"/>
        <v>Sudah memahami tentang ATUR PASRAH PANAMPI, MACA AKSARA JAWA, TEMBUNG RANGKEP, SANDIWARA/DRAMA, </v>
      </c>
      <c r="CM13" s="92">
        <v>4</v>
      </c>
      <c r="CN13" s="48"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ATUR PASRAH PANAMPI, MACA AKSARA JAWA, TEMBUNG RANGKEP, Perlu tingkatkan pemahaman  SANDIWARA/DRAMA.</v>
      </c>
    </row>
    <row r="14" spans="1:102">
      <c r="A14" s="28">
        <v>4</v>
      </c>
      <c r="B14" s="28">
        <v>30775</v>
      </c>
      <c r="C14" s="28" t="s">
        <v>128</v>
      </c>
      <c r="E14" s="28">
        <f t="shared" si="0"/>
        <v>86</v>
      </c>
      <c r="G14" s="28">
        <f t="shared" si="1"/>
        <v>86</v>
      </c>
      <c r="H14" s="28">
        <f t="shared" si="2"/>
        <v>85</v>
      </c>
      <c r="I14" s="28" t="str">
        <f t="shared" si="3"/>
        <v>B</v>
      </c>
      <c r="J14" s="28" t="str">
        <f t="shared" si="4"/>
        <v>Sudah memahami tentang ATUR PASRAH PANAMPI, MACA AKSARA JAWA, TEMBUNG RANGKEP, SANDIWARA/DRAMA, </v>
      </c>
      <c r="L14" s="28">
        <f t="shared" si="5"/>
        <v>85</v>
      </c>
      <c r="M14" s="28" t="str">
        <f t="shared" si="6"/>
        <v/>
      </c>
      <c r="N14" s="28" t="str">
        <f t="shared" si="7"/>
        <v/>
      </c>
      <c r="P14" s="95">
        <v>85</v>
      </c>
      <c r="Q14" s="95"/>
      <c r="R14" s="53">
        <v>85</v>
      </c>
      <c r="S14" s="95">
        <v>85</v>
      </c>
      <c r="T14" s="95"/>
      <c r="U14" s="53">
        <v>85</v>
      </c>
      <c r="V14" s="95">
        <v>85</v>
      </c>
      <c r="W14" s="95"/>
      <c r="X14" s="53">
        <v>85</v>
      </c>
      <c r="Y14" s="95"/>
      <c r="Z14" s="95"/>
      <c r="AA14" s="53" t="s">
        <v>124</v>
      </c>
      <c r="AB14" s="95"/>
      <c r="AC14" s="95"/>
      <c r="AD14" s="53" t="s">
        <v>124</v>
      </c>
      <c r="AE14" s="95"/>
      <c r="AF14" s="95"/>
      <c r="AG14" s="53" t="s">
        <v>124</v>
      </c>
      <c r="AH14" s="95"/>
      <c r="AI14" s="95"/>
      <c r="AJ14" s="53" t="s">
        <v>124</v>
      </c>
      <c r="AK14" s="95"/>
      <c r="AL14" s="95"/>
      <c r="AM14" s="53" t="s">
        <v>124</v>
      </c>
      <c r="AN14" s="95"/>
      <c r="AO14" s="95"/>
      <c r="AP14" s="53" t="s">
        <v>124</v>
      </c>
      <c r="AQ14" s="95"/>
      <c r="AR14" s="95"/>
      <c r="AS14" s="53" t="s">
        <v>124</v>
      </c>
      <c r="AT14" s="53">
        <v>85</v>
      </c>
      <c r="AU14" s="95">
        <v>88</v>
      </c>
      <c r="AV14" s="95">
        <v>85</v>
      </c>
      <c r="AW14" s="95">
        <v>85</v>
      </c>
      <c r="AX14" s="95"/>
      <c r="AY14" s="95"/>
      <c r="AZ14" s="95"/>
      <c r="BA14" s="95"/>
      <c r="BB14" s="95"/>
      <c r="BC14" s="95"/>
      <c r="BD14" s="95"/>
      <c r="BE14" s="53">
        <v>86</v>
      </c>
      <c r="BF14" s="95"/>
      <c r="BG14" s="95"/>
      <c r="BH14" s="73">
        <v>85.5</v>
      </c>
      <c r="BI14" s="74">
        <v>86</v>
      </c>
      <c r="BJ14" s="96"/>
      <c r="BK14" s="95">
        <v>85</v>
      </c>
      <c r="BL14" s="95">
        <v>85</v>
      </c>
      <c r="BM14" s="95">
        <v>85</v>
      </c>
      <c r="BO14" s="95"/>
      <c r="BP14" s="95"/>
      <c r="BQ14" s="95"/>
      <c r="BR14" s="95"/>
      <c r="BS14" s="95"/>
      <c r="BT14" s="95"/>
      <c r="BU14" s="83">
        <v>85</v>
      </c>
      <c r="BV14" s="96"/>
      <c r="BW14" s="95">
        <v>85</v>
      </c>
      <c r="BX14" s="95">
        <v>85</v>
      </c>
      <c r="BY14" s="95">
        <v>85</v>
      </c>
      <c r="BZ14" s="95"/>
      <c r="CA14" s="95"/>
      <c r="CB14" s="95"/>
      <c r="CC14" s="95"/>
      <c r="CD14" s="95"/>
      <c r="CE14" s="95"/>
      <c r="CF14" s="95"/>
      <c r="CG14" s="53">
        <v>85</v>
      </c>
      <c r="CH14" s="89" t="s">
        <v>125</v>
      </c>
      <c r="CI14" s="88"/>
      <c r="CJ14" s="48">
        <v>11</v>
      </c>
      <c r="CK14" s="94" t="str">
        <f t="shared" si="8"/>
        <v>Sudah memahami tentang ATUR PASRAH PANAMPI, MACA AKSARA JAWA, TEMBUNG RANGKEP, SANDIWARA/DRAMA, </v>
      </c>
      <c r="CM14" s="92">
        <v>5</v>
      </c>
      <c r="CN14" s="48"/>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ATUR PASRAH PANAMPI, MACA AKSARA JAWA, TEMBUNG RANGKEP, SANDIWARA/DRAMA, </v>
      </c>
    </row>
    <row r="15" spans="1:102">
      <c r="A15" s="28">
        <v>5</v>
      </c>
      <c r="B15" s="28">
        <v>30789</v>
      </c>
      <c r="C15" s="28" t="s">
        <v>129</v>
      </c>
      <c r="E15" s="28">
        <f t="shared" si="0"/>
        <v>86</v>
      </c>
      <c r="G15" s="28">
        <f t="shared" si="1"/>
        <v>86</v>
      </c>
      <c r="H15" s="28">
        <f t="shared" si="2"/>
        <v>85</v>
      </c>
      <c r="I15" s="28" t="str">
        <f t="shared" si="3"/>
        <v>B</v>
      </c>
      <c r="J15" s="28" t="str">
        <f t="shared" si="4"/>
        <v>Sudah memahami tentang ATUR PASRAH PANAMPI, MACA AKSARA JAWA, TEMBUNG RANGKEP, SANDIWARA/DRAMA, </v>
      </c>
      <c r="L15" s="28">
        <f t="shared" si="5"/>
        <v>85</v>
      </c>
      <c r="M15" s="28" t="str">
        <f t="shared" si="6"/>
        <v/>
      </c>
      <c r="N15" s="28" t="str">
        <f t="shared" si="7"/>
        <v/>
      </c>
      <c r="P15" s="95">
        <v>85</v>
      </c>
      <c r="Q15" s="95"/>
      <c r="R15" s="53">
        <v>85</v>
      </c>
      <c r="S15" s="95">
        <v>85</v>
      </c>
      <c r="T15" s="95"/>
      <c r="U15" s="53">
        <v>85</v>
      </c>
      <c r="V15" s="95">
        <v>85</v>
      </c>
      <c r="W15" s="95"/>
      <c r="X15" s="53">
        <v>85</v>
      </c>
      <c r="Y15" s="95"/>
      <c r="Z15" s="95"/>
      <c r="AA15" s="53" t="s">
        <v>124</v>
      </c>
      <c r="AB15" s="95"/>
      <c r="AC15" s="95"/>
      <c r="AD15" s="53" t="s">
        <v>124</v>
      </c>
      <c r="AE15" s="95"/>
      <c r="AF15" s="95"/>
      <c r="AG15" s="53" t="s">
        <v>124</v>
      </c>
      <c r="AH15" s="95"/>
      <c r="AI15" s="95"/>
      <c r="AJ15" s="53" t="s">
        <v>124</v>
      </c>
      <c r="AK15" s="95"/>
      <c r="AL15" s="95"/>
      <c r="AM15" s="53" t="s">
        <v>124</v>
      </c>
      <c r="AN15" s="95"/>
      <c r="AO15" s="95"/>
      <c r="AP15" s="53" t="s">
        <v>124</v>
      </c>
      <c r="AQ15" s="95"/>
      <c r="AR15" s="95"/>
      <c r="AS15" s="53" t="s">
        <v>124</v>
      </c>
      <c r="AT15" s="53">
        <v>85</v>
      </c>
      <c r="AU15" s="95">
        <v>88</v>
      </c>
      <c r="AV15" s="95">
        <v>85</v>
      </c>
      <c r="AW15" s="95">
        <v>85</v>
      </c>
      <c r="AX15" s="95"/>
      <c r="AY15" s="95"/>
      <c r="AZ15" s="95"/>
      <c r="BA15" s="95"/>
      <c r="BB15" s="95"/>
      <c r="BC15" s="95"/>
      <c r="BD15" s="95"/>
      <c r="BE15" s="53">
        <v>86</v>
      </c>
      <c r="BF15" s="95"/>
      <c r="BG15" s="95"/>
      <c r="BH15" s="73">
        <v>85.5</v>
      </c>
      <c r="BI15" s="74">
        <v>86</v>
      </c>
      <c r="BJ15" s="96"/>
      <c r="BK15" s="95">
        <v>85</v>
      </c>
      <c r="BL15" s="95">
        <v>85</v>
      </c>
      <c r="BM15" s="95">
        <v>85</v>
      </c>
      <c r="BO15" s="95"/>
      <c r="BP15" s="95"/>
      <c r="BQ15" s="95"/>
      <c r="BR15" s="95"/>
      <c r="BS15" s="95"/>
      <c r="BT15" s="95"/>
      <c r="BU15" s="83">
        <v>85</v>
      </c>
      <c r="BV15" s="96"/>
      <c r="BW15" s="95">
        <v>85</v>
      </c>
      <c r="BX15" s="95">
        <v>85</v>
      </c>
      <c r="BY15" s="95">
        <v>85</v>
      </c>
      <c r="BZ15" s="95"/>
      <c r="CA15" s="95"/>
      <c r="CB15" s="95"/>
      <c r="CC15" s="95"/>
      <c r="CD15" s="95"/>
      <c r="CE15" s="95"/>
      <c r="CF15" s="95"/>
      <c r="CG15" s="53">
        <v>85</v>
      </c>
      <c r="CH15" s="89" t="s">
        <v>125</v>
      </c>
      <c r="CI15" s="88"/>
      <c r="CJ15" s="48">
        <v>11</v>
      </c>
      <c r="CK15" s="94" t="str">
        <f t="shared" si="8"/>
        <v>Sudah memahami tentang ATUR PASRAH PANAMPI, MACA AKSARA JAWA, TEMBUNG RANGKEP, SANDIWARA/DRAMA, </v>
      </c>
      <c r="CM15" s="92">
        <v>6</v>
      </c>
      <c r="CN15" s="48"/>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ATUR PASRAH PANAMPI, MACA AKSARA JAWA, TEMBUNG RANGKEP, SANDIWARA/DRAMA, </v>
      </c>
    </row>
    <row r="16" spans="1:102">
      <c r="A16" s="28">
        <v>6</v>
      </c>
      <c r="B16" s="28">
        <v>30803</v>
      </c>
      <c r="C16" s="28" t="s">
        <v>130</v>
      </c>
      <c r="E16" s="28">
        <f t="shared" si="0"/>
        <v>79</v>
      </c>
      <c r="G16" s="28">
        <f t="shared" si="1"/>
        <v>79</v>
      </c>
      <c r="H16" s="28">
        <f t="shared" si="2"/>
        <v>78</v>
      </c>
      <c r="I16" s="28" t="str">
        <f t="shared" si="3"/>
        <v>B</v>
      </c>
      <c r="J16" s="28" t="str">
        <f t="shared" si="4"/>
        <v>Sudah memahami tentang ATUR PASRAH PANAMPI, MACA AKSARA JAWA, TEMBUNG RANGKEP, SANDIWARA/DRAMA, </v>
      </c>
      <c r="L16" s="28">
        <f t="shared" si="5"/>
        <v>79</v>
      </c>
      <c r="M16" s="28" t="str">
        <f t="shared" si="6"/>
        <v/>
      </c>
      <c r="N16" s="28" t="str">
        <f t="shared" si="7"/>
        <v/>
      </c>
      <c r="P16" s="95">
        <v>78</v>
      </c>
      <c r="Q16" s="95"/>
      <c r="R16" s="53">
        <v>78</v>
      </c>
      <c r="S16" s="95">
        <v>80</v>
      </c>
      <c r="T16" s="95"/>
      <c r="U16" s="53">
        <v>80</v>
      </c>
      <c r="V16" s="95">
        <v>79</v>
      </c>
      <c r="W16" s="95"/>
      <c r="X16" s="53">
        <v>79</v>
      </c>
      <c r="Y16" s="95"/>
      <c r="Z16" s="95"/>
      <c r="AA16" s="53" t="s">
        <v>124</v>
      </c>
      <c r="AB16" s="95"/>
      <c r="AC16" s="95"/>
      <c r="AD16" s="53" t="s">
        <v>124</v>
      </c>
      <c r="AE16" s="95"/>
      <c r="AF16" s="95"/>
      <c r="AG16" s="53" t="s">
        <v>124</v>
      </c>
      <c r="AH16" s="95"/>
      <c r="AI16" s="95"/>
      <c r="AJ16" s="53" t="s">
        <v>124</v>
      </c>
      <c r="AK16" s="95"/>
      <c r="AL16" s="95"/>
      <c r="AM16" s="53" t="s">
        <v>124</v>
      </c>
      <c r="AN16" s="95"/>
      <c r="AO16" s="95"/>
      <c r="AP16" s="53" t="s">
        <v>124</v>
      </c>
      <c r="AQ16" s="95"/>
      <c r="AR16" s="95"/>
      <c r="AS16" s="53" t="s">
        <v>124</v>
      </c>
      <c r="AT16" s="53">
        <v>79</v>
      </c>
      <c r="AU16" s="95">
        <v>78</v>
      </c>
      <c r="AV16" s="95">
        <v>78</v>
      </c>
      <c r="AW16" s="95">
        <v>80</v>
      </c>
      <c r="AX16" s="95"/>
      <c r="AY16" s="95"/>
      <c r="AZ16" s="95"/>
      <c r="BA16" s="95"/>
      <c r="BB16" s="95"/>
      <c r="BC16" s="95"/>
      <c r="BD16" s="95"/>
      <c r="BE16" s="53">
        <v>79</v>
      </c>
      <c r="BF16" s="95"/>
      <c r="BG16" s="95"/>
      <c r="BH16" s="73">
        <v>79</v>
      </c>
      <c r="BI16" s="74">
        <v>79</v>
      </c>
      <c r="BJ16" s="96"/>
      <c r="BK16" s="95">
        <v>78</v>
      </c>
      <c r="BL16" s="95">
        <v>78</v>
      </c>
      <c r="BM16" s="95">
        <v>78</v>
      </c>
      <c r="BO16" s="95"/>
      <c r="BP16" s="95"/>
      <c r="BQ16" s="95"/>
      <c r="BR16" s="95"/>
      <c r="BS16" s="95"/>
      <c r="BT16" s="95"/>
      <c r="BU16" s="83">
        <v>78</v>
      </c>
      <c r="BV16" s="96"/>
      <c r="BW16" s="95">
        <v>80</v>
      </c>
      <c r="BX16" s="95">
        <v>80</v>
      </c>
      <c r="BY16" s="95">
        <v>79</v>
      </c>
      <c r="BZ16" s="95"/>
      <c r="CA16" s="95"/>
      <c r="CB16" s="95"/>
      <c r="CC16" s="95"/>
      <c r="CD16" s="95"/>
      <c r="CE16" s="95"/>
      <c r="CF16" s="95"/>
      <c r="CG16" s="53">
        <v>80</v>
      </c>
      <c r="CH16" s="89" t="s">
        <v>125</v>
      </c>
      <c r="CI16" s="88"/>
      <c r="CJ16" s="48">
        <v>11</v>
      </c>
      <c r="CK16" s="94" t="str">
        <f t="shared" si="8"/>
        <v>Sudah memahami tentang ATUR PASRAH PANAMPI, MACA AKSARA JAWA, TEMBUNG RANGKEP, SANDIWARA/DRAMA, </v>
      </c>
      <c r="CM16" s="92">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ATUR PASRAH PANAMPI, MACA AKSARA JAWA, TEMBUNG RANGKEP, SANDIWARA/DRAMA, </v>
      </c>
    </row>
    <row r="17" spans="1:102">
      <c r="A17" s="28">
        <v>7</v>
      </c>
      <c r="B17" s="28">
        <v>30817</v>
      </c>
      <c r="C17" s="28" t="s">
        <v>131</v>
      </c>
      <c r="E17" s="28">
        <f t="shared" si="0"/>
        <v>81</v>
      </c>
      <c r="G17" s="28">
        <f t="shared" si="1"/>
        <v>81</v>
      </c>
      <c r="H17" s="28">
        <f t="shared" si="2"/>
        <v>80</v>
      </c>
      <c r="I17" s="28" t="str">
        <f t="shared" si="3"/>
        <v>B</v>
      </c>
      <c r="J17" s="28" t="str">
        <f t="shared" si="4"/>
        <v>Sudah memahami tentang ATUR PASRAH PANAMPI, MACA AKSARA JAWA, TEMBUNG RANGKEP, SANDIWARA/DRAMA, </v>
      </c>
      <c r="L17" s="28">
        <f t="shared" si="5"/>
        <v>81</v>
      </c>
      <c r="M17" s="28" t="str">
        <f t="shared" si="6"/>
        <v/>
      </c>
      <c r="N17" s="28" t="str">
        <f t="shared" si="7"/>
        <v/>
      </c>
      <c r="P17" s="95">
        <v>80</v>
      </c>
      <c r="Q17" s="95"/>
      <c r="R17" s="53">
        <v>80</v>
      </c>
      <c r="S17" s="95">
        <v>82</v>
      </c>
      <c r="T17" s="95"/>
      <c r="U17" s="53">
        <v>82</v>
      </c>
      <c r="V17" s="95">
        <v>81</v>
      </c>
      <c r="W17" s="95"/>
      <c r="X17" s="53">
        <v>81</v>
      </c>
      <c r="Y17" s="95"/>
      <c r="Z17" s="95"/>
      <c r="AA17" s="53" t="s">
        <v>124</v>
      </c>
      <c r="AB17" s="95"/>
      <c r="AC17" s="95"/>
      <c r="AD17" s="53" t="s">
        <v>124</v>
      </c>
      <c r="AE17" s="95"/>
      <c r="AF17" s="95"/>
      <c r="AG17" s="53" t="s">
        <v>124</v>
      </c>
      <c r="AH17" s="95"/>
      <c r="AI17" s="95"/>
      <c r="AJ17" s="53" t="s">
        <v>124</v>
      </c>
      <c r="AK17" s="95"/>
      <c r="AL17" s="95"/>
      <c r="AM17" s="53" t="s">
        <v>124</v>
      </c>
      <c r="AN17" s="95"/>
      <c r="AO17" s="95"/>
      <c r="AP17" s="53" t="s">
        <v>124</v>
      </c>
      <c r="AQ17" s="95"/>
      <c r="AR17" s="95"/>
      <c r="AS17" s="53" t="s">
        <v>124</v>
      </c>
      <c r="AT17" s="53">
        <v>81</v>
      </c>
      <c r="AU17" s="95">
        <v>80</v>
      </c>
      <c r="AV17" s="95">
        <v>80</v>
      </c>
      <c r="AW17" s="95">
        <v>82</v>
      </c>
      <c r="AX17" s="95"/>
      <c r="AY17" s="95"/>
      <c r="AZ17" s="95"/>
      <c r="BA17" s="95"/>
      <c r="BB17" s="95"/>
      <c r="BC17" s="95"/>
      <c r="BD17" s="95"/>
      <c r="BE17" s="53">
        <v>81</v>
      </c>
      <c r="BF17" s="95"/>
      <c r="BG17" s="95"/>
      <c r="BH17" s="73">
        <v>81</v>
      </c>
      <c r="BI17" s="74">
        <v>81</v>
      </c>
      <c r="BJ17" s="96"/>
      <c r="BK17" s="95">
        <v>80</v>
      </c>
      <c r="BL17" s="95">
        <v>80</v>
      </c>
      <c r="BM17" s="95">
        <v>80</v>
      </c>
      <c r="BO17" s="95"/>
      <c r="BP17" s="95"/>
      <c r="BQ17" s="95"/>
      <c r="BR17" s="95"/>
      <c r="BS17" s="95"/>
      <c r="BT17" s="95"/>
      <c r="BU17" s="83">
        <v>80</v>
      </c>
      <c r="BV17" s="96"/>
      <c r="BW17" s="95">
        <v>80</v>
      </c>
      <c r="BX17" s="95">
        <v>80</v>
      </c>
      <c r="BY17" s="95">
        <v>81</v>
      </c>
      <c r="BZ17" s="95"/>
      <c r="CA17" s="95"/>
      <c r="CB17" s="95"/>
      <c r="CC17" s="95"/>
      <c r="CD17" s="95"/>
      <c r="CE17" s="95"/>
      <c r="CF17" s="95"/>
      <c r="CG17" s="53">
        <v>80</v>
      </c>
      <c r="CH17" s="89" t="s">
        <v>125</v>
      </c>
      <c r="CI17" s="88"/>
      <c r="CJ17" s="48">
        <v>11</v>
      </c>
      <c r="CK17" s="94" t="str">
        <f t="shared" si="8"/>
        <v>Sudah memahami tentang ATUR PASRAH PANAMPI, MACA AKSARA JAWA, TEMBUNG RANGKEP, SANDIWARA/DRAMA, </v>
      </c>
      <c r="CM17" s="92">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ATUR PASRAH PANAMPI, MACA AKSARA JAWA, TEMBUNG RANGKEP, SANDIWARA/DRAMA, </v>
      </c>
    </row>
    <row r="18" spans="1:102">
      <c r="A18" s="28">
        <v>8</v>
      </c>
      <c r="B18" s="28">
        <v>30831</v>
      </c>
      <c r="C18" s="28" t="s">
        <v>132</v>
      </c>
      <c r="E18" s="28">
        <f t="shared" si="0"/>
        <v>80</v>
      </c>
      <c r="G18" s="28">
        <f t="shared" si="1"/>
        <v>80</v>
      </c>
      <c r="H18" s="28">
        <f t="shared" si="2"/>
        <v>78</v>
      </c>
      <c r="I18" s="28" t="str">
        <f t="shared" si="3"/>
        <v>B</v>
      </c>
      <c r="J18" s="28" t="str">
        <f t="shared" si="4"/>
        <v>Sudah memahami tentang ATUR PASRAH PANAMPI, MACA AKSARA JAWA, TEMBUNG RANGKEP, SANDIWARA/DRAMA, </v>
      </c>
      <c r="L18" s="28">
        <f t="shared" si="5"/>
        <v>79</v>
      </c>
      <c r="M18" s="28" t="str">
        <f t="shared" si="6"/>
        <v/>
      </c>
      <c r="N18" s="28" t="str">
        <f t="shared" si="7"/>
        <v/>
      </c>
      <c r="P18" s="95">
        <v>78</v>
      </c>
      <c r="Q18" s="95"/>
      <c r="R18" s="53">
        <v>78</v>
      </c>
      <c r="S18" s="95">
        <v>80</v>
      </c>
      <c r="T18" s="95"/>
      <c r="U18" s="53">
        <v>80</v>
      </c>
      <c r="V18" s="95">
        <v>79</v>
      </c>
      <c r="W18" s="95"/>
      <c r="X18" s="53">
        <v>79</v>
      </c>
      <c r="Y18" s="95"/>
      <c r="Z18" s="95"/>
      <c r="AA18" s="53" t="s">
        <v>124</v>
      </c>
      <c r="AB18" s="95"/>
      <c r="AC18" s="95"/>
      <c r="AD18" s="53" t="s">
        <v>124</v>
      </c>
      <c r="AE18" s="95"/>
      <c r="AF18" s="95"/>
      <c r="AG18" s="53" t="s">
        <v>124</v>
      </c>
      <c r="AH18" s="95"/>
      <c r="AI18" s="95"/>
      <c r="AJ18" s="53" t="s">
        <v>124</v>
      </c>
      <c r="AK18" s="95"/>
      <c r="AL18" s="95"/>
      <c r="AM18" s="53" t="s">
        <v>124</v>
      </c>
      <c r="AN18" s="95"/>
      <c r="AO18" s="95"/>
      <c r="AP18" s="53" t="s">
        <v>124</v>
      </c>
      <c r="AQ18" s="95"/>
      <c r="AR18" s="95"/>
      <c r="AS18" s="53" t="s">
        <v>124</v>
      </c>
      <c r="AT18" s="53">
        <v>79</v>
      </c>
      <c r="AU18" s="95">
        <v>80</v>
      </c>
      <c r="AV18" s="95">
        <v>80</v>
      </c>
      <c r="AW18" s="95">
        <v>80</v>
      </c>
      <c r="AX18" s="95"/>
      <c r="AY18" s="95"/>
      <c r="AZ18" s="95"/>
      <c r="BA18" s="95"/>
      <c r="BB18" s="95"/>
      <c r="BC18" s="95"/>
      <c r="BD18" s="95"/>
      <c r="BE18" s="53">
        <v>80</v>
      </c>
      <c r="BF18" s="95"/>
      <c r="BG18" s="95"/>
      <c r="BH18" s="73">
        <v>79.5</v>
      </c>
      <c r="BI18" s="74">
        <v>80</v>
      </c>
      <c r="BJ18" s="96"/>
      <c r="BK18" s="95">
        <v>78</v>
      </c>
      <c r="BL18" s="95">
        <v>78</v>
      </c>
      <c r="BM18" s="95">
        <v>78</v>
      </c>
      <c r="BO18" s="95"/>
      <c r="BP18" s="95"/>
      <c r="BQ18" s="95"/>
      <c r="BR18" s="95"/>
      <c r="BS18" s="95"/>
      <c r="BT18" s="95"/>
      <c r="BU18" s="83">
        <v>78</v>
      </c>
      <c r="BV18" s="96"/>
      <c r="BW18" s="95">
        <v>80</v>
      </c>
      <c r="BX18" s="95">
        <v>80</v>
      </c>
      <c r="BY18" s="95">
        <v>79</v>
      </c>
      <c r="BZ18" s="95"/>
      <c r="CA18" s="95"/>
      <c r="CB18" s="95"/>
      <c r="CC18" s="95"/>
      <c r="CD18" s="95"/>
      <c r="CE18" s="95"/>
      <c r="CF18" s="95"/>
      <c r="CG18" s="53">
        <v>80</v>
      </c>
      <c r="CH18" s="89" t="s">
        <v>125</v>
      </c>
      <c r="CI18" s="88"/>
      <c r="CJ18" s="48">
        <v>11</v>
      </c>
      <c r="CK18" s="94" t="str">
        <f t="shared" si="8"/>
        <v>Sudah memahami tentang ATUR PASRAH PANAMPI, MACA AKSARA JAWA, TEMBUNG RANGKEP, SANDIWARA/DRAMA, </v>
      </c>
      <c r="CM18" s="92">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ATUR PASRAH PANAMPI, MACA AKSARA JAWA, TEMBUNG RANGKEP, SANDIWARA/DRAMA, </v>
      </c>
    </row>
    <row r="19" spans="1:102">
      <c r="A19" s="28">
        <v>9</v>
      </c>
      <c r="B19" s="28">
        <v>30845</v>
      </c>
      <c r="C19" s="28" t="s">
        <v>133</v>
      </c>
      <c r="E19" s="28">
        <f t="shared" si="0"/>
        <v>80</v>
      </c>
      <c r="G19" s="28">
        <f t="shared" si="1"/>
        <v>80</v>
      </c>
      <c r="H19" s="28">
        <f t="shared" si="2"/>
        <v>79</v>
      </c>
      <c r="I19" s="28" t="str">
        <f t="shared" si="3"/>
        <v>B</v>
      </c>
      <c r="J19" s="28" t="str">
        <f t="shared" si="4"/>
        <v>Sudah memahami tentang ATUR PASRAH PANAMPI, MACA AKSARA JAWA, TEMBUNG RANGKEP, SANDIWARA/DRAMA, </v>
      </c>
      <c r="L19" s="28">
        <f t="shared" si="5"/>
        <v>80</v>
      </c>
      <c r="M19" s="28" t="str">
        <f t="shared" si="6"/>
        <v/>
      </c>
      <c r="N19" s="28" t="str">
        <f t="shared" si="7"/>
        <v/>
      </c>
      <c r="P19" s="95">
        <v>79</v>
      </c>
      <c r="Q19" s="95"/>
      <c r="R19" s="53">
        <v>79</v>
      </c>
      <c r="S19" s="95">
        <v>80</v>
      </c>
      <c r="T19" s="95"/>
      <c r="U19" s="53">
        <v>80</v>
      </c>
      <c r="V19" s="95">
        <v>80</v>
      </c>
      <c r="W19" s="95"/>
      <c r="X19" s="53">
        <v>80</v>
      </c>
      <c r="Y19" s="95"/>
      <c r="Z19" s="95"/>
      <c r="AA19" s="53" t="s">
        <v>124</v>
      </c>
      <c r="AB19" s="95"/>
      <c r="AC19" s="95"/>
      <c r="AD19" s="53" t="s">
        <v>124</v>
      </c>
      <c r="AE19" s="95"/>
      <c r="AF19" s="95"/>
      <c r="AG19" s="53" t="s">
        <v>124</v>
      </c>
      <c r="AH19" s="95"/>
      <c r="AI19" s="95"/>
      <c r="AJ19" s="53" t="s">
        <v>124</v>
      </c>
      <c r="AK19" s="95"/>
      <c r="AL19" s="95"/>
      <c r="AM19" s="53" t="s">
        <v>124</v>
      </c>
      <c r="AN19" s="95"/>
      <c r="AO19" s="95"/>
      <c r="AP19" s="53" t="s">
        <v>124</v>
      </c>
      <c r="AQ19" s="95"/>
      <c r="AR19" s="95"/>
      <c r="AS19" s="53" t="s">
        <v>124</v>
      </c>
      <c r="AT19" s="53">
        <v>80</v>
      </c>
      <c r="AU19" s="95">
        <v>80</v>
      </c>
      <c r="AV19" s="95">
        <v>79</v>
      </c>
      <c r="AW19" s="95">
        <v>80</v>
      </c>
      <c r="AX19" s="95"/>
      <c r="AY19" s="95"/>
      <c r="AZ19" s="95"/>
      <c r="BA19" s="95"/>
      <c r="BB19" s="95"/>
      <c r="BC19" s="95"/>
      <c r="BD19" s="95"/>
      <c r="BE19" s="53">
        <v>80</v>
      </c>
      <c r="BF19" s="95"/>
      <c r="BG19" s="95"/>
      <c r="BH19" s="73">
        <v>80</v>
      </c>
      <c r="BI19" s="74">
        <v>80</v>
      </c>
      <c r="BJ19" s="96"/>
      <c r="BK19" s="95">
        <v>80</v>
      </c>
      <c r="BL19" s="95">
        <v>79</v>
      </c>
      <c r="BM19" s="95">
        <v>79</v>
      </c>
      <c r="BO19" s="95"/>
      <c r="BP19" s="95"/>
      <c r="BQ19" s="95"/>
      <c r="BR19" s="95"/>
      <c r="BS19" s="95"/>
      <c r="BT19" s="95"/>
      <c r="BU19" s="83">
        <v>79</v>
      </c>
      <c r="BV19" s="96"/>
      <c r="BW19" s="95">
        <v>80</v>
      </c>
      <c r="BX19" s="95">
        <v>80</v>
      </c>
      <c r="BY19" s="95">
        <v>80</v>
      </c>
      <c r="BZ19" s="95"/>
      <c r="CA19" s="95"/>
      <c r="CB19" s="95"/>
      <c r="CC19" s="95"/>
      <c r="CD19" s="95"/>
      <c r="CE19" s="95"/>
      <c r="CF19" s="95"/>
      <c r="CG19" s="53">
        <v>80</v>
      </c>
      <c r="CH19" s="89" t="s">
        <v>125</v>
      </c>
      <c r="CI19" s="88"/>
      <c r="CJ19" s="48">
        <v>11</v>
      </c>
      <c r="CK19" s="94" t="str">
        <f t="shared" si="8"/>
        <v>Sudah memahami tentang ATUR PASRAH PANAMPI, MACA AKSARA JAWA, TEMBUNG RANGKEP, SANDIWARA/DRAMA, </v>
      </c>
      <c r="CM19" s="92">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ATUR PASRAH PANAMPI, MACA AKSARA JAWA, TEMBUNG RANGKEP, SANDIWARA/DRAMA, </v>
      </c>
    </row>
    <row r="20" spans="1:102">
      <c r="A20" s="28">
        <v>10</v>
      </c>
      <c r="B20" s="28">
        <v>30859</v>
      </c>
      <c r="C20" s="28" t="s">
        <v>134</v>
      </c>
      <c r="E20" s="28">
        <f t="shared" si="0"/>
        <v>80</v>
      </c>
      <c r="G20" s="28">
        <f t="shared" si="1"/>
        <v>80</v>
      </c>
      <c r="H20" s="28">
        <f t="shared" si="2"/>
        <v>80</v>
      </c>
      <c r="I20" s="28" t="str">
        <f t="shared" si="3"/>
        <v>B</v>
      </c>
      <c r="J20" s="28" t="str">
        <f t="shared" si="4"/>
        <v>Sudah memahami tentang ATUR PASRAH PANAMPI, MACA AKSARA JAWA, TEMBUNG RANGKEP, SANDIWARA/DRAMA, </v>
      </c>
      <c r="L20" s="28">
        <f t="shared" si="5"/>
        <v>80</v>
      </c>
      <c r="M20" s="28" t="str">
        <f t="shared" si="6"/>
        <v/>
      </c>
      <c r="N20" s="28" t="str">
        <f t="shared" si="7"/>
        <v/>
      </c>
      <c r="P20" s="95">
        <v>80</v>
      </c>
      <c r="Q20" s="95"/>
      <c r="R20" s="53">
        <v>80</v>
      </c>
      <c r="S20" s="95">
        <v>80</v>
      </c>
      <c r="T20" s="95"/>
      <c r="U20" s="53">
        <v>80</v>
      </c>
      <c r="V20" s="95">
        <v>80</v>
      </c>
      <c r="W20" s="95"/>
      <c r="X20" s="53">
        <v>80</v>
      </c>
      <c r="Y20" s="95"/>
      <c r="Z20" s="95"/>
      <c r="AA20" s="53" t="s">
        <v>124</v>
      </c>
      <c r="AB20" s="95"/>
      <c r="AC20" s="95"/>
      <c r="AD20" s="53" t="s">
        <v>124</v>
      </c>
      <c r="AE20" s="95"/>
      <c r="AF20" s="95"/>
      <c r="AG20" s="53" t="s">
        <v>124</v>
      </c>
      <c r="AH20" s="95"/>
      <c r="AI20" s="95"/>
      <c r="AJ20" s="53" t="s">
        <v>124</v>
      </c>
      <c r="AK20" s="95"/>
      <c r="AL20" s="95"/>
      <c r="AM20" s="53" t="s">
        <v>124</v>
      </c>
      <c r="AN20" s="95"/>
      <c r="AO20" s="95"/>
      <c r="AP20" s="53" t="s">
        <v>124</v>
      </c>
      <c r="AQ20" s="95"/>
      <c r="AR20" s="95"/>
      <c r="AS20" s="53" t="s">
        <v>124</v>
      </c>
      <c r="AT20" s="53">
        <v>80</v>
      </c>
      <c r="AU20" s="95">
        <v>80</v>
      </c>
      <c r="AV20" s="95">
        <v>80</v>
      </c>
      <c r="AW20" s="95">
        <v>80</v>
      </c>
      <c r="AX20" s="95"/>
      <c r="AY20" s="95"/>
      <c r="AZ20" s="95"/>
      <c r="BA20" s="95"/>
      <c r="BB20" s="95"/>
      <c r="BC20" s="95"/>
      <c r="BD20" s="95"/>
      <c r="BE20" s="53">
        <v>80</v>
      </c>
      <c r="BF20" s="95"/>
      <c r="BG20" s="95"/>
      <c r="BH20" s="73">
        <v>80</v>
      </c>
      <c r="BI20" s="74">
        <v>80</v>
      </c>
      <c r="BJ20" s="96"/>
      <c r="BK20" s="95">
        <v>80</v>
      </c>
      <c r="BL20" s="95">
        <v>80</v>
      </c>
      <c r="BM20" s="95">
        <v>80</v>
      </c>
      <c r="BO20" s="95"/>
      <c r="BP20" s="95"/>
      <c r="BQ20" s="95"/>
      <c r="BR20" s="95"/>
      <c r="BS20" s="95"/>
      <c r="BT20" s="95"/>
      <c r="BU20" s="83">
        <v>80</v>
      </c>
      <c r="BV20" s="96"/>
      <c r="BW20" s="95">
        <v>80</v>
      </c>
      <c r="BX20" s="95">
        <v>80</v>
      </c>
      <c r="BY20" s="95">
        <v>80</v>
      </c>
      <c r="BZ20" s="95"/>
      <c r="CA20" s="95"/>
      <c r="CB20" s="95"/>
      <c r="CC20" s="95"/>
      <c r="CD20" s="95"/>
      <c r="CE20" s="95"/>
      <c r="CF20" s="95"/>
      <c r="CG20" s="53">
        <v>80</v>
      </c>
      <c r="CH20" s="89" t="s">
        <v>125</v>
      </c>
      <c r="CI20" s="88"/>
      <c r="CJ20" s="48">
        <v>11</v>
      </c>
      <c r="CK20" s="94" t="str">
        <f t="shared" si="8"/>
        <v>Sudah memahami tentang ATUR PASRAH PANAMPI, MACA AKSARA JAWA, TEMBUNG RANGKEP, SANDIWARA/DRAMA, </v>
      </c>
      <c r="CW20">
        <v>11</v>
      </c>
      <c r="CX20" t="str">
        <f>(IF(CN10="","","Sudah memahami tentang "))&amp;(IF(CN10="","",CN10&amp;", "))&amp;(IF(CN11="","",CN11&amp;", "))&amp;(IF(CN12="","",CN12&amp;", "))&amp;(IF(CN13="","",CN13&amp;", "))&amp;(IF(CN14="","",CN14&amp;", "))&amp;(IF(CN15="","",CN15&amp;", "))&amp;(IF(CN16="","",CN16&amp;", "))&amp;(IF(CN17="","",CN17&amp;", "))&amp;(IF(CN18="","",CN18&amp;", "))&amp;(IF(CN19="","",CN19&amp;"."))</f>
        <v>Sudah memahami tentang ATUR PASRAH PANAMPI, MACA AKSARA JAWA, TEMBUNG RANGKEP, SANDIWARA/DRAMA, </v>
      </c>
    </row>
    <row r="21" spans="1:89">
      <c r="A21" s="28">
        <v>11</v>
      </c>
      <c r="B21" s="28">
        <v>30873</v>
      </c>
      <c r="C21" s="28" t="s">
        <v>135</v>
      </c>
      <c r="E21" s="28">
        <f t="shared" si="0"/>
        <v>80</v>
      </c>
      <c r="G21" s="28">
        <f t="shared" si="1"/>
        <v>80</v>
      </c>
      <c r="H21" s="28">
        <f t="shared" si="2"/>
        <v>80</v>
      </c>
      <c r="I21" s="28" t="str">
        <f t="shared" si="3"/>
        <v>B</v>
      </c>
      <c r="J21" s="28" t="str">
        <f t="shared" si="4"/>
        <v>Sudah memahami tentang ATUR PASRAH PANAMPI, MACA AKSARA JAWA, TEMBUNG RANGKEP, SANDIWARA/DRAMA, </v>
      </c>
      <c r="L21" s="28">
        <f t="shared" si="5"/>
        <v>80</v>
      </c>
      <c r="M21" s="28" t="str">
        <f t="shared" si="6"/>
        <v/>
      </c>
      <c r="N21" s="28" t="str">
        <f t="shared" si="7"/>
        <v/>
      </c>
      <c r="P21" s="95">
        <v>80</v>
      </c>
      <c r="Q21" s="95"/>
      <c r="R21" s="53">
        <v>80</v>
      </c>
      <c r="S21" s="95">
        <v>80</v>
      </c>
      <c r="T21" s="95"/>
      <c r="U21" s="53">
        <v>80</v>
      </c>
      <c r="V21" s="95">
        <v>80</v>
      </c>
      <c r="W21" s="95"/>
      <c r="X21" s="53">
        <v>80</v>
      </c>
      <c r="Y21" s="95"/>
      <c r="Z21" s="95"/>
      <c r="AA21" s="53" t="s">
        <v>124</v>
      </c>
      <c r="AB21" s="95"/>
      <c r="AC21" s="95"/>
      <c r="AD21" s="53" t="s">
        <v>124</v>
      </c>
      <c r="AE21" s="95"/>
      <c r="AF21" s="95"/>
      <c r="AG21" s="53" t="s">
        <v>124</v>
      </c>
      <c r="AH21" s="95"/>
      <c r="AI21" s="95"/>
      <c r="AJ21" s="53" t="s">
        <v>124</v>
      </c>
      <c r="AK21" s="95"/>
      <c r="AL21" s="95"/>
      <c r="AM21" s="53" t="s">
        <v>124</v>
      </c>
      <c r="AN21" s="95"/>
      <c r="AO21" s="95"/>
      <c r="AP21" s="53" t="s">
        <v>124</v>
      </c>
      <c r="AQ21" s="95"/>
      <c r="AR21" s="95"/>
      <c r="AS21" s="53" t="s">
        <v>124</v>
      </c>
      <c r="AT21" s="53">
        <v>80</v>
      </c>
      <c r="AU21" s="95">
        <v>80</v>
      </c>
      <c r="AV21" s="95">
        <v>80</v>
      </c>
      <c r="AW21" s="95">
        <v>80</v>
      </c>
      <c r="AX21" s="95"/>
      <c r="AY21" s="95"/>
      <c r="AZ21" s="95"/>
      <c r="BA21" s="95"/>
      <c r="BB21" s="95"/>
      <c r="BC21" s="95"/>
      <c r="BD21" s="95"/>
      <c r="BE21" s="53">
        <v>80</v>
      </c>
      <c r="BF21" s="95"/>
      <c r="BG21" s="95"/>
      <c r="BH21" s="73">
        <v>80</v>
      </c>
      <c r="BI21" s="74">
        <v>80</v>
      </c>
      <c r="BJ21" s="96"/>
      <c r="BK21" s="95">
        <v>80</v>
      </c>
      <c r="BL21" s="95">
        <v>80</v>
      </c>
      <c r="BM21" s="95">
        <v>80</v>
      </c>
      <c r="BO21" s="95"/>
      <c r="BP21" s="95"/>
      <c r="BQ21" s="95"/>
      <c r="BR21" s="95"/>
      <c r="BS21" s="95"/>
      <c r="BT21" s="95"/>
      <c r="BU21" s="83">
        <v>80</v>
      </c>
      <c r="BV21" s="96"/>
      <c r="BW21" s="95">
        <v>80</v>
      </c>
      <c r="BX21" s="95">
        <v>80</v>
      </c>
      <c r="BY21" s="95">
        <v>80</v>
      </c>
      <c r="BZ21" s="95"/>
      <c r="CA21" s="95"/>
      <c r="CB21" s="95"/>
      <c r="CC21" s="95"/>
      <c r="CD21" s="95"/>
      <c r="CE21" s="95"/>
      <c r="CF21" s="95"/>
      <c r="CG21" s="53">
        <v>80</v>
      </c>
      <c r="CH21" s="89" t="s">
        <v>125</v>
      </c>
      <c r="CI21" s="88"/>
      <c r="CJ21" s="48">
        <v>11</v>
      </c>
      <c r="CK21" s="94" t="str">
        <f t="shared" si="8"/>
        <v>Sudah memahami tentang ATUR PASRAH PANAMPI, MACA AKSARA JAWA, TEMBUNG RANGKEP, SANDIWARA/DRAMA, </v>
      </c>
    </row>
    <row r="22" spans="1:89">
      <c r="A22" s="28">
        <v>12</v>
      </c>
      <c r="B22" s="28">
        <v>30887</v>
      </c>
      <c r="C22" s="28" t="s">
        <v>136</v>
      </c>
      <c r="E22" s="28">
        <f t="shared" si="0"/>
        <v>79</v>
      </c>
      <c r="G22" s="28">
        <f t="shared" si="1"/>
        <v>79</v>
      </c>
      <c r="H22" s="28">
        <f t="shared" si="2"/>
        <v>78</v>
      </c>
      <c r="I22" s="28" t="str">
        <f t="shared" si="3"/>
        <v>B</v>
      </c>
      <c r="J22" s="28" t="str">
        <f t="shared" si="4"/>
        <v>Sudah memahami tentang ATUR PASRAH PANAMPI, MACA AKSARA JAWA, TEMBUNG RANGKEP, SANDIWARA/DRAMA, </v>
      </c>
      <c r="L22" s="28">
        <f t="shared" si="5"/>
        <v>79</v>
      </c>
      <c r="M22" s="28" t="str">
        <f t="shared" si="6"/>
        <v/>
      </c>
      <c r="N22" s="28" t="str">
        <f t="shared" si="7"/>
        <v/>
      </c>
      <c r="P22" s="95">
        <v>78</v>
      </c>
      <c r="Q22" s="95"/>
      <c r="R22" s="53">
        <v>78</v>
      </c>
      <c r="S22" s="95">
        <v>80</v>
      </c>
      <c r="T22" s="95"/>
      <c r="U22" s="53">
        <v>80</v>
      </c>
      <c r="V22" s="95">
        <v>79</v>
      </c>
      <c r="W22" s="95"/>
      <c r="X22" s="53">
        <v>79</v>
      </c>
      <c r="Y22" s="95"/>
      <c r="Z22" s="95"/>
      <c r="AA22" s="53" t="s">
        <v>124</v>
      </c>
      <c r="AB22" s="95"/>
      <c r="AC22" s="95"/>
      <c r="AD22" s="53" t="s">
        <v>124</v>
      </c>
      <c r="AE22" s="95"/>
      <c r="AF22" s="95"/>
      <c r="AG22" s="53" t="s">
        <v>124</v>
      </c>
      <c r="AH22" s="95"/>
      <c r="AI22" s="95"/>
      <c r="AJ22" s="53" t="s">
        <v>124</v>
      </c>
      <c r="AK22" s="95"/>
      <c r="AL22" s="95"/>
      <c r="AM22" s="53" t="s">
        <v>124</v>
      </c>
      <c r="AN22" s="95"/>
      <c r="AO22" s="95"/>
      <c r="AP22" s="53" t="s">
        <v>124</v>
      </c>
      <c r="AQ22" s="95"/>
      <c r="AR22" s="95"/>
      <c r="AS22" s="53" t="s">
        <v>124</v>
      </c>
      <c r="AT22" s="53">
        <v>79</v>
      </c>
      <c r="AU22" s="95">
        <v>78</v>
      </c>
      <c r="AV22" s="95">
        <v>78</v>
      </c>
      <c r="AW22" s="95">
        <v>80</v>
      </c>
      <c r="AX22" s="95"/>
      <c r="AY22" s="95"/>
      <c r="AZ22" s="95"/>
      <c r="BA22" s="95"/>
      <c r="BB22" s="95"/>
      <c r="BC22" s="95"/>
      <c r="BD22" s="95"/>
      <c r="BE22" s="53">
        <v>79</v>
      </c>
      <c r="BF22" s="95"/>
      <c r="BG22" s="95"/>
      <c r="BH22" s="73">
        <v>79</v>
      </c>
      <c r="BI22" s="74">
        <v>79</v>
      </c>
      <c r="BJ22" s="96"/>
      <c r="BK22" s="95">
        <v>78</v>
      </c>
      <c r="BL22" s="95">
        <v>78</v>
      </c>
      <c r="BM22" s="95">
        <v>78</v>
      </c>
      <c r="BO22" s="95"/>
      <c r="BP22" s="95"/>
      <c r="BQ22" s="95"/>
      <c r="BR22" s="95"/>
      <c r="BS22" s="95"/>
      <c r="BT22" s="95"/>
      <c r="BU22" s="83">
        <v>78</v>
      </c>
      <c r="BV22" s="96"/>
      <c r="BW22" s="95">
        <v>80</v>
      </c>
      <c r="BX22" s="95">
        <v>80</v>
      </c>
      <c r="BY22" s="95">
        <v>79</v>
      </c>
      <c r="BZ22" s="95"/>
      <c r="CA22" s="95"/>
      <c r="CB22" s="95"/>
      <c r="CC22" s="95"/>
      <c r="CD22" s="95"/>
      <c r="CE22" s="95"/>
      <c r="CF22" s="95"/>
      <c r="CG22" s="53">
        <v>80</v>
      </c>
      <c r="CH22" s="89" t="s">
        <v>125</v>
      </c>
      <c r="CI22" s="88"/>
      <c r="CJ22" s="48">
        <v>11</v>
      </c>
      <c r="CK22" s="94" t="str">
        <f t="shared" si="8"/>
        <v>Sudah memahami tentang ATUR PASRAH PANAMPI, MACA AKSARA JAWA, TEMBUNG RANGKEP, SANDIWARA/DRAMA, </v>
      </c>
    </row>
    <row r="23" spans="1:89">
      <c r="A23" s="28">
        <v>13</v>
      </c>
      <c r="B23" s="28">
        <v>30901</v>
      </c>
      <c r="C23" s="28" t="s">
        <v>137</v>
      </c>
      <c r="E23" s="28">
        <f t="shared" si="0"/>
        <v>80</v>
      </c>
      <c r="G23" s="28">
        <f t="shared" si="1"/>
        <v>80</v>
      </c>
      <c r="H23" s="28">
        <f t="shared" si="2"/>
        <v>79</v>
      </c>
      <c r="I23" s="28" t="str">
        <f t="shared" si="3"/>
        <v>B</v>
      </c>
      <c r="J23" s="28" t="str">
        <f t="shared" si="4"/>
        <v>Sudah memahami tentang ATUR PASRAH PANAMPI, MACA AKSARA JAWA, TEMBUNG RANGKEP, SANDIWARA/DRAMA, </v>
      </c>
      <c r="L23" s="28">
        <f t="shared" si="5"/>
        <v>80</v>
      </c>
      <c r="M23" s="28" t="str">
        <f t="shared" si="6"/>
        <v/>
      </c>
      <c r="N23" s="28" t="str">
        <f t="shared" si="7"/>
        <v/>
      </c>
      <c r="P23" s="95">
        <v>80</v>
      </c>
      <c r="Q23" s="95"/>
      <c r="R23" s="53">
        <v>80</v>
      </c>
      <c r="S23" s="95">
        <v>80</v>
      </c>
      <c r="T23" s="95"/>
      <c r="U23" s="53">
        <v>80</v>
      </c>
      <c r="V23" s="95">
        <v>80</v>
      </c>
      <c r="W23" s="95"/>
      <c r="X23" s="53">
        <v>80</v>
      </c>
      <c r="Y23" s="95"/>
      <c r="Z23" s="95"/>
      <c r="AA23" s="53" t="s">
        <v>124</v>
      </c>
      <c r="AB23" s="95"/>
      <c r="AC23" s="95"/>
      <c r="AD23" s="53" t="s">
        <v>124</v>
      </c>
      <c r="AE23" s="95"/>
      <c r="AF23" s="95"/>
      <c r="AG23" s="53" t="s">
        <v>124</v>
      </c>
      <c r="AH23" s="95"/>
      <c r="AI23" s="95"/>
      <c r="AJ23" s="53" t="s">
        <v>124</v>
      </c>
      <c r="AK23" s="95"/>
      <c r="AL23" s="95"/>
      <c r="AM23" s="53" t="s">
        <v>124</v>
      </c>
      <c r="AN23" s="95"/>
      <c r="AO23" s="95"/>
      <c r="AP23" s="53" t="s">
        <v>124</v>
      </c>
      <c r="AQ23" s="95"/>
      <c r="AR23" s="95"/>
      <c r="AS23" s="53" t="s">
        <v>124</v>
      </c>
      <c r="AT23" s="53">
        <v>80</v>
      </c>
      <c r="AU23" s="95">
        <v>78</v>
      </c>
      <c r="AV23" s="95">
        <v>80</v>
      </c>
      <c r="AW23" s="95">
        <v>80</v>
      </c>
      <c r="AX23" s="95"/>
      <c r="AY23" s="95"/>
      <c r="AZ23" s="95"/>
      <c r="BA23" s="95"/>
      <c r="BB23" s="95"/>
      <c r="BC23" s="95"/>
      <c r="BD23" s="95"/>
      <c r="BE23" s="53">
        <v>79</v>
      </c>
      <c r="BF23" s="95"/>
      <c r="BG23" s="95"/>
      <c r="BH23" s="73">
        <v>79.5</v>
      </c>
      <c r="BI23" s="74">
        <v>80</v>
      </c>
      <c r="BJ23" s="96"/>
      <c r="BK23" s="95">
        <v>78</v>
      </c>
      <c r="BL23" s="95">
        <v>80</v>
      </c>
      <c r="BM23" s="95">
        <v>80</v>
      </c>
      <c r="BO23" s="95"/>
      <c r="BP23" s="95"/>
      <c r="BQ23" s="95"/>
      <c r="BR23" s="95"/>
      <c r="BS23" s="95"/>
      <c r="BT23" s="95"/>
      <c r="BU23" s="83">
        <v>79</v>
      </c>
      <c r="BV23" s="96"/>
      <c r="BW23" s="95">
        <v>80</v>
      </c>
      <c r="BX23" s="95">
        <v>80</v>
      </c>
      <c r="BY23" s="95">
        <v>79</v>
      </c>
      <c r="BZ23" s="95"/>
      <c r="CA23" s="95"/>
      <c r="CB23" s="95"/>
      <c r="CC23" s="95"/>
      <c r="CD23" s="95"/>
      <c r="CE23" s="95"/>
      <c r="CF23" s="95"/>
      <c r="CG23" s="53">
        <v>80</v>
      </c>
      <c r="CH23" s="89" t="s">
        <v>125</v>
      </c>
      <c r="CI23" s="88"/>
      <c r="CJ23" s="48">
        <v>11</v>
      </c>
      <c r="CK23" s="94" t="str">
        <f t="shared" si="8"/>
        <v>Sudah memahami tentang ATUR PASRAH PANAMPI, MACA AKSARA JAWA, TEMBUNG RANGKEP, SANDIWARA/DRAMA, </v>
      </c>
    </row>
    <row r="24" spans="1:89">
      <c r="A24" s="28">
        <v>14</v>
      </c>
      <c r="B24" s="28">
        <v>30915</v>
      </c>
      <c r="C24" s="28" t="s">
        <v>138</v>
      </c>
      <c r="E24" s="28">
        <f t="shared" si="0"/>
        <v>86</v>
      </c>
      <c r="G24" s="28">
        <f t="shared" si="1"/>
        <v>86</v>
      </c>
      <c r="H24" s="28">
        <f t="shared" si="2"/>
        <v>84</v>
      </c>
      <c r="I24" s="28" t="str">
        <f t="shared" si="3"/>
        <v>B</v>
      </c>
      <c r="J24" s="28" t="str">
        <f t="shared" si="4"/>
        <v>Sudah memahami tentang ATUR PASRAH PANAMPI, MACA AKSARA JAWA, TEMBUNG RANGKEP, SANDIWARA/DRAMA, </v>
      </c>
      <c r="L24" s="28">
        <f t="shared" si="5"/>
        <v>84</v>
      </c>
      <c r="M24" s="28" t="str">
        <f t="shared" si="6"/>
        <v/>
      </c>
      <c r="N24" s="28" t="str">
        <f t="shared" si="7"/>
        <v/>
      </c>
      <c r="P24" s="95">
        <v>85</v>
      </c>
      <c r="Q24" s="95"/>
      <c r="R24" s="53">
        <v>85</v>
      </c>
      <c r="S24" s="95">
        <v>83</v>
      </c>
      <c r="T24" s="95"/>
      <c r="U24" s="53">
        <v>83</v>
      </c>
      <c r="V24" s="95">
        <v>84</v>
      </c>
      <c r="W24" s="95"/>
      <c r="X24" s="53">
        <v>84</v>
      </c>
      <c r="Y24" s="95"/>
      <c r="Z24" s="95"/>
      <c r="AA24" s="53" t="s">
        <v>124</v>
      </c>
      <c r="AB24" s="95"/>
      <c r="AC24" s="95"/>
      <c r="AD24" s="53" t="s">
        <v>124</v>
      </c>
      <c r="AE24" s="95"/>
      <c r="AF24" s="95"/>
      <c r="AG24" s="53" t="s">
        <v>124</v>
      </c>
      <c r="AH24" s="95"/>
      <c r="AI24" s="95"/>
      <c r="AJ24" s="53" t="s">
        <v>124</v>
      </c>
      <c r="AK24" s="95"/>
      <c r="AL24" s="95"/>
      <c r="AM24" s="53" t="s">
        <v>124</v>
      </c>
      <c r="AN24" s="95"/>
      <c r="AO24" s="95"/>
      <c r="AP24" s="53" t="s">
        <v>124</v>
      </c>
      <c r="AQ24" s="95"/>
      <c r="AR24" s="95"/>
      <c r="AS24" s="53" t="s">
        <v>124</v>
      </c>
      <c r="AT24" s="53">
        <v>84</v>
      </c>
      <c r="AU24" s="95">
        <v>87</v>
      </c>
      <c r="AV24" s="95">
        <v>85</v>
      </c>
      <c r="AW24" s="95">
        <v>88</v>
      </c>
      <c r="AX24" s="95"/>
      <c r="AY24" s="95"/>
      <c r="AZ24" s="95"/>
      <c r="BA24" s="95"/>
      <c r="BB24" s="95"/>
      <c r="BC24" s="95"/>
      <c r="BD24" s="95"/>
      <c r="BE24" s="53">
        <v>87</v>
      </c>
      <c r="BF24" s="95"/>
      <c r="BG24" s="95"/>
      <c r="BH24" s="73">
        <v>85.5</v>
      </c>
      <c r="BI24" s="74">
        <v>86</v>
      </c>
      <c r="BJ24" s="96"/>
      <c r="BK24" s="95">
        <v>82</v>
      </c>
      <c r="BL24" s="95">
        <v>85</v>
      </c>
      <c r="BM24" s="95">
        <v>85</v>
      </c>
      <c r="BO24" s="95"/>
      <c r="BP24" s="95"/>
      <c r="BQ24" s="95"/>
      <c r="BR24" s="95"/>
      <c r="BS24" s="95"/>
      <c r="BT24" s="95"/>
      <c r="BU24" s="83">
        <v>84</v>
      </c>
      <c r="BV24" s="96"/>
      <c r="BW24" s="95">
        <v>80</v>
      </c>
      <c r="BX24" s="95">
        <v>80</v>
      </c>
      <c r="BY24" s="95">
        <v>83</v>
      </c>
      <c r="BZ24" s="95"/>
      <c r="CA24" s="95"/>
      <c r="CB24" s="95"/>
      <c r="CC24" s="95"/>
      <c r="CD24" s="95"/>
      <c r="CE24" s="95"/>
      <c r="CF24" s="95"/>
      <c r="CG24" s="53">
        <v>81</v>
      </c>
      <c r="CH24" s="89" t="s">
        <v>125</v>
      </c>
      <c r="CI24" s="88"/>
      <c r="CJ24" s="48">
        <v>11</v>
      </c>
      <c r="CK24" s="94" t="str">
        <f t="shared" si="8"/>
        <v>Sudah memahami tentang ATUR PASRAH PANAMPI, MACA AKSARA JAWA, TEMBUNG RANGKEP, SANDIWARA/DRAMA, </v>
      </c>
    </row>
    <row r="25" spans="1:89">
      <c r="A25" s="28">
        <v>15</v>
      </c>
      <c r="B25" s="28">
        <v>30929</v>
      </c>
      <c r="C25" s="28" t="s">
        <v>139</v>
      </c>
      <c r="E25" s="28">
        <f t="shared" si="0"/>
        <v>80</v>
      </c>
      <c r="G25" s="28">
        <f t="shared" si="1"/>
        <v>80</v>
      </c>
      <c r="H25" s="28">
        <f t="shared" si="2"/>
        <v>79</v>
      </c>
      <c r="I25" s="28" t="str">
        <f t="shared" si="3"/>
        <v>B</v>
      </c>
      <c r="J25" s="28" t="str">
        <f t="shared" si="4"/>
        <v>Sudah memahami tentang ATUR PASRAH PANAMPI, MACA AKSARA JAWA, TEMBUNG RANGKEP, SANDIWARA/DRAMA, </v>
      </c>
      <c r="L25" s="28">
        <f t="shared" si="5"/>
        <v>80</v>
      </c>
      <c r="M25" s="28" t="str">
        <f t="shared" si="6"/>
        <v/>
      </c>
      <c r="N25" s="28" t="str">
        <f t="shared" si="7"/>
        <v/>
      </c>
      <c r="P25" s="95">
        <v>80</v>
      </c>
      <c r="Q25" s="95"/>
      <c r="R25" s="53">
        <v>80</v>
      </c>
      <c r="S25" s="95">
        <v>80</v>
      </c>
      <c r="T25" s="95"/>
      <c r="U25" s="53">
        <v>80</v>
      </c>
      <c r="V25" s="95">
        <v>80</v>
      </c>
      <c r="W25" s="95"/>
      <c r="X25" s="53">
        <v>80</v>
      </c>
      <c r="Y25" s="95"/>
      <c r="Z25" s="95"/>
      <c r="AA25" s="53" t="s">
        <v>124</v>
      </c>
      <c r="AB25" s="95"/>
      <c r="AC25" s="95"/>
      <c r="AD25" s="53" t="s">
        <v>124</v>
      </c>
      <c r="AE25" s="95"/>
      <c r="AF25" s="95"/>
      <c r="AG25" s="53" t="s">
        <v>124</v>
      </c>
      <c r="AH25" s="95"/>
      <c r="AI25" s="95"/>
      <c r="AJ25" s="53" t="s">
        <v>124</v>
      </c>
      <c r="AK25" s="95"/>
      <c r="AL25" s="95"/>
      <c r="AM25" s="53" t="s">
        <v>124</v>
      </c>
      <c r="AN25" s="95"/>
      <c r="AO25" s="95"/>
      <c r="AP25" s="53" t="s">
        <v>124</v>
      </c>
      <c r="AQ25" s="95"/>
      <c r="AR25" s="95"/>
      <c r="AS25" s="53" t="s">
        <v>124</v>
      </c>
      <c r="AT25" s="53">
        <v>80</v>
      </c>
      <c r="AU25" s="95">
        <v>78</v>
      </c>
      <c r="AV25" s="95">
        <v>80</v>
      </c>
      <c r="AW25" s="95">
        <v>80</v>
      </c>
      <c r="AX25" s="95"/>
      <c r="AY25" s="95"/>
      <c r="AZ25" s="95"/>
      <c r="BA25" s="95"/>
      <c r="BB25" s="95"/>
      <c r="BC25" s="95"/>
      <c r="BD25" s="95"/>
      <c r="BE25" s="53">
        <v>79</v>
      </c>
      <c r="BF25" s="95"/>
      <c r="BG25" s="95"/>
      <c r="BH25" s="73">
        <v>79.5</v>
      </c>
      <c r="BI25" s="74">
        <v>80</v>
      </c>
      <c r="BJ25" s="96"/>
      <c r="BK25" s="95">
        <v>78</v>
      </c>
      <c r="BL25" s="95">
        <v>80</v>
      </c>
      <c r="BM25" s="95">
        <v>80</v>
      </c>
      <c r="BO25" s="95"/>
      <c r="BP25" s="95"/>
      <c r="BQ25" s="95"/>
      <c r="BR25" s="95"/>
      <c r="BS25" s="95"/>
      <c r="BT25" s="95"/>
      <c r="BU25" s="83">
        <v>79</v>
      </c>
      <c r="BV25" s="96"/>
      <c r="BW25" s="95">
        <v>80</v>
      </c>
      <c r="BX25" s="95">
        <v>80</v>
      </c>
      <c r="BY25" s="95">
        <v>79</v>
      </c>
      <c r="BZ25" s="95"/>
      <c r="CA25" s="95"/>
      <c r="CB25" s="95"/>
      <c r="CC25" s="95"/>
      <c r="CD25" s="95"/>
      <c r="CE25" s="95"/>
      <c r="CF25" s="95"/>
      <c r="CG25" s="53">
        <v>80</v>
      </c>
      <c r="CH25" s="89" t="s">
        <v>125</v>
      </c>
      <c r="CI25" s="88"/>
      <c r="CJ25" s="48">
        <v>11</v>
      </c>
      <c r="CK25" s="94" t="str">
        <f t="shared" si="8"/>
        <v>Sudah memahami tentang ATUR PASRAH PANAMPI, MACA AKSARA JAWA, TEMBUNG RANGKEP, SANDIWARA/DRAMA, </v>
      </c>
    </row>
    <row r="26" spans="1:89">
      <c r="A26" s="28">
        <v>16</v>
      </c>
      <c r="B26" s="28">
        <v>30943</v>
      </c>
      <c r="C26" s="28" t="s">
        <v>140</v>
      </c>
      <c r="E26" s="28">
        <f t="shared" si="0"/>
        <v>80</v>
      </c>
      <c r="G26" s="28">
        <f t="shared" si="1"/>
        <v>80</v>
      </c>
      <c r="H26" s="28">
        <f t="shared" si="2"/>
        <v>79</v>
      </c>
      <c r="I26" s="28" t="str">
        <f t="shared" si="3"/>
        <v>B</v>
      </c>
      <c r="J26" s="28" t="str">
        <f t="shared" si="4"/>
        <v>Sudah memahami tentang ATUR PASRAH PANAMPI, MACA AKSARA JAWA, TEMBUNG RANGKEP, SANDIWARA/DRAMA, </v>
      </c>
      <c r="L26" s="28">
        <f t="shared" si="5"/>
        <v>80</v>
      </c>
      <c r="M26" s="28" t="str">
        <f t="shared" si="6"/>
        <v/>
      </c>
      <c r="N26" s="28" t="str">
        <f t="shared" si="7"/>
        <v/>
      </c>
      <c r="P26" s="95">
        <v>80</v>
      </c>
      <c r="Q26" s="95"/>
      <c r="R26" s="53">
        <v>80</v>
      </c>
      <c r="S26" s="95">
        <v>80</v>
      </c>
      <c r="T26" s="95"/>
      <c r="U26" s="53">
        <v>80</v>
      </c>
      <c r="V26" s="95">
        <v>80</v>
      </c>
      <c r="W26" s="95"/>
      <c r="X26" s="53">
        <v>80</v>
      </c>
      <c r="Y26" s="95"/>
      <c r="Z26" s="95"/>
      <c r="AA26" s="53" t="s">
        <v>124</v>
      </c>
      <c r="AB26" s="95"/>
      <c r="AC26" s="95"/>
      <c r="AD26" s="53" t="s">
        <v>124</v>
      </c>
      <c r="AE26" s="95"/>
      <c r="AF26" s="95"/>
      <c r="AG26" s="53" t="s">
        <v>124</v>
      </c>
      <c r="AH26" s="95"/>
      <c r="AI26" s="95"/>
      <c r="AJ26" s="53" t="s">
        <v>124</v>
      </c>
      <c r="AK26" s="95"/>
      <c r="AL26" s="95"/>
      <c r="AM26" s="53" t="s">
        <v>124</v>
      </c>
      <c r="AN26" s="95"/>
      <c r="AO26" s="95"/>
      <c r="AP26" s="53" t="s">
        <v>124</v>
      </c>
      <c r="AQ26" s="95"/>
      <c r="AR26" s="95"/>
      <c r="AS26" s="53" t="s">
        <v>124</v>
      </c>
      <c r="AT26" s="53">
        <v>80</v>
      </c>
      <c r="AU26" s="95">
        <v>78</v>
      </c>
      <c r="AV26" s="95">
        <v>80</v>
      </c>
      <c r="AW26" s="95">
        <v>80</v>
      </c>
      <c r="AX26" s="95"/>
      <c r="AY26" s="95"/>
      <c r="AZ26" s="95"/>
      <c r="BA26" s="95"/>
      <c r="BB26" s="95"/>
      <c r="BC26" s="95"/>
      <c r="BD26" s="95"/>
      <c r="BE26" s="53">
        <v>79</v>
      </c>
      <c r="BF26" s="95"/>
      <c r="BG26" s="95"/>
      <c r="BH26" s="73">
        <v>79.5</v>
      </c>
      <c r="BI26" s="74">
        <v>80</v>
      </c>
      <c r="BJ26" s="96"/>
      <c r="BK26" s="95">
        <v>78</v>
      </c>
      <c r="BL26" s="95">
        <v>80</v>
      </c>
      <c r="BM26" s="95">
        <v>80</v>
      </c>
      <c r="BO26" s="95"/>
      <c r="BP26" s="95"/>
      <c r="BQ26" s="95"/>
      <c r="BR26" s="95"/>
      <c r="BS26" s="95"/>
      <c r="BT26" s="95"/>
      <c r="BU26" s="83">
        <v>79</v>
      </c>
      <c r="BV26" s="96"/>
      <c r="BW26" s="95">
        <v>80</v>
      </c>
      <c r="BX26" s="95">
        <v>80</v>
      </c>
      <c r="BY26" s="95">
        <v>79</v>
      </c>
      <c r="BZ26" s="95"/>
      <c r="CA26" s="95"/>
      <c r="CB26" s="95"/>
      <c r="CC26" s="95"/>
      <c r="CD26" s="95"/>
      <c r="CE26" s="95"/>
      <c r="CF26" s="95"/>
      <c r="CG26" s="53">
        <v>80</v>
      </c>
      <c r="CH26" s="89" t="s">
        <v>125</v>
      </c>
      <c r="CI26" s="88"/>
      <c r="CJ26" s="48">
        <v>11</v>
      </c>
      <c r="CK26" s="94" t="str">
        <f t="shared" si="8"/>
        <v>Sudah memahami tentang ATUR PASRAH PANAMPI, MACA AKSARA JAWA, TEMBUNG RANGKEP, SANDIWARA/DRAMA, </v>
      </c>
    </row>
    <row r="27" spans="1:89">
      <c r="A27" s="28">
        <v>17</v>
      </c>
      <c r="B27" s="28">
        <v>30957</v>
      </c>
      <c r="C27" s="28" t="s">
        <v>141</v>
      </c>
      <c r="E27" s="28">
        <f t="shared" si="0"/>
        <v>83</v>
      </c>
      <c r="G27" s="28">
        <f t="shared" si="1"/>
        <v>83</v>
      </c>
      <c r="H27" s="28">
        <f t="shared" si="2"/>
        <v>83</v>
      </c>
      <c r="I27" s="28" t="str">
        <f t="shared" si="3"/>
        <v>B</v>
      </c>
      <c r="J27" s="28" t="str">
        <f t="shared" si="4"/>
        <v>Sudah memahami tentang ATUR PASRAH PANAMPI, MACA AKSARA JAWA, TEMBUNG RANGKEP, SANDIWARA/DRAMA, </v>
      </c>
      <c r="L27" s="28">
        <f t="shared" si="5"/>
        <v>83</v>
      </c>
      <c r="M27" s="28" t="str">
        <f t="shared" si="6"/>
        <v/>
      </c>
      <c r="N27" s="28" t="str">
        <f t="shared" si="7"/>
        <v/>
      </c>
      <c r="P27" s="95">
        <v>84</v>
      </c>
      <c r="Q27" s="95"/>
      <c r="R27" s="53">
        <v>84</v>
      </c>
      <c r="S27" s="95">
        <v>82</v>
      </c>
      <c r="T27" s="95"/>
      <c r="U27" s="53">
        <v>82</v>
      </c>
      <c r="V27" s="95">
        <v>83</v>
      </c>
      <c r="W27" s="95"/>
      <c r="X27" s="53">
        <v>83</v>
      </c>
      <c r="Y27" s="95"/>
      <c r="Z27" s="95"/>
      <c r="AA27" s="53" t="s">
        <v>124</v>
      </c>
      <c r="AB27" s="95"/>
      <c r="AC27" s="95"/>
      <c r="AD27" s="53" t="s">
        <v>124</v>
      </c>
      <c r="AE27" s="95"/>
      <c r="AF27" s="95"/>
      <c r="AG27" s="53" t="s">
        <v>124</v>
      </c>
      <c r="AH27" s="95"/>
      <c r="AI27" s="95"/>
      <c r="AJ27" s="53" t="s">
        <v>124</v>
      </c>
      <c r="AK27" s="95"/>
      <c r="AL27" s="95"/>
      <c r="AM27" s="53" t="s">
        <v>124</v>
      </c>
      <c r="AN27" s="95"/>
      <c r="AO27" s="95"/>
      <c r="AP27" s="53" t="s">
        <v>124</v>
      </c>
      <c r="AQ27" s="95"/>
      <c r="AR27" s="95"/>
      <c r="AS27" s="53" t="s">
        <v>124</v>
      </c>
      <c r="AT27" s="53">
        <v>83</v>
      </c>
      <c r="AU27" s="95">
        <v>80</v>
      </c>
      <c r="AV27" s="95">
        <v>84</v>
      </c>
      <c r="AW27" s="95">
        <v>82</v>
      </c>
      <c r="AX27" s="95"/>
      <c r="AY27" s="95"/>
      <c r="AZ27" s="95"/>
      <c r="BA27" s="95"/>
      <c r="BB27" s="95"/>
      <c r="BC27" s="95"/>
      <c r="BD27" s="95"/>
      <c r="BE27" s="53">
        <v>82</v>
      </c>
      <c r="BF27" s="95"/>
      <c r="BG27" s="95"/>
      <c r="BH27" s="73">
        <v>82.5</v>
      </c>
      <c r="BI27" s="74">
        <v>83</v>
      </c>
      <c r="BJ27" s="96"/>
      <c r="BK27" s="95">
        <v>80</v>
      </c>
      <c r="BL27" s="95">
        <v>84</v>
      </c>
      <c r="BM27" s="95">
        <v>84</v>
      </c>
      <c r="BO27" s="95"/>
      <c r="BP27" s="95"/>
      <c r="BQ27" s="95"/>
      <c r="BR27" s="95"/>
      <c r="BS27" s="95"/>
      <c r="BT27" s="95"/>
      <c r="BU27" s="83">
        <v>83</v>
      </c>
      <c r="BV27" s="96"/>
      <c r="BW27" s="95">
        <v>80</v>
      </c>
      <c r="BX27" s="95">
        <v>80</v>
      </c>
      <c r="BY27" s="95">
        <v>82</v>
      </c>
      <c r="BZ27" s="95"/>
      <c r="CA27" s="95"/>
      <c r="CB27" s="95"/>
      <c r="CC27" s="95"/>
      <c r="CD27" s="95"/>
      <c r="CE27" s="95"/>
      <c r="CF27" s="95"/>
      <c r="CG27" s="53">
        <v>81</v>
      </c>
      <c r="CH27" s="89" t="s">
        <v>125</v>
      </c>
      <c r="CI27" s="88"/>
      <c r="CJ27" s="48">
        <v>11</v>
      </c>
      <c r="CK27" s="94" t="str">
        <f t="shared" si="8"/>
        <v>Sudah memahami tentang ATUR PASRAH PANAMPI, MACA AKSARA JAWA, TEMBUNG RANGKEP, SANDIWARA/DRAMA, </v>
      </c>
    </row>
    <row r="28" spans="1:89">
      <c r="A28" s="28">
        <v>18</v>
      </c>
      <c r="B28" s="28">
        <v>30971</v>
      </c>
      <c r="C28" s="28" t="s">
        <v>142</v>
      </c>
      <c r="E28" s="28">
        <f t="shared" si="0"/>
        <v>86</v>
      </c>
      <c r="G28" s="28">
        <f t="shared" si="1"/>
        <v>86</v>
      </c>
      <c r="H28" s="28">
        <f t="shared" si="2"/>
        <v>85</v>
      </c>
      <c r="I28" s="28" t="str">
        <f t="shared" si="3"/>
        <v>B</v>
      </c>
      <c r="J28" s="28" t="str">
        <f t="shared" si="4"/>
        <v>Sudah memahami tentang ATUR PASRAH PANAMPI, MACA AKSARA JAWA, TEMBUNG RANGKEP, SANDIWARA/DRAMA, </v>
      </c>
      <c r="L28" s="28">
        <f t="shared" si="5"/>
        <v>85</v>
      </c>
      <c r="M28" s="28" t="str">
        <f t="shared" si="6"/>
        <v/>
      </c>
      <c r="N28" s="28" t="str">
        <f t="shared" si="7"/>
        <v/>
      </c>
      <c r="P28" s="95">
        <v>85</v>
      </c>
      <c r="Q28" s="95"/>
      <c r="R28" s="53">
        <v>85</v>
      </c>
      <c r="S28" s="95">
        <v>85</v>
      </c>
      <c r="T28" s="95"/>
      <c r="U28" s="53">
        <v>85</v>
      </c>
      <c r="V28" s="95">
        <v>85</v>
      </c>
      <c r="W28" s="95"/>
      <c r="X28" s="53">
        <v>85</v>
      </c>
      <c r="Y28" s="95"/>
      <c r="Z28" s="95"/>
      <c r="AA28" s="53" t="s">
        <v>124</v>
      </c>
      <c r="AB28" s="95"/>
      <c r="AC28" s="95"/>
      <c r="AD28" s="53" t="s">
        <v>124</v>
      </c>
      <c r="AE28" s="95"/>
      <c r="AF28" s="95"/>
      <c r="AG28" s="53" t="s">
        <v>124</v>
      </c>
      <c r="AH28" s="95"/>
      <c r="AI28" s="95"/>
      <c r="AJ28" s="53" t="s">
        <v>124</v>
      </c>
      <c r="AK28" s="95"/>
      <c r="AL28" s="95"/>
      <c r="AM28" s="53" t="s">
        <v>124</v>
      </c>
      <c r="AN28" s="95"/>
      <c r="AO28" s="95"/>
      <c r="AP28" s="53" t="s">
        <v>124</v>
      </c>
      <c r="AQ28" s="95"/>
      <c r="AR28" s="95"/>
      <c r="AS28" s="53" t="s">
        <v>124</v>
      </c>
      <c r="AT28" s="53">
        <v>85</v>
      </c>
      <c r="AU28" s="95">
        <v>88</v>
      </c>
      <c r="AV28" s="95">
        <v>85</v>
      </c>
      <c r="AW28" s="95">
        <v>85</v>
      </c>
      <c r="AX28" s="95"/>
      <c r="AY28" s="95"/>
      <c r="AZ28" s="95"/>
      <c r="BA28" s="95"/>
      <c r="BB28" s="95"/>
      <c r="BC28" s="95"/>
      <c r="BD28" s="95"/>
      <c r="BE28" s="53">
        <v>86</v>
      </c>
      <c r="BF28" s="95"/>
      <c r="BG28" s="95"/>
      <c r="BH28" s="73">
        <v>85.5</v>
      </c>
      <c r="BI28" s="74">
        <v>86</v>
      </c>
      <c r="BJ28" s="96"/>
      <c r="BK28" s="95">
        <v>85</v>
      </c>
      <c r="BL28" s="95">
        <v>85</v>
      </c>
      <c r="BM28" s="95">
        <v>85</v>
      </c>
      <c r="BO28" s="95"/>
      <c r="BP28" s="95"/>
      <c r="BQ28" s="95"/>
      <c r="BR28" s="95"/>
      <c r="BS28" s="95"/>
      <c r="BT28" s="95"/>
      <c r="BU28" s="83">
        <v>85</v>
      </c>
      <c r="BV28" s="96"/>
      <c r="BW28" s="95">
        <v>85</v>
      </c>
      <c r="BX28" s="95">
        <v>85</v>
      </c>
      <c r="BY28" s="95">
        <v>85</v>
      </c>
      <c r="BZ28" s="95"/>
      <c r="CA28" s="95"/>
      <c r="CB28" s="95"/>
      <c r="CC28" s="95"/>
      <c r="CD28" s="95"/>
      <c r="CE28" s="95"/>
      <c r="CF28" s="95"/>
      <c r="CG28" s="53">
        <v>85</v>
      </c>
      <c r="CH28" s="89" t="s">
        <v>125</v>
      </c>
      <c r="CI28" s="88"/>
      <c r="CJ28" s="48">
        <v>11</v>
      </c>
      <c r="CK28" s="94" t="str">
        <f t="shared" si="8"/>
        <v>Sudah memahami tentang ATUR PASRAH PANAMPI, MACA AKSARA JAWA, TEMBUNG RANGKEP, SANDIWARA/DRAMA, </v>
      </c>
    </row>
    <row r="29" spans="1:89">
      <c r="A29" s="28">
        <v>19</v>
      </c>
      <c r="B29" s="28">
        <v>30985</v>
      </c>
      <c r="C29" s="28" t="s">
        <v>143</v>
      </c>
      <c r="E29" s="28">
        <f t="shared" si="0"/>
        <v>78</v>
      </c>
      <c r="G29" s="28">
        <f t="shared" si="1"/>
        <v>78</v>
      </c>
      <c r="H29" s="28">
        <f t="shared" si="2"/>
        <v>78</v>
      </c>
      <c r="I29" s="28" t="str">
        <f t="shared" si="3"/>
        <v>B</v>
      </c>
      <c r="J29" s="28" t="str">
        <f t="shared" si="4"/>
        <v>Sudah memahami tentang ATUR PASRAH PANAMPI, MACA AKSARA JAWA, TEMBUNG RANGKEP, SANDIWARA/DRAMA, </v>
      </c>
      <c r="L29" s="28">
        <f t="shared" si="5"/>
        <v>78</v>
      </c>
      <c r="M29" s="28" t="str">
        <f t="shared" si="6"/>
        <v/>
      </c>
      <c r="N29" s="28" t="str">
        <f t="shared" si="7"/>
        <v/>
      </c>
      <c r="P29" s="95">
        <v>78</v>
      </c>
      <c r="Q29" s="95"/>
      <c r="R29" s="53">
        <v>78</v>
      </c>
      <c r="S29" s="95">
        <v>78</v>
      </c>
      <c r="T29" s="95"/>
      <c r="U29" s="53">
        <v>78</v>
      </c>
      <c r="V29" s="95">
        <v>78</v>
      </c>
      <c r="W29" s="95"/>
      <c r="X29" s="53">
        <v>78</v>
      </c>
      <c r="Y29" s="95"/>
      <c r="Z29" s="95"/>
      <c r="AA29" s="53" t="s">
        <v>124</v>
      </c>
      <c r="AB29" s="95"/>
      <c r="AC29" s="95"/>
      <c r="AD29" s="53" t="s">
        <v>124</v>
      </c>
      <c r="AE29" s="95"/>
      <c r="AF29" s="95"/>
      <c r="AG29" s="53" t="s">
        <v>124</v>
      </c>
      <c r="AH29" s="95"/>
      <c r="AI29" s="95"/>
      <c r="AJ29" s="53" t="s">
        <v>124</v>
      </c>
      <c r="AK29" s="95"/>
      <c r="AL29" s="95"/>
      <c r="AM29" s="53" t="s">
        <v>124</v>
      </c>
      <c r="AN29" s="95"/>
      <c r="AO29" s="95"/>
      <c r="AP29" s="53" t="s">
        <v>124</v>
      </c>
      <c r="AQ29" s="95"/>
      <c r="AR29" s="95"/>
      <c r="AS29" s="53" t="s">
        <v>124</v>
      </c>
      <c r="AT29" s="53">
        <v>78</v>
      </c>
      <c r="AU29" s="95">
        <v>78</v>
      </c>
      <c r="AV29" s="95">
        <v>78</v>
      </c>
      <c r="AW29" s="95">
        <v>78</v>
      </c>
      <c r="AX29" s="95"/>
      <c r="AY29" s="95"/>
      <c r="AZ29" s="95"/>
      <c r="BA29" s="95"/>
      <c r="BB29" s="95"/>
      <c r="BC29" s="95"/>
      <c r="BD29" s="95"/>
      <c r="BE29" s="53">
        <v>78</v>
      </c>
      <c r="BF29" s="95"/>
      <c r="BG29" s="95"/>
      <c r="BH29" s="73">
        <v>78</v>
      </c>
      <c r="BI29" s="74">
        <v>78</v>
      </c>
      <c r="BJ29" s="96"/>
      <c r="BK29" s="95">
        <v>78</v>
      </c>
      <c r="BL29" s="95">
        <v>78</v>
      </c>
      <c r="BM29" s="95">
        <v>78</v>
      </c>
      <c r="BO29" s="95"/>
      <c r="BP29" s="95"/>
      <c r="BQ29" s="95"/>
      <c r="BR29" s="95"/>
      <c r="BS29" s="95"/>
      <c r="BT29" s="95"/>
      <c r="BU29" s="83">
        <v>78</v>
      </c>
      <c r="BV29" s="96"/>
      <c r="BW29" s="95">
        <v>80</v>
      </c>
      <c r="BX29" s="95">
        <v>80</v>
      </c>
      <c r="BY29" s="95">
        <v>78</v>
      </c>
      <c r="BZ29" s="95"/>
      <c r="CA29" s="95"/>
      <c r="CB29" s="95"/>
      <c r="CC29" s="95"/>
      <c r="CD29" s="95"/>
      <c r="CE29" s="95"/>
      <c r="CF29" s="95"/>
      <c r="CG29" s="53">
        <v>79</v>
      </c>
      <c r="CH29" s="89" t="s">
        <v>125</v>
      </c>
      <c r="CI29" s="88"/>
      <c r="CJ29" s="48">
        <v>11</v>
      </c>
      <c r="CK29" s="94" t="str">
        <f t="shared" si="8"/>
        <v>Sudah memahami tentang ATUR PASRAH PANAMPI, MACA AKSARA JAWA, TEMBUNG RANGKEP, SANDIWARA/DRAMA, </v>
      </c>
    </row>
    <row r="30" spans="1:89">
      <c r="A30" s="28">
        <v>20</v>
      </c>
      <c r="B30" s="28">
        <v>30999</v>
      </c>
      <c r="C30" s="28" t="s">
        <v>144</v>
      </c>
      <c r="E30" s="28">
        <f t="shared" si="0"/>
        <v>78</v>
      </c>
      <c r="G30" s="28">
        <f t="shared" si="1"/>
        <v>78</v>
      </c>
      <c r="H30" s="28">
        <f t="shared" si="2"/>
        <v>78</v>
      </c>
      <c r="I30" s="28" t="str">
        <f t="shared" si="3"/>
        <v>B</v>
      </c>
      <c r="J30" s="28" t="str">
        <f t="shared" si="4"/>
        <v>Sudah memahami tentang ATUR PASRAH PANAMPI, MACA AKSARA JAWA, TEMBUNG RANGKEP, SANDIWARA/DRAMA, </v>
      </c>
      <c r="L30" s="28">
        <f t="shared" si="5"/>
        <v>78</v>
      </c>
      <c r="M30" s="28" t="str">
        <f t="shared" si="6"/>
        <v/>
      </c>
      <c r="N30" s="28" t="str">
        <f t="shared" si="7"/>
        <v/>
      </c>
      <c r="P30" s="95">
        <v>78</v>
      </c>
      <c r="Q30" s="95"/>
      <c r="R30" s="53">
        <v>78</v>
      </c>
      <c r="S30" s="95">
        <v>78</v>
      </c>
      <c r="T30" s="95"/>
      <c r="U30" s="53">
        <v>78</v>
      </c>
      <c r="V30" s="95">
        <v>78</v>
      </c>
      <c r="W30" s="95"/>
      <c r="X30" s="53">
        <v>78</v>
      </c>
      <c r="Y30" s="95"/>
      <c r="Z30" s="95"/>
      <c r="AA30" s="53" t="s">
        <v>124</v>
      </c>
      <c r="AB30" s="95"/>
      <c r="AC30" s="95"/>
      <c r="AD30" s="53" t="s">
        <v>124</v>
      </c>
      <c r="AE30" s="95"/>
      <c r="AF30" s="95"/>
      <c r="AG30" s="53" t="s">
        <v>124</v>
      </c>
      <c r="AH30" s="95"/>
      <c r="AI30" s="95"/>
      <c r="AJ30" s="53" t="s">
        <v>124</v>
      </c>
      <c r="AK30" s="95"/>
      <c r="AL30" s="95"/>
      <c r="AM30" s="53" t="s">
        <v>124</v>
      </c>
      <c r="AN30" s="95"/>
      <c r="AO30" s="95"/>
      <c r="AP30" s="53" t="s">
        <v>124</v>
      </c>
      <c r="AQ30" s="95"/>
      <c r="AR30" s="95"/>
      <c r="AS30" s="53" t="s">
        <v>124</v>
      </c>
      <c r="AT30" s="53">
        <v>78</v>
      </c>
      <c r="AU30" s="95">
        <v>78</v>
      </c>
      <c r="AV30" s="95">
        <v>78</v>
      </c>
      <c r="AW30" s="95">
        <v>78</v>
      </c>
      <c r="AX30" s="95"/>
      <c r="AY30" s="95"/>
      <c r="AZ30" s="95"/>
      <c r="BA30" s="95"/>
      <c r="BB30" s="95"/>
      <c r="BC30" s="95"/>
      <c r="BD30" s="95"/>
      <c r="BE30" s="53">
        <v>78</v>
      </c>
      <c r="BF30" s="95"/>
      <c r="BG30" s="95"/>
      <c r="BH30" s="73">
        <v>78</v>
      </c>
      <c r="BI30" s="74">
        <v>78</v>
      </c>
      <c r="BJ30" s="96"/>
      <c r="BK30" s="95">
        <v>78</v>
      </c>
      <c r="BL30" s="95">
        <v>78</v>
      </c>
      <c r="BM30" s="95">
        <v>78</v>
      </c>
      <c r="BO30" s="95"/>
      <c r="BP30" s="95"/>
      <c r="BQ30" s="95"/>
      <c r="BR30" s="95"/>
      <c r="BS30" s="95"/>
      <c r="BT30" s="95"/>
      <c r="BU30" s="83">
        <v>78</v>
      </c>
      <c r="BV30" s="96"/>
      <c r="BW30" s="95">
        <v>80</v>
      </c>
      <c r="BX30" s="95">
        <v>80</v>
      </c>
      <c r="BY30" s="95">
        <v>78</v>
      </c>
      <c r="BZ30" s="95"/>
      <c r="CA30" s="95"/>
      <c r="CB30" s="95"/>
      <c r="CC30" s="95"/>
      <c r="CD30" s="95"/>
      <c r="CE30" s="95"/>
      <c r="CF30" s="95"/>
      <c r="CG30" s="53">
        <v>79</v>
      </c>
      <c r="CH30" s="89" t="s">
        <v>125</v>
      </c>
      <c r="CI30" s="88"/>
      <c r="CJ30" s="48">
        <v>11</v>
      </c>
      <c r="CK30" s="94" t="str">
        <f t="shared" si="8"/>
        <v>Sudah memahami tentang ATUR PASRAH PANAMPI, MACA AKSARA JAWA, TEMBUNG RANGKEP, SANDIWARA/DRAMA, </v>
      </c>
    </row>
    <row r="31" spans="1:89">
      <c r="A31" s="28">
        <v>21</v>
      </c>
      <c r="B31" s="28">
        <v>31013</v>
      </c>
      <c r="C31" s="28" t="s">
        <v>145</v>
      </c>
      <c r="E31" s="28">
        <f t="shared" si="0"/>
        <v>86</v>
      </c>
      <c r="G31" s="28">
        <f t="shared" si="1"/>
        <v>86</v>
      </c>
      <c r="H31" s="28">
        <f t="shared" si="2"/>
        <v>85</v>
      </c>
      <c r="I31" s="28" t="str">
        <f t="shared" si="3"/>
        <v>B</v>
      </c>
      <c r="J31" s="28" t="str">
        <f t="shared" si="4"/>
        <v>Sudah memahami tentang ATUR PASRAH PANAMPI, MACA AKSARA JAWA, TEMBUNG RANGKEP, SANDIWARA/DRAMA, </v>
      </c>
      <c r="L31" s="28">
        <f t="shared" si="5"/>
        <v>85</v>
      </c>
      <c r="M31" s="28" t="str">
        <f t="shared" si="6"/>
        <v/>
      </c>
      <c r="N31" s="28" t="str">
        <f t="shared" si="7"/>
        <v/>
      </c>
      <c r="P31" s="95">
        <v>85</v>
      </c>
      <c r="Q31" s="95"/>
      <c r="R31" s="53">
        <v>85</v>
      </c>
      <c r="S31" s="95">
        <v>85</v>
      </c>
      <c r="T31" s="95"/>
      <c r="U31" s="53">
        <v>85</v>
      </c>
      <c r="V31" s="95">
        <v>85</v>
      </c>
      <c r="W31" s="95"/>
      <c r="X31" s="53">
        <v>85</v>
      </c>
      <c r="Y31" s="95"/>
      <c r="Z31" s="95"/>
      <c r="AA31" s="53" t="s">
        <v>124</v>
      </c>
      <c r="AB31" s="95"/>
      <c r="AC31" s="95"/>
      <c r="AD31" s="53" t="s">
        <v>124</v>
      </c>
      <c r="AE31" s="95"/>
      <c r="AF31" s="95"/>
      <c r="AG31" s="53" t="s">
        <v>124</v>
      </c>
      <c r="AH31" s="95"/>
      <c r="AI31" s="95"/>
      <c r="AJ31" s="53" t="s">
        <v>124</v>
      </c>
      <c r="AK31" s="95"/>
      <c r="AL31" s="95"/>
      <c r="AM31" s="53" t="s">
        <v>124</v>
      </c>
      <c r="AN31" s="95"/>
      <c r="AO31" s="95"/>
      <c r="AP31" s="53" t="s">
        <v>124</v>
      </c>
      <c r="AQ31" s="95"/>
      <c r="AR31" s="95"/>
      <c r="AS31" s="53" t="s">
        <v>124</v>
      </c>
      <c r="AT31" s="53">
        <v>85</v>
      </c>
      <c r="AU31" s="95">
        <v>88</v>
      </c>
      <c r="AV31" s="95">
        <v>85</v>
      </c>
      <c r="AW31" s="95">
        <v>85</v>
      </c>
      <c r="AX31" s="95"/>
      <c r="AY31" s="95"/>
      <c r="AZ31" s="95"/>
      <c r="BA31" s="95"/>
      <c r="BB31" s="95"/>
      <c r="BC31" s="95"/>
      <c r="BD31" s="95"/>
      <c r="BE31" s="53">
        <v>86</v>
      </c>
      <c r="BF31" s="95"/>
      <c r="BG31" s="95"/>
      <c r="BH31" s="73">
        <v>85.5</v>
      </c>
      <c r="BI31" s="74">
        <v>86</v>
      </c>
      <c r="BJ31" s="96"/>
      <c r="BK31" s="95">
        <v>85</v>
      </c>
      <c r="BL31" s="95">
        <v>85</v>
      </c>
      <c r="BM31" s="95">
        <v>85</v>
      </c>
      <c r="BO31" s="95"/>
      <c r="BP31" s="95"/>
      <c r="BQ31" s="95"/>
      <c r="BR31" s="95"/>
      <c r="BS31" s="95"/>
      <c r="BT31" s="95"/>
      <c r="BU31" s="83">
        <v>85</v>
      </c>
      <c r="BV31" s="96"/>
      <c r="BW31" s="95">
        <v>85</v>
      </c>
      <c r="BX31" s="95">
        <v>85</v>
      </c>
      <c r="BY31" s="95">
        <v>85</v>
      </c>
      <c r="BZ31" s="95"/>
      <c r="CA31" s="95"/>
      <c r="CB31" s="95"/>
      <c r="CC31" s="95"/>
      <c r="CD31" s="95"/>
      <c r="CE31" s="95"/>
      <c r="CF31" s="95"/>
      <c r="CG31" s="53">
        <v>85</v>
      </c>
      <c r="CH31" s="89" t="s">
        <v>125</v>
      </c>
      <c r="CI31" s="88"/>
      <c r="CJ31" s="48">
        <v>11</v>
      </c>
      <c r="CK31" s="94" t="str">
        <f t="shared" si="8"/>
        <v>Sudah memahami tentang ATUR PASRAH PANAMPI, MACA AKSARA JAWA, TEMBUNG RANGKEP, SANDIWARA/DRAMA, </v>
      </c>
    </row>
    <row r="32" spans="1:89">
      <c r="A32" s="28">
        <v>22</v>
      </c>
      <c r="B32" s="28">
        <v>31027</v>
      </c>
      <c r="C32" s="28" t="s">
        <v>146</v>
      </c>
      <c r="E32" s="28">
        <f t="shared" si="0"/>
        <v>86</v>
      </c>
      <c r="G32" s="28">
        <f t="shared" si="1"/>
        <v>86</v>
      </c>
      <c r="H32" s="28">
        <f t="shared" si="2"/>
        <v>85</v>
      </c>
      <c r="I32" s="28" t="str">
        <f t="shared" si="3"/>
        <v>B</v>
      </c>
      <c r="J32" s="28" t="str">
        <f t="shared" si="4"/>
        <v>Sudah memahami tentang ATUR PASRAH PANAMPI, MACA AKSARA JAWA, TEMBUNG RANGKEP, SANDIWARA/DRAMA, </v>
      </c>
      <c r="L32" s="28">
        <f t="shared" si="5"/>
        <v>85</v>
      </c>
      <c r="M32" s="28" t="str">
        <f t="shared" si="6"/>
        <v/>
      </c>
      <c r="N32" s="28" t="str">
        <f t="shared" si="7"/>
        <v/>
      </c>
      <c r="P32" s="95">
        <v>85</v>
      </c>
      <c r="Q32" s="95"/>
      <c r="R32" s="53">
        <v>85</v>
      </c>
      <c r="S32" s="95">
        <v>85</v>
      </c>
      <c r="T32" s="95"/>
      <c r="U32" s="53">
        <v>85</v>
      </c>
      <c r="V32" s="95">
        <v>85</v>
      </c>
      <c r="W32" s="95"/>
      <c r="X32" s="53">
        <v>85</v>
      </c>
      <c r="Y32" s="95"/>
      <c r="Z32" s="95"/>
      <c r="AA32" s="53" t="s">
        <v>124</v>
      </c>
      <c r="AB32" s="95"/>
      <c r="AC32" s="95"/>
      <c r="AD32" s="53" t="s">
        <v>124</v>
      </c>
      <c r="AE32" s="95"/>
      <c r="AF32" s="95"/>
      <c r="AG32" s="53" t="s">
        <v>124</v>
      </c>
      <c r="AH32" s="95"/>
      <c r="AI32" s="95"/>
      <c r="AJ32" s="53" t="s">
        <v>124</v>
      </c>
      <c r="AK32" s="95"/>
      <c r="AL32" s="95"/>
      <c r="AM32" s="53" t="s">
        <v>124</v>
      </c>
      <c r="AN32" s="95"/>
      <c r="AO32" s="95"/>
      <c r="AP32" s="53" t="s">
        <v>124</v>
      </c>
      <c r="AQ32" s="95"/>
      <c r="AR32" s="95"/>
      <c r="AS32" s="53" t="s">
        <v>124</v>
      </c>
      <c r="AT32" s="53">
        <v>85</v>
      </c>
      <c r="AU32" s="95">
        <v>88</v>
      </c>
      <c r="AV32" s="95">
        <v>85</v>
      </c>
      <c r="AW32" s="95">
        <v>85</v>
      </c>
      <c r="AX32" s="95"/>
      <c r="AY32" s="95"/>
      <c r="AZ32" s="95"/>
      <c r="BA32" s="95"/>
      <c r="BB32" s="95"/>
      <c r="BC32" s="95"/>
      <c r="BD32" s="95"/>
      <c r="BE32" s="53">
        <v>86</v>
      </c>
      <c r="BF32" s="95"/>
      <c r="BG32" s="95"/>
      <c r="BH32" s="73">
        <v>85.5</v>
      </c>
      <c r="BI32" s="74">
        <v>86</v>
      </c>
      <c r="BJ32" s="96"/>
      <c r="BK32" s="95">
        <v>85</v>
      </c>
      <c r="BL32" s="95">
        <v>85</v>
      </c>
      <c r="BM32" s="95">
        <v>85</v>
      </c>
      <c r="BO32" s="95"/>
      <c r="BP32" s="95"/>
      <c r="BQ32" s="95"/>
      <c r="BR32" s="95"/>
      <c r="BS32" s="95"/>
      <c r="BT32" s="95"/>
      <c r="BU32" s="83">
        <v>85</v>
      </c>
      <c r="BV32" s="96"/>
      <c r="BW32" s="95">
        <v>85</v>
      </c>
      <c r="BX32" s="95">
        <v>85</v>
      </c>
      <c r="BY32" s="95">
        <v>85</v>
      </c>
      <c r="BZ32" s="95"/>
      <c r="CA32" s="95"/>
      <c r="CB32" s="95"/>
      <c r="CC32" s="95"/>
      <c r="CD32" s="95"/>
      <c r="CE32" s="95"/>
      <c r="CF32" s="95"/>
      <c r="CG32" s="53">
        <v>85</v>
      </c>
      <c r="CH32" s="89" t="s">
        <v>125</v>
      </c>
      <c r="CI32" s="88"/>
      <c r="CJ32" s="48">
        <v>11</v>
      </c>
      <c r="CK32" s="94" t="str">
        <f t="shared" si="8"/>
        <v>Sudah memahami tentang ATUR PASRAH PANAMPI, MACA AKSARA JAWA, TEMBUNG RANGKEP, SANDIWARA/DRAMA, </v>
      </c>
    </row>
    <row r="33" spans="1:89">
      <c r="A33" s="28">
        <v>23</v>
      </c>
      <c r="B33" s="28">
        <v>31041</v>
      </c>
      <c r="C33" s="28" t="s">
        <v>147</v>
      </c>
      <c r="E33" s="28">
        <f t="shared" si="0"/>
        <v>91</v>
      </c>
      <c r="G33" s="28">
        <f t="shared" si="1"/>
        <v>91</v>
      </c>
      <c r="H33" s="28">
        <f t="shared" si="2"/>
        <v>89</v>
      </c>
      <c r="I33" s="28" t="str">
        <f t="shared" si="3"/>
        <v>B</v>
      </c>
      <c r="J33" s="28" t="str">
        <f t="shared" si="4"/>
        <v>Sudah memahami tentang ATUR PASRAH PANAMPI, MACA AKSARA JAWA, TEMBUNG RANGKEP, SANDIWARA/DRAMA, </v>
      </c>
      <c r="L33" s="28">
        <f t="shared" si="5"/>
        <v>89</v>
      </c>
      <c r="M33" s="28" t="str">
        <f t="shared" si="6"/>
        <v/>
      </c>
      <c r="N33" s="28" t="str">
        <f t="shared" si="7"/>
        <v/>
      </c>
      <c r="P33" s="95">
        <v>88</v>
      </c>
      <c r="Q33" s="95"/>
      <c r="R33" s="53">
        <v>88</v>
      </c>
      <c r="S33" s="95">
        <v>90</v>
      </c>
      <c r="T33" s="95"/>
      <c r="U33" s="53">
        <v>90</v>
      </c>
      <c r="V33" s="95">
        <v>89</v>
      </c>
      <c r="W33" s="95"/>
      <c r="X33" s="53">
        <v>89</v>
      </c>
      <c r="Y33" s="95"/>
      <c r="Z33" s="95"/>
      <c r="AA33" s="53" t="s">
        <v>124</v>
      </c>
      <c r="AB33" s="95"/>
      <c r="AC33" s="95"/>
      <c r="AD33" s="53" t="s">
        <v>124</v>
      </c>
      <c r="AE33" s="95"/>
      <c r="AF33" s="95"/>
      <c r="AG33" s="53" t="s">
        <v>124</v>
      </c>
      <c r="AH33" s="95"/>
      <c r="AI33" s="95"/>
      <c r="AJ33" s="53" t="s">
        <v>124</v>
      </c>
      <c r="AK33" s="95"/>
      <c r="AL33" s="95"/>
      <c r="AM33" s="53" t="s">
        <v>124</v>
      </c>
      <c r="AN33" s="95"/>
      <c r="AO33" s="95"/>
      <c r="AP33" s="53" t="s">
        <v>124</v>
      </c>
      <c r="AQ33" s="95"/>
      <c r="AR33" s="95"/>
      <c r="AS33" s="53" t="s">
        <v>124</v>
      </c>
      <c r="AT33" s="53">
        <v>89</v>
      </c>
      <c r="AU33" s="95">
        <v>90</v>
      </c>
      <c r="AV33" s="95">
        <v>95</v>
      </c>
      <c r="AW33" s="95">
        <v>90</v>
      </c>
      <c r="AX33" s="95"/>
      <c r="AY33" s="95"/>
      <c r="AZ33" s="95"/>
      <c r="BA33" s="95"/>
      <c r="BB33" s="95"/>
      <c r="BC33" s="95"/>
      <c r="BD33" s="95"/>
      <c r="BE33" s="53">
        <v>92</v>
      </c>
      <c r="BF33" s="95"/>
      <c r="BG33" s="95"/>
      <c r="BH33" s="73">
        <v>90.5</v>
      </c>
      <c r="BI33" s="74">
        <v>91</v>
      </c>
      <c r="BJ33" s="96"/>
      <c r="BK33" s="95">
        <v>90</v>
      </c>
      <c r="BL33" s="95">
        <v>88</v>
      </c>
      <c r="BM33" s="95">
        <v>88</v>
      </c>
      <c r="BO33" s="95"/>
      <c r="BP33" s="95"/>
      <c r="BQ33" s="95"/>
      <c r="BR33" s="95"/>
      <c r="BS33" s="95"/>
      <c r="BT33" s="95"/>
      <c r="BU33" s="83">
        <v>89</v>
      </c>
      <c r="BV33" s="96"/>
      <c r="BW33" s="95">
        <v>80</v>
      </c>
      <c r="BX33" s="95">
        <v>80</v>
      </c>
      <c r="BY33" s="95">
        <v>89</v>
      </c>
      <c r="BZ33" s="95"/>
      <c r="CA33" s="95"/>
      <c r="CB33" s="95"/>
      <c r="CC33" s="95"/>
      <c r="CD33" s="95"/>
      <c r="CE33" s="95"/>
      <c r="CF33" s="95"/>
      <c r="CG33" s="53">
        <v>83</v>
      </c>
      <c r="CH33" s="89" t="s">
        <v>125</v>
      </c>
      <c r="CI33" s="88"/>
      <c r="CJ33" s="48">
        <v>11</v>
      </c>
      <c r="CK33" s="94" t="str">
        <f t="shared" si="8"/>
        <v>Sudah memahami tentang ATUR PASRAH PANAMPI, MACA AKSARA JAWA, TEMBUNG RANGKEP, SANDIWARA/DRAMA, </v>
      </c>
    </row>
    <row r="34" spans="1:89">
      <c r="A34" s="28">
        <v>24</v>
      </c>
      <c r="B34" s="28">
        <v>31055</v>
      </c>
      <c r="C34" s="28" t="s">
        <v>148</v>
      </c>
      <c r="E34" s="28">
        <f t="shared" si="0"/>
        <v>80</v>
      </c>
      <c r="G34" s="28">
        <f t="shared" si="1"/>
        <v>80</v>
      </c>
      <c r="H34" s="28">
        <f t="shared" si="2"/>
        <v>79</v>
      </c>
      <c r="I34" s="28" t="str">
        <f t="shared" si="3"/>
        <v>B</v>
      </c>
      <c r="J34" s="28" t="str">
        <f t="shared" si="4"/>
        <v>Sudah memahami tentang ATUR PASRAH PANAMPI, MACA AKSARA JAWA, TEMBUNG RANGKEP, SANDIWARA/DRAMA, </v>
      </c>
      <c r="L34" s="28">
        <f t="shared" si="5"/>
        <v>80</v>
      </c>
      <c r="M34" s="28" t="str">
        <f t="shared" si="6"/>
        <v/>
      </c>
      <c r="N34" s="28" t="str">
        <f t="shared" si="7"/>
        <v/>
      </c>
      <c r="P34" s="95">
        <v>80</v>
      </c>
      <c r="Q34" s="95"/>
      <c r="R34" s="53">
        <v>80</v>
      </c>
      <c r="S34" s="95">
        <v>80</v>
      </c>
      <c r="T34" s="95"/>
      <c r="U34" s="53">
        <v>80</v>
      </c>
      <c r="V34" s="95">
        <v>80</v>
      </c>
      <c r="W34" s="95"/>
      <c r="X34" s="53">
        <v>80</v>
      </c>
      <c r="Y34" s="95"/>
      <c r="Z34" s="95"/>
      <c r="AA34" s="53" t="s">
        <v>124</v>
      </c>
      <c r="AB34" s="95"/>
      <c r="AC34" s="95"/>
      <c r="AD34" s="53" t="s">
        <v>124</v>
      </c>
      <c r="AE34" s="95"/>
      <c r="AF34" s="95"/>
      <c r="AG34" s="53" t="s">
        <v>124</v>
      </c>
      <c r="AH34" s="95"/>
      <c r="AI34" s="95"/>
      <c r="AJ34" s="53" t="s">
        <v>124</v>
      </c>
      <c r="AK34" s="95"/>
      <c r="AL34" s="95"/>
      <c r="AM34" s="53" t="s">
        <v>124</v>
      </c>
      <c r="AN34" s="95"/>
      <c r="AO34" s="95"/>
      <c r="AP34" s="53" t="s">
        <v>124</v>
      </c>
      <c r="AQ34" s="95"/>
      <c r="AR34" s="95"/>
      <c r="AS34" s="53" t="s">
        <v>124</v>
      </c>
      <c r="AT34" s="53">
        <v>80</v>
      </c>
      <c r="AU34" s="95">
        <v>80</v>
      </c>
      <c r="AV34" s="95">
        <v>80</v>
      </c>
      <c r="AW34" s="95">
        <v>80</v>
      </c>
      <c r="AX34" s="95"/>
      <c r="AY34" s="95"/>
      <c r="AZ34" s="95"/>
      <c r="BA34" s="95"/>
      <c r="BB34" s="95"/>
      <c r="BC34" s="95"/>
      <c r="BD34" s="95"/>
      <c r="BE34" s="53">
        <v>80</v>
      </c>
      <c r="BF34" s="95"/>
      <c r="BG34" s="95"/>
      <c r="BH34" s="73">
        <v>80</v>
      </c>
      <c r="BI34" s="74">
        <v>80</v>
      </c>
      <c r="BJ34" s="96"/>
      <c r="BK34" s="95">
        <v>78</v>
      </c>
      <c r="BL34" s="95">
        <v>80</v>
      </c>
      <c r="BM34" s="95">
        <v>80</v>
      </c>
      <c r="BO34" s="95"/>
      <c r="BP34" s="95"/>
      <c r="BQ34" s="95"/>
      <c r="BR34" s="95"/>
      <c r="BS34" s="95"/>
      <c r="BT34" s="95"/>
      <c r="BU34" s="83">
        <v>79</v>
      </c>
      <c r="BV34" s="96"/>
      <c r="BW34" s="95">
        <v>80</v>
      </c>
      <c r="BX34" s="95">
        <v>80</v>
      </c>
      <c r="BY34" s="95">
        <v>79</v>
      </c>
      <c r="BZ34" s="95"/>
      <c r="CA34" s="95"/>
      <c r="CB34" s="95"/>
      <c r="CC34" s="95"/>
      <c r="CD34" s="95"/>
      <c r="CE34" s="95"/>
      <c r="CF34" s="95"/>
      <c r="CG34" s="53">
        <v>80</v>
      </c>
      <c r="CH34" s="89" t="s">
        <v>125</v>
      </c>
      <c r="CI34" s="88"/>
      <c r="CJ34" s="48">
        <v>11</v>
      </c>
      <c r="CK34" s="94" t="str">
        <f t="shared" si="8"/>
        <v>Sudah memahami tentang ATUR PASRAH PANAMPI, MACA AKSARA JAWA, TEMBUNG RANGKEP, SANDIWARA/DRAMA, </v>
      </c>
    </row>
    <row r="35" spans="1:89">
      <c r="A35" s="28">
        <v>25</v>
      </c>
      <c r="B35" s="28">
        <v>31069</v>
      </c>
      <c r="C35" s="28" t="s">
        <v>149</v>
      </c>
      <c r="E35" s="28">
        <f t="shared" si="0"/>
        <v>80</v>
      </c>
      <c r="G35" s="28">
        <f t="shared" si="1"/>
        <v>80</v>
      </c>
      <c r="H35" s="28">
        <f t="shared" si="2"/>
        <v>80</v>
      </c>
      <c r="I35" s="28" t="str">
        <f t="shared" si="3"/>
        <v>B</v>
      </c>
      <c r="J35" s="28" t="str">
        <f t="shared" si="4"/>
        <v>Sudah memahami tentang ATUR PASRAH PANAMPI, MACA AKSARA JAWA, TEMBUNG RANGKEP, SANDIWARA/DRAMA, </v>
      </c>
      <c r="L35" s="28">
        <f t="shared" si="5"/>
        <v>80</v>
      </c>
      <c r="M35" s="28" t="str">
        <f t="shared" si="6"/>
        <v/>
      </c>
      <c r="N35" s="28" t="str">
        <f t="shared" si="7"/>
        <v/>
      </c>
      <c r="P35" s="95">
        <v>80</v>
      </c>
      <c r="Q35" s="95"/>
      <c r="R35" s="53">
        <v>80</v>
      </c>
      <c r="S35" s="95">
        <v>79</v>
      </c>
      <c r="T35" s="95"/>
      <c r="U35" s="53">
        <v>79</v>
      </c>
      <c r="V35" s="95">
        <v>80</v>
      </c>
      <c r="W35" s="95"/>
      <c r="X35" s="53">
        <v>80</v>
      </c>
      <c r="Y35" s="95"/>
      <c r="Z35" s="95"/>
      <c r="AA35" s="53" t="s">
        <v>124</v>
      </c>
      <c r="AB35" s="95"/>
      <c r="AC35" s="95"/>
      <c r="AD35" s="53" t="s">
        <v>124</v>
      </c>
      <c r="AE35" s="95"/>
      <c r="AF35" s="95"/>
      <c r="AG35" s="53" t="s">
        <v>124</v>
      </c>
      <c r="AH35" s="95"/>
      <c r="AI35" s="95"/>
      <c r="AJ35" s="53" t="s">
        <v>124</v>
      </c>
      <c r="AK35" s="95"/>
      <c r="AL35" s="95"/>
      <c r="AM35" s="53" t="s">
        <v>124</v>
      </c>
      <c r="AN35" s="95"/>
      <c r="AO35" s="95"/>
      <c r="AP35" s="53" t="s">
        <v>124</v>
      </c>
      <c r="AQ35" s="95"/>
      <c r="AR35" s="95"/>
      <c r="AS35" s="53" t="s">
        <v>124</v>
      </c>
      <c r="AT35" s="53">
        <v>80</v>
      </c>
      <c r="AU35" s="95">
        <v>80</v>
      </c>
      <c r="AV35" s="95">
        <v>80</v>
      </c>
      <c r="AW35" s="95">
        <v>79</v>
      </c>
      <c r="AX35" s="95"/>
      <c r="AY35" s="95"/>
      <c r="AZ35" s="95"/>
      <c r="BA35" s="95"/>
      <c r="BB35" s="95"/>
      <c r="BC35" s="95"/>
      <c r="BD35" s="95"/>
      <c r="BE35" s="53">
        <v>80</v>
      </c>
      <c r="BF35" s="95"/>
      <c r="BG35" s="95"/>
      <c r="BH35" s="73">
        <v>80</v>
      </c>
      <c r="BI35" s="74">
        <v>80</v>
      </c>
      <c r="BJ35" s="96"/>
      <c r="BK35" s="95">
        <v>80</v>
      </c>
      <c r="BL35" s="95">
        <v>80</v>
      </c>
      <c r="BM35" s="95">
        <v>80</v>
      </c>
      <c r="BO35" s="95"/>
      <c r="BP35" s="95"/>
      <c r="BQ35" s="95"/>
      <c r="BR35" s="95"/>
      <c r="BS35" s="95"/>
      <c r="BT35" s="95"/>
      <c r="BU35" s="83">
        <v>80</v>
      </c>
      <c r="BV35" s="96"/>
      <c r="BW35" s="95">
        <v>80</v>
      </c>
      <c r="BX35" s="95">
        <v>80</v>
      </c>
      <c r="BY35" s="95">
        <v>80</v>
      </c>
      <c r="BZ35" s="95"/>
      <c r="CA35" s="95"/>
      <c r="CB35" s="95"/>
      <c r="CC35" s="95"/>
      <c r="CD35" s="95"/>
      <c r="CE35" s="95"/>
      <c r="CF35" s="95"/>
      <c r="CG35" s="53">
        <v>80</v>
      </c>
      <c r="CH35" s="89" t="s">
        <v>125</v>
      </c>
      <c r="CI35" s="88"/>
      <c r="CJ35" s="48">
        <v>11</v>
      </c>
      <c r="CK35" s="94" t="str">
        <f t="shared" si="8"/>
        <v>Sudah memahami tentang ATUR PASRAH PANAMPI, MACA AKSARA JAWA, TEMBUNG RANGKEP, SANDIWARA/DRAMA, </v>
      </c>
    </row>
    <row r="36" spans="1:89">
      <c r="A36" s="28">
        <v>26</v>
      </c>
      <c r="B36" s="28">
        <v>31083</v>
      </c>
      <c r="C36" s="28" t="s">
        <v>150</v>
      </c>
      <c r="E36" s="28">
        <f t="shared" si="0"/>
        <v>86</v>
      </c>
      <c r="G36" s="28">
        <f t="shared" si="1"/>
        <v>86</v>
      </c>
      <c r="H36" s="28">
        <f t="shared" si="2"/>
        <v>85</v>
      </c>
      <c r="I36" s="28" t="str">
        <f t="shared" si="3"/>
        <v>B</v>
      </c>
      <c r="J36" s="28" t="str">
        <f t="shared" si="4"/>
        <v>Sudah memahami tentang ATUR PASRAH PANAMPI, MACA AKSARA JAWA, TEMBUNG RANGKEP, SANDIWARA/DRAMA, </v>
      </c>
      <c r="L36" s="28">
        <f t="shared" si="5"/>
        <v>85</v>
      </c>
      <c r="M36" s="28" t="str">
        <f t="shared" si="6"/>
        <v/>
      </c>
      <c r="N36" s="28" t="str">
        <f t="shared" si="7"/>
        <v/>
      </c>
      <c r="P36" s="95">
        <v>85</v>
      </c>
      <c r="Q36" s="95"/>
      <c r="R36" s="53">
        <v>85</v>
      </c>
      <c r="S36" s="95">
        <v>85</v>
      </c>
      <c r="T36" s="95"/>
      <c r="U36" s="53">
        <v>85</v>
      </c>
      <c r="V36" s="95">
        <v>85</v>
      </c>
      <c r="W36" s="95"/>
      <c r="X36" s="53">
        <v>85</v>
      </c>
      <c r="Y36" s="95"/>
      <c r="Z36" s="95"/>
      <c r="AA36" s="53" t="s">
        <v>124</v>
      </c>
      <c r="AB36" s="95"/>
      <c r="AC36" s="95"/>
      <c r="AD36" s="53" t="s">
        <v>124</v>
      </c>
      <c r="AE36" s="95"/>
      <c r="AF36" s="95"/>
      <c r="AG36" s="53" t="s">
        <v>124</v>
      </c>
      <c r="AH36" s="95"/>
      <c r="AI36" s="95"/>
      <c r="AJ36" s="53" t="s">
        <v>124</v>
      </c>
      <c r="AK36" s="95"/>
      <c r="AL36" s="95"/>
      <c r="AM36" s="53" t="s">
        <v>124</v>
      </c>
      <c r="AN36" s="95"/>
      <c r="AO36" s="95"/>
      <c r="AP36" s="53" t="s">
        <v>124</v>
      </c>
      <c r="AQ36" s="95"/>
      <c r="AR36" s="95"/>
      <c r="AS36" s="53" t="s">
        <v>124</v>
      </c>
      <c r="AT36" s="53">
        <v>85</v>
      </c>
      <c r="AU36" s="95">
        <v>88</v>
      </c>
      <c r="AV36" s="95">
        <v>85</v>
      </c>
      <c r="AW36" s="95">
        <v>85</v>
      </c>
      <c r="AX36" s="95"/>
      <c r="AY36" s="95"/>
      <c r="AZ36" s="95"/>
      <c r="BA36" s="95"/>
      <c r="BB36" s="95"/>
      <c r="BC36" s="95"/>
      <c r="BD36" s="95"/>
      <c r="BE36" s="53">
        <v>86</v>
      </c>
      <c r="BF36" s="95"/>
      <c r="BG36" s="95"/>
      <c r="BH36" s="73">
        <v>85.5</v>
      </c>
      <c r="BI36" s="74">
        <v>86</v>
      </c>
      <c r="BJ36" s="96"/>
      <c r="BK36" s="95">
        <v>85</v>
      </c>
      <c r="BL36" s="95">
        <v>85</v>
      </c>
      <c r="BM36" s="95">
        <v>85</v>
      </c>
      <c r="BO36" s="95"/>
      <c r="BP36" s="95"/>
      <c r="BQ36" s="95"/>
      <c r="BR36" s="95"/>
      <c r="BS36" s="95"/>
      <c r="BT36" s="95"/>
      <c r="BU36" s="83">
        <v>85</v>
      </c>
      <c r="BV36" s="96"/>
      <c r="BW36" s="95">
        <v>85</v>
      </c>
      <c r="BX36" s="95">
        <v>85</v>
      </c>
      <c r="BY36" s="95">
        <v>85</v>
      </c>
      <c r="BZ36" s="95"/>
      <c r="CA36" s="95"/>
      <c r="CB36" s="95"/>
      <c r="CC36" s="95"/>
      <c r="CD36" s="95"/>
      <c r="CE36" s="95"/>
      <c r="CF36" s="95"/>
      <c r="CG36" s="53">
        <v>85</v>
      </c>
      <c r="CH36" s="89" t="s">
        <v>125</v>
      </c>
      <c r="CI36" s="88"/>
      <c r="CJ36" s="48">
        <v>11</v>
      </c>
      <c r="CK36" s="94" t="str">
        <f t="shared" si="8"/>
        <v>Sudah memahami tentang ATUR PASRAH PANAMPI, MACA AKSARA JAWA, TEMBUNG RANGKEP, SANDIWARA/DRAMA, </v>
      </c>
    </row>
    <row r="37" spans="1:89">
      <c r="A37" s="28">
        <v>27</v>
      </c>
      <c r="B37" s="28">
        <v>31097</v>
      </c>
      <c r="C37" s="28" t="s">
        <v>151</v>
      </c>
      <c r="E37" s="28">
        <f t="shared" si="0"/>
        <v>80</v>
      </c>
      <c r="G37" s="28">
        <f t="shared" si="1"/>
        <v>80</v>
      </c>
      <c r="H37" s="28">
        <f t="shared" si="2"/>
        <v>80</v>
      </c>
      <c r="I37" s="28" t="str">
        <f t="shared" si="3"/>
        <v>B</v>
      </c>
      <c r="J37" s="28" t="str">
        <f t="shared" si="4"/>
        <v>Sudah memahami tentang ATUR PASRAH PANAMPI, MACA AKSARA JAWA, TEMBUNG RANGKEP, SANDIWARA/DRAMA, </v>
      </c>
      <c r="L37" s="28">
        <f t="shared" si="5"/>
        <v>80</v>
      </c>
      <c r="M37" s="28" t="str">
        <f t="shared" si="6"/>
        <v/>
      </c>
      <c r="N37" s="28" t="str">
        <f t="shared" si="7"/>
        <v/>
      </c>
      <c r="P37" s="95">
        <v>80</v>
      </c>
      <c r="Q37" s="95"/>
      <c r="R37" s="53">
        <v>80</v>
      </c>
      <c r="S37" s="95">
        <v>80</v>
      </c>
      <c r="T37" s="95"/>
      <c r="U37" s="53">
        <v>80</v>
      </c>
      <c r="V37" s="95">
        <v>80</v>
      </c>
      <c r="W37" s="95"/>
      <c r="X37" s="53">
        <v>80</v>
      </c>
      <c r="Y37" s="95"/>
      <c r="Z37" s="95"/>
      <c r="AA37" s="53" t="s">
        <v>124</v>
      </c>
      <c r="AB37" s="95"/>
      <c r="AC37" s="95"/>
      <c r="AD37" s="53" t="s">
        <v>124</v>
      </c>
      <c r="AE37" s="95"/>
      <c r="AF37" s="95"/>
      <c r="AG37" s="53" t="s">
        <v>124</v>
      </c>
      <c r="AH37" s="95"/>
      <c r="AI37" s="95"/>
      <c r="AJ37" s="53" t="s">
        <v>124</v>
      </c>
      <c r="AK37" s="95"/>
      <c r="AL37" s="95"/>
      <c r="AM37" s="53" t="s">
        <v>124</v>
      </c>
      <c r="AN37" s="95"/>
      <c r="AO37" s="95"/>
      <c r="AP37" s="53" t="s">
        <v>124</v>
      </c>
      <c r="AQ37" s="95"/>
      <c r="AR37" s="95"/>
      <c r="AS37" s="53" t="s">
        <v>124</v>
      </c>
      <c r="AT37" s="53">
        <v>80</v>
      </c>
      <c r="AU37" s="95">
        <v>80</v>
      </c>
      <c r="AV37" s="95">
        <v>80</v>
      </c>
      <c r="AW37" s="95">
        <v>80</v>
      </c>
      <c r="AX37" s="95"/>
      <c r="AY37" s="95"/>
      <c r="AZ37" s="95"/>
      <c r="BA37" s="95"/>
      <c r="BB37" s="95"/>
      <c r="BC37" s="95"/>
      <c r="BD37" s="95"/>
      <c r="BE37" s="53">
        <v>80</v>
      </c>
      <c r="BF37" s="95"/>
      <c r="BG37" s="95"/>
      <c r="BH37" s="73">
        <v>80</v>
      </c>
      <c r="BI37" s="74">
        <v>80</v>
      </c>
      <c r="BJ37" s="96"/>
      <c r="BK37" s="95">
        <v>80</v>
      </c>
      <c r="BL37" s="95">
        <v>80</v>
      </c>
      <c r="BM37" s="95">
        <v>80</v>
      </c>
      <c r="BO37" s="95"/>
      <c r="BP37" s="95"/>
      <c r="BQ37" s="95"/>
      <c r="BR37" s="95"/>
      <c r="BS37" s="95"/>
      <c r="BT37" s="95"/>
      <c r="BU37" s="83">
        <v>80</v>
      </c>
      <c r="BV37" s="96"/>
      <c r="BW37" s="95">
        <v>80</v>
      </c>
      <c r="BX37" s="95">
        <v>80</v>
      </c>
      <c r="BY37" s="95">
        <v>80</v>
      </c>
      <c r="BZ37" s="95"/>
      <c r="CA37" s="95"/>
      <c r="CB37" s="95"/>
      <c r="CC37" s="95"/>
      <c r="CD37" s="95"/>
      <c r="CE37" s="95"/>
      <c r="CF37" s="95"/>
      <c r="CG37" s="53">
        <v>80</v>
      </c>
      <c r="CH37" s="89" t="s">
        <v>125</v>
      </c>
      <c r="CI37" s="88"/>
      <c r="CJ37" s="48">
        <v>11</v>
      </c>
      <c r="CK37" s="94" t="str">
        <f t="shared" si="8"/>
        <v>Sudah memahami tentang ATUR PASRAH PANAMPI, MACA AKSARA JAWA, TEMBUNG RANGKEP, SANDIWARA/DRAMA, </v>
      </c>
    </row>
    <row r="38" spans="1:89">
      <c r="A38" s="28">
        <v>28</v>
      </c>
      <c r="B38" s="28">
        <v>31111</v>
      </c>
      <c r="C38" s="28" t="s">
        <v>152</v>
      </c>
      <c r="E38" s="28">
        <f t="shared" si="0"/>
        <v>86</v>
      </c>
      <c r="G38" s="28">
        <f t="shared" si="1"/>
        <v>86</v>
      </c>
      <c r="H38" s="28">
        <f t="shared" si="2"/>
        <v>85</v>
      </c>
      <c r="I38" s="28" t="str">
        <f t="shared" si="3"/>
        <v>B</v>
      </c>
      <c r="J38" s="28" t="str">
        <f t="shared" si="4"/>
        <v>Sudah memahami tentang ATUR PASRAH PANAMPI, MACA AKSARA JAWA, TEMBUNG RANGKEP, SANDIWARA/DRAMA, </v>
      </c>
      <c r="L38" s="28">
        <f t="shared" si="5"/>
        <v>85</v>
      </c>
      <c r="M38" s="28" t="str">
        <f t="shared" si="6"/>
        <v/>
      </c>
      <c r="N38" s="28" t="str">
        <f t="shared" si="7"/>
        <v/>
      </c>
      <c r="P38" s="95">
        <v>85</v>
      </c>
      <c r="Q38" s="95"/>
      <c r="R38" s="53">
        <v>85</v>
      </c>
      <c r="S38" s="95">
        <v>85</v>
      </c>
      <c r="T38" s="95"/>
      <c r="U38" s="53">
        <v>85</v>
      </c>
      <c r="V38" s="95">
        <v>85</v>
      </c>
      <c r="W38" s="95"/>
      <c r="X38" s="53">
        <v>85</v>
      </c>
      <c r="Y38" s="95"/>
      <c r="Z38" s="95"/>
      <c r="AA38" s="53" t="s">
        <v>124</v>
      </c>
      <c r="AB38" s="95"/>
      <c r="AC38" s="95"/>
      <c r="AD38" s="53" t="s">
        <v>124</v>
      </c>
      <c r="AE38" s="95"/>
      <c r="AF38" s="95"/>
      <c r="AG38" s="53" t="s">
        <v>124</v>
      </c>
      <c r="AH38" s="95"/>
      <c r="AI38" s="95"/>
      <c r="AJ38" s="53" t="s">
        <v>124</v>
      </c>
      <c r="AK38" s="95"/>
      <c r="AL38" s="95"/>
      <c r="AM38" s="53" t="s">
        <v>124</v>
      </c>
      <c r="AN38" s="95"/>
      <c r="AO38" s="95"/>
      <c r="AP38" s="53" t="s">
        <v>124</v>
      </c>
      <c r="AQ38" s="95"/>
      <c r="AR38" s="95"/>
      <c r="AS38" s="53" t="s">
        <v>124</v>
      </c>
      <c r="AT38" s="53">
        <v>85</v>
      </c>
      <c r="AU38" s="95">
        <v>88</v>
      </c>
      <c r="AV38" s="95">
        <v>85</v>
      </c>
      <c r="AW38" s="95">
        <v>85</v>
      </c>
      <c r="AX38" s="95"/>
      <c r="AY38" s="95"/>
      <c r="AZ38" s="95"/>
      <c r="BA38" s="95"/>
      <c r="BB38" s="95"/>
      <c r="BC38" s="95"/>
      <c r="BD38" s="95"/>
      <c r="BE38" s="53">
        <v>86</v>
      </c>
      <c r="BF38" s="95"/>
      <c r="BG38" s="95"/>
      <c r="BH38" s="73">
        <v>85.5</v>
      </c>
      <c r="BI38" s="74">
        <v>86</v>
      </c>
      <c r="BJ38" s="96"/>
      <c r="BK38" s="95">
        <v>85</v>
      </c>
      <c r="BL38" s="95">
        <v>85</v>
      </c>
      <c r="BM38" s="95">
        <v>85</v>
      </c>
      <c r="BO38" s="95"/>
      <c r="BP38" s="95"/>
      <c r="BQ38" s="95"/>
      <c r="BR38" s="95"/>
      <c r="BS38" s="95"/>
      <c r="BT38" s="95"/>
      <c r="BU38" s="83">
        <v>85</v>
      </c>
      <c r="BV38" s="96"/>
      <c r="BW38" s="95">
        <v>85</v>
      </c>
      <c r="BX38" s="95">
        <v>85</v>
      </c>
      <c r="BY38" s="95">
        <v>85</v>
      </c>
      <c r="BZ38" s="95"/>
      <c r="CA38" s="95"/>
      <c r="CB38" s="95"/>
      <c r="CC38" s="95"/>
      <c r="CD38" s="95"/>
      <c r="CE38" s="95"/>
      <c r="CF38" s="95"/>
      <c r="CG38" s="53">
        <v>85</v>
      </c>
      <c r="CH38" s="89" t="s">
        <v>125</v>
      </c>
      <c r="CI38" s="88"/>
      <c r="CJ38" s="48">
        <v>11</v>
      </c>
      <c r="CK38" s="94" t="str">
        <f t="shared" si="8"/>
        <v>Sudah memahami tentang ATUR PASRAH PANAMPI, MACA AKSARA JAWA, TEMBUNG RANGKEP, SANDIWARA/DRAMA, </v>
      </c>
    </row>
    <row r="39" spans="1:89">
      <c r="A39" s="28">
        <v>29</v>
      </c>
      <c r="B39" s="28">
        <v>31125</v>
      </c>
      <c r="C39" s="28" t="s">
        <v>153</v>
      </c>
      <c r="E39" s="28">
        <f t="shared" si="0"/>
        <v>80</v>
      </c>
      <c r="G39" s="28">
        <f t="shared" si="1"/>
        <v>80</v>
      </c>
      <c r="H39" s="28">
        <f t="shared" si="2"/>
        <v>79</v>
      </c>
      <c r="I39" s="28" t="str">
        <f t="shared" si="3"/>
        <v>B</v>
      </c>
      <c r="J39" s="28" t="str">
        <f t="shared" si="4"/>
        <v>Sudah memahami tentang ATUR PASRAH PANAMPI, MACA AKSARA JAWA, TEMBUNG RANGKEP, SANDIWARA/DRAMA, </v>
      </c>
      <c r="L39" s="28">
        <f t="shared" si="5"/>
        <v>80</v>
      </c>
      <c r="M39" s="28" t="str">
        <f t="shared" si="6"/>
        <v/>
      </c>
      <c r="N39" s="28" t="str">
        <f t="shared" si="7"/>
        <v/>
      </c>
      <c r="P39" s="95">
        <v>80</v>
      </c>
      <c r="Q39" s="95"/>
      <c r="R39" s="53">
        <v>80</v>
      </c>
      <c r="S39" s="95">
        <v>79</v>
      </c>
      <c r="T39" s="95"/>
      <c r="U39" s="53">
        <v>79</v>
      </c>
      <c r="V39" s="95">
        <v>80</v>
      </c>
      <c r="W39" s="95"/>
      <c r="X39" s="53">
        <v>80</v>
      </c>
      <c r="Y39" s="95"/>
      <c r="Z39" s="95"/>
      <c r="AA39" s="53" t="s">
        <v>124</v>
      </c>
      <c r="AB39" s="95"/>
      <c r="AC39" s="95"/>
      <c r="AD39" s="53" t="s">
        <v>124</v>
      </c>
      <c r="AE39" s="95"/>
      <c r="AF39" s="95"/>
      <c r="AG39" s="53" t="s">
        <v>124</v>
      </c>
      <c r="AH39" s="95"/>
      <c r="AI39" s="95"/>
      <c r="AJ39" s="53" t="s">
        <v>124</v>
      </c>
      <c r="AK39" s="95"/>
      <c r="AL39" s="95"/>
      <c r="AM39" s="53" t="s">
        <v>124</v>
      </c>
      <c r="AN39" s="95"/>
      <c r="AO39" s="95"/>
      <c r="AP39" s="53" t="s">
        <v>124</v>
      </c>
      <c r="AQ39" s="95"/>
      <c r="AR39" s="95"/>
      <c r="AS39" s="53" t="s">
        <v>124</v>
      </c>
      <c r="AT39" s="53">
        <v>80</v>
      </c>
      <c r="AU39" s="95">
        <v>80</v>
      </c>
      <c r="AV39" s="95">
        <v>80</v>
      </c>
      <c r="AW39" s="95">
        <v>80</v>
      </c>
      <c r="AX39" s="95"/>
      <c r="AY39" s="95"/>
      <c r="AZ39" s="95"/>
      <c r="BA39" s="95"/>
      <c r="BB39" s="95"/>
      <c r="BC39" s="95"/>
      <c r="BD39" s="95"/>
      <c r="BE39" s="53">
        <v>80</v>
      </c>
      <c r="BF39" s="95"/>
      <c r="BG39" s="95"/>
      <c r="BH39" s="73">
        <v>80</v>
      </c>
      <c r="BI39" s="74">
        <v>80</v>
      </c>
      <c r="BJ39" s="96"/>
      <c r="BK39" s="95">
        <v>78</v>
      </c>
      <c r="BL39" s="95">
        <v>80</v>
      </c>
      <c r="BM39" s="95">
        <v>80</v>
      </c>
      <c r="BO39" s="95"/>
      <c r="BP39" s="95"/>
      <c r="BQ39" s="95"/>
      <c r="BR39" s="95"/>
      <c r="BS39" s="95"/>
      <c r="BT39" s="95"/>
      <c r="BU39" s="83">
        <v>79</v>
      </c>
      <c r="BV39" s="96"/>
      <c r="BW39" s="95">
        <v>80</v>
      </c>
      <c r="BX39" s="95">
        <v>80</v>
      </c>
      <c r="BY39" s="95">
        <v>79</v>
      </c>
      <c r="BZ39" s="95"/>
      <c r="CA39" s="95"/>
      <c r="CB39" s="95"/>
      <c r="CC39" s="95"/>
      <c r="CD39" s="95"/>
      <c r="CE39" s="95"/>
      <c r="CF39" s="95"/>
      <c r="CG39" s="53">
        <v>80</v>
      </c>
      <c r="CH39" s="89" t="s">
        <v>125</v>
      </c>
      <c r="CI39" s="88"/>
      <c r="CJ39" s="48">
        <v>11</v>
      </c>
      <c r="CK39" s="94" t="str">
        <f t="shared" si="8"/>
        <v>Sudah memahami tentang ATUR PASRAH PANAMPI, MACA AKSARA JAWA, TEMBUNG RANGKEP, SANDIWARA/DRAMA, </v>
      </c>
    </row>
    <row r="40" spans="1:89">
      <c r="A40" s="28">
        <v>30</v>
      </c>
      <c r="B40" s="28">
        <v>31139</v>
      </c>
      <c r="C40" s="28" t="s">
        <v>154</v>
      </c>
      <c r="E40" s="28">
        <f t="shared" si="0"/>
        <v>80</v>
      </c>
      <c r="G40" s="28">
        <f t="shared" si="1"/>
        <v>80</v>
      </c>
      <c r="H40" s="28">
        <f t="shared" si="2"/>
        <v>80</v>
      </c>
      <c r="I40" s="28" t="str">
        <f t="shared" si="3"/>
        <v>B</v>
      </c>
      <c r="J40" s="28" t="str">
        <f t="shared" si="4"/>
        <v>Sudah memahami tentang ATUR PASRAH PANAMPI, MACA AKSARA JAWA, TEMBUNG RANGKEP, SANDIWARA/DRAMA, </v>
      </c>
      <c r="L40" s="28">
        <f t="shared" si="5"/>
        <v>80</v>
      </c>
      <c r="M40" s="28" t="str">
        <f t="shared" si="6"/>
        <v/>
      </c>
      <c r="N40" s="28" t="str">
        <f t="shared" si="7"/>
        <v/>
      </c>
      <c r="P40" s="95">
        <v>80</v>
      </c>
      <c r="Q40" s="95"/>
      <c r="R40" s="53">
        <v>80</v>
      </c>
      <c r="S40" s="95">
        <v>80</v>
      </c>
      <c r="T40" s="95"/>
      <c r="U40" s="53">
        <v>80</v>
      </c>
      <c r="V40" s="95">
        <v>80</v>
      </c>
      <c r="W40" s="95"/>
      <c r="X40" s="53">
        <v>80</v>
      </c>
      <c r="Y40" s="95"/>
      <c r="Z40" s="95"/>
      <c r="AA40" s="53" t="s">
        <v>124</v>
      </c>
      <c r="AB40" s="95"/>
      <c r="AC40" s="95"/>
      <c r="AD40" s="53" t="s">
        <v>124</v>
      </c>
      <c r="AE40" s="95"/>
      <c r="AF40" s="95"/>
      <c r="AG40" s="53" t="s">
        <v>124</v>
      </c>
      <c r="AH40" s="95"/>
      <c r="AI40" s="95"/>
      <c r="AJ40" s="53" t="s">
        <v>124</v>
      </c>
      <c r="AK40" s="95"/>
      <c r="AL40" s="95"/>
      <c r="AM40" s="53" t="s">
        <v>124</v>
      </c>
      <c r="AN40" s="95"/>
      <c r="AO40" s="95"/>
      <c r="AP40" s="53" t="s">
        <v>124</v>
      </c>
      <c r="AQ40" s="95"/>
      <c r="AR40" s="95"/>
      <c r="AS40" s="53" t="s">
        <v>124</v>
      </c>
      <c r="AT40" s="53">
        <v>80</v>
      </c>
      <c r="AU40" s="95">
        <v>80</v>
      </c>
      <c r="AV40" s="95">
        <v>80</v>
      </c>
      <c r="AW40" s="95">
        <v>80</v>
      </c>
      <c r="AX40" s="95"/>
      <c r="AY40" s="95"/>
      <c r="AZ40" s="95"/>
      <c r="BA40" s="95"/>
      <c r="BB40" s="95"/>
      <c r="BC40" s="95"/>
      <c r="BD40" s="95"/>
      <c r="BE40" s="53">
        <v>80</v>
      </c>
      <c r="BF40" s="95"/>
      <c r="BG40" s="95"/>
      <c r="BH40" s="73">
        <v>80</v>
      </c>
      <c r="BI40" s="74">
        <v>80</v>
      </c>
      <c r="BJ40" s="96"/>
      <c r="BK40" s="95">
        <v>80</v>
      </c>
      <c r="BL40" s="95">
        <v>80</v>
      </c>
      <c r="BM40" s="95">
        <v>80</v>
      </c>
      <c r="BO40" s="95"/>
      <c r="BP40" s="95"/>
      <c r="BQ40" s="95"/>
      <c r="BR40" s="95"/>
      <c r="BS40" s="95"/>
      <c r="BT40" s="95"/>
      <c r="BU40" s="83">
        <v>80</v>
      </c>
      <c r="BV40" s="96"/>
      <c r="BW40" s="95">
        <v>80</v>
      </c>
      <c r="BX40" s="95">
        <v>80</v>
      </c>
      <c r="BY40" s="95">
        <v>80</v>
      </c>
      <c r="BZ40" s="95"/>
      <c r="CA40" s="95"/>
      <c r="CB40" s="95"/>
      <c r="CC40" s="95"/>
      <c r="CD40" s="95"/>
      <c r="CE40" s="95"/>
      <c r="CF40" s="95"/>
      <c r="CG40" s="53">
        <v>80</v>
      </c>
      <c r="CH40" s="89" t="s">
        <v>125</v>
      </c>
      <c r="CI40" s="88"/>
      <c r="CJ40" s="48">
        <v>11</v>
      </c>
      <c r="CK40" s="94" t="str">
        <f t="shared" si="8"/>
        <v>Sudah memahami tentang ATUR PASRAH PANAMPI, MACA AKSARA JAWA, TEMBUNG RANGKEP, SANDIWARA/DRAMA,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 t="shared" ref="AT41:AT50" si="9">IF(R41="","",ROUND(AVERAGE(R41,U41,AJ41,AM41,AP41,AS41,X41,AA41,AD41,AG41),0))</f>
        <v/>
      </c>
      <c r="AU41" s="48"/>
      <c r="AV41" s="48"/>
      <c r="AW41" s="48"/>
      <c r="AX41" s="48"/>
      <c r="AY41" s="48"/>
      <c r="AZ41" s="48"/>
      <c r="BA41" s="48"/>
      <c r="BB41" s="48"/>
      <c r="BC41" s="48"/>
      <c r="BD41" s="48"/>
      <c r="BE41" s="53" t="str">
        <f t="shared" ref="BE41:BE50" si="10">IF(AU41="","",ROUND(AVERAGE(AU41:BD41),0))</f>
        <v/>
      </c>
      <c r="BF41" s="48"/>
      <c r="BG41" s="48"/>
      <c r="BH41" s="73" t="str">
        <f t="shared" ref="BH41:BH50" si="11">IF(AT41="","",IF(BF41="",AVERAGE(AT41,BE41),(2*(SUM(AT41,BE41))+AVERAGE(BF41:BG41))/5))</f>
        <v/>
      </c>
      <c r="BI41" s="74" t="str">
        <f t="shared" ref="BI41:BI50" si="12">IF(BH41="","",ROUND(BH41,0))</f>
        <v/>
      </c>
      <c r="BJ41" s="75"/>
      <c r="BK41" s="48"/>
      <c r="BL41" s="48"/>
      <c r="BM41" s="48"/>
      <c r="BN41" s="48"/>
      <c r="BO41" s="48"/>
      <c r="BP41" s="48"/>
      <c r="BQ41" s="48"/>
      <c r="BR41" s="48"/>
      <c r="BS41" s="48"/>
      <c r="BT41" s="48"/>
      <c r="BU41" s="83" t="str">
        <f t="shared" ref="BU41:BU50" si="13">IF(BK41="","",ROUND(AVERAGE(BK41:BT41),0))</f>
        <v/>
      </c>
      <c r="BV41" s="75"/>
      <c r="BW41" s="48"/>
      <c r="BX41" s="48"/>
      <c r="BY41" s="48"/>
      <c r="BZ41" s="48"/>
      <c r="CA41" s="48"/>
      <c r="CB41" s="48"/>
      <c r="CC41" s="48"/>
      <c r="CD41" s="48"/>
      <c r="CE41" s="48"/>
      <c r="CF41" s="48"/>
      <c r="CG41" s="53" t="str">
        <f t="shared" ref="CG41:CG50" si="14">IF(BW41="","",ROUND(AVERAGE(BW41:CF41),0))</f>
        <v/>
      </c>
      <c r="CH41" s="89" t="str">
        <f t="shared" ref="CH41:CH50" si="15">IF(CG41="","",IF(CG41&gt;=86,"A",IF(CG41&gt;=71,"B",IF(CG41&gt;=56,"C",IF(CG41&gt;=41,"D","E")))))</f>
        <v/>
      </c>
      <c r="CI41" s="88"/>
      <c r="CJ41" s="48"/>
      <c r="CK41" s="94" t="str">
        <f t="shared" si="8"/>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 t="shared" si="9"/>
        <v/>
      </c>
      <c r="AU42" s="48"/>
      <c r="AV42" s="48"/>
      <c r="AW42" s="48"/>
      <c r="AX42" s="48"/>
      <c r="AY42" s="48"/>
      <c r="AZ42" s="48"/>
      <c r="BA42" s="48"/>
      <c r="BB42" s="48"/>
      <c r="BC42" s="48"/>
      <c r="BD42" s="48"/>
      <c r="BE42" s="53" t="str">
        <f t="shared" si="10"/>
        <v/>
      </c>
      <c r="BF42" s="48"/>
      <c r="BG42" s="48"/>
      <c r="BH42" s="73" t="str">
        <f t="shared" si="11"/>
        <v/>
      </c>
      <c r="BI42" s="74" t="str">
        <f t="shared" si="12"/>
        <v/>
      </c>
      <c r="BJ42" s="75"/>
      <c r="BK42" s="48"/>
      <c r="BL42" s="48"/>
      <c r="BM42" s="48"/>
      <c r="BN42" s="48"/>
      <c r="BO42" s="48"/>
      <c r="BP42" s="48"/>
      <c r="BQ42" s="48"/>
      <c r="BR42" s="48"/>
      <c r="BS42" s="48"/>
      <c r="BT42" s="48"/>
      <c r="BU42" s="83" t="str">
        <f t="shared" si="13"/>
        <v/>
      </c>
      <c r="BV42" s="75"/>
      <c r="BW42" s="48"/>
      <c r="BX42" s="48"/>
      <c r="BY42" s="48"/>
      <c r="BZ42" s="48"/>
      <c r="CA42" s="48"/>
      <c r="CB42" s="48"/>
      <c r="CC42" s="48"/>
      <c r="CD42" s="48"/>
      <c r="CE42" s="48"/>
      <c r="CF42" s="48"/>
      <c r="CG42" s="53" t="str">
        <f t="shared" si="14"/>
        <v/>
      </c>
      <c r="CH42" s="89" t="str">
        <f t="shared" si="15"/>
        <v/>
      </c>
      <c r="CI42" s="88"/>
      <c r="CJ42" s="48"/>
      <c r="CK42" s="94" t="str">
        <f t="shared" si="8"/>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9"/>
        <v/>
      </c>
      <c r="AU43" s="48"/>
      <c r="AV43" s="48"/>
      <c r="AW43" s="48"/>
      <c r="AX43" s="48"/>
      <c r="AY43" s="48"/>
      <c r="AZ43" s="48"/>
      <c r="BA43" s="48"/>
      <c r="BB43" s="48"/>
      <c r="BC43" s="48"/>
      <c r="BD43" s="48"/>
      <c r="BE43" s="53" t="str">
        <f t="shared" si="10"/>
        <v/>
      </c>
      <c r="BF43" s="48"/>
      <c r="BG43" s="48"/>
      <c r="BH43" s="73" t="str">
        <f t="shared" si="11"/>
        <v/>
      </c>
      <c r="BI43" s="74" t="str">
        <f t="shared" si="12"/>
        <v/>
      </c>
      <c r="BJ43" s="75"/>
      <c r="BK43" s="48"/>
      <c r="BL43" s="48"/>
      <c r="BM43" s="48"/>
      <c r="BN43" s="48"/>
      <c r="BO43" s="48"/>
      <c r="BP43" s="48"/>
      <c r="BQ43" s="48"/>
      <c r="BR43" s="48"/>
      <c r="BS43" s="48"/>
      <c r="BT43" s="48"/>
      <c r="BU43" s="83" t="str">
        <f t="shared" si="13"/>
        <v/>
      </c>
      <c r="BV43" s="75"/>
      <c r="BW43" s="48"/>
      <c r="BX43" s="48"/>
      <c r="BY43" s="48"/>
      <c r="BZ43" s="48"/>
      <c r="CA43" s="48"/>
      <c r="CB43" s="48"/>
      <c r="CC43" s="48"/>
      <c r="CD43" s="48"/>
      <c r="CE43" s="48"/>
      <c r="CF43" s="48"/>
      <c r="CG43" s="53" t="str">
        <f t="shared" si="14"/>
        <v/>
      </c>
      <c r="CH43" s="89" t="str">
        <f t="shared" si="15"/>
        <v/>
      </c>
      <c r="CI43" s="88"/>
      <c r="CJ43" s="48"/>
      <c r="CK43" s="94" t="str">
        <f t="shared" si="8"/>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9"/>
        <v/>
      </c>
      <c r="AU44" s="48"/>
      <c r="AV44" s="48"/>
      <c r="AW44" s="48"/>
      <c r="AX44" s="48"/>
      <c r="AY44" s="48"/>
      <c r="AZ44" s="48"/>
      <c r="BA44" s="48"/>
      <c r="BB44" s="48"/>
      <c r="BC44" s="48"/>
      <c r="BD44" s="48"/>
      <c r="BE44" s="53" t="str">
        <f t="shared" si="10"/>
        <v/>
      </c>
      <c r="BF44" s="48"/>
      <c r="BG44" s="48"/>
      <c r="BH44" s="73" t="str">
        <f t="shared" si="11"/>
        <v/>
      </c>
      <c r="BI44" s="74" t="str">
        <f t="shared" si="12"/>
        <v/>
      </c>
      <c r="BJ44" s="75"/>
      <c r="BK44" s="48"/>
      <c r="BL44" s="48"/>
      <c r="BM44" s="48"/>
      <c r="BN44" s="48"/>
      <c r="BO44" s="48"/>
      <c r="BP44" s="48"/>
      <c r="BQ44" s="48"/>
      <c r="BR44" s="48"/>
      <c r="BS44" s="48"/>
      <c r="BT44" s="48"/>
      <c r="BU44" s="83" t="str">
        <f t="shared" si="13"/>
        <v/>
      </c>
      <c r="BV44" s="75"/>
      <c r="BW44" s="48"/>
      <c r="BX44" s="48"/>
      <c r="BY44" s="48"/>
      <c r="BZ44" s="48"/>
      <c r="CA44" s="48"/>
      <c r="CB44" s="48"/>
      <c r="CC44" s="48"/>
      <c r="CD44" s="48"/>
      <c r="CE44" s="48"/>
      <c r="CF44" s="48"/>
      <c r="CG44" s="53" t="str">
        <f t="shared" si="14"/>
        <v/>
      </c>
      <c r="CH44" s="89" t="str">
        <f t="shared" si="15"/>
        <v/>
      </c>
      <c r="CI44" s="88"/>
      <c r="CJ44" s="48"/>
      <c r="CK44" s="94" t="str">
        <f t="shared" si="8"/>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9"/>
        <v/>
      </c>
      <c r="AU45" s="48"/>
      <c r="AV45" s="48"/>
      <c r="AW45" s="48"/>
      <c r="AX45" s="48"/>
      <c r="AY45" s="48"/>
      <c r="AZ45" s="48"/>
      <c r="BA45" s="48"/>
      <c r="BB45" s="48"/>
      <c r="BC45" s="48"/>
      <c r="BD45" s="48"/>
      <c r="BE45" s="53" t="str">
        <f t="shared" si="10"/>
        <v/>
      </c>
      <c r="BF45" s="48"/>
      <c r="BG45" s="48"/>
      <c r="BH45" s="73" t="str">
        <f t="shared" si="11"/>
        <v/>
      </c>
      <c r="BI45" s="74" t="str">
        <f t="shared" si="12"/>
        <v/>
      </c>
      <c r="BJ45" s="75"/>
      <c r="BK45" s="48"/>
      <c r="BL45" s="48"/>
      <c r="BM45" s="48"/>
      <c r="BN45" s="48"/>
      <c r="BO45" s="48"/>
      <c r="BP45" s="48"/>
      <c r="BQ45" s="48"/>
      <c r="BR45" s="48"/>
      <c r="BS45" s="48"/>
      <c r="BT45" s="48"/>
      <c r="BU45" s="83" t="str">
        <f t="shared" si="13"/>
        <v/>
      </c>
      <c r="BV45" s="75"/>
      <c r="BW45" s="48"/>
      <c r="BX45" s="48"/>
      <c r="BY45" s="48"/>
      <c r="BZ45" s="48"/>
      <c r="CA45" s="48"/>
      <c r="CB45" s="48"/>
      <c r="CC45" s="48"/>
      <c r="CD45" s="48"/>
      <c r="CE45" s="48"/>
      <c r="CF45" s="48"/>
      <c r="CG45" s="53" t="str">
        <f t="shared" si="14"/>
        <v/>
      </c>
      <c r="CH45" s="89" t="str">
        <f t="shared" si="15"/>
        <v/>
      </c>
      <c r="CI45" s="88"/>
      <c r="CJ45" s="48"/>
      <c r="CK45" s="94" t="str">
        <f t="shared" si="8"/>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9"/>
        <v/>
      </c>
      <c r="AU46" s="48"/>
      <c r="AV46" s="48"/>
      <c r="AW46" s="48"/>
      <c r="AX46" s="48"/>
      <c r="AY46" s="48"/>
      <c r="AZ46" s="48"/>
      <c r="BA46" s="48"/>
      <c r="BB46" s="48"/>
      <c r="BC46" s="48"/>
      <c r="BD46" s="48"/>
      <c r="BE46" s="53" t="str">
        <f t="shared" si="10"/>
        <v/>
      </c>
      <c r="BF46" s="48"/>
      <c r="BG46" s="48"/>
      <c r="BH46" s="73" t="str">
        <f t="shared" si="11"/>
        <v/>
      </c>
      <c r="BI46" s="74" t="str">
        <f t="shared" si="12"/>
        <v/>
      </c>
      <c r="BJ46" s="75"/>
      <c r="BK46" s="48"/>
      <c r="BL46" s="48"/>
      <c r="BM46" s="48"/>
      <c r="BN46" s="48"/>
      <c r="BO46" s="48"/>
      <c r="BP46" s="48"/>
      <c r="BQ46" s="48"/>
      <c r="BR46" s="48"/>
      <c r="BS46" s="48"/>
      <c r="BT46" s="48"/>
      <c r="BU46" s="83" t="str">
        <f t="shared" si="13"/>
        <v/>
      </c>
      <c r="BV46" s="75"/>
      <c r="BW46" s="48"/>
      <c r="BX46" s="48"/>
      <c r="BY46" s="48"/>
      <c r="BZ46" s="48"/>
      <c r="CA46" s="48"/>
      <c r="CB46" s="48"/>
      <c r="CC46" s="48"/>
      <c r="CD46" s="48"/>
      <c r="CE46" s="48"/>
      <c r="CF46" s="48"/>
      <c r="CG46" s="53" t="str">
        <f t="shared" si="14"/>
        <v/>
      </c>
      <c r="CH46" s="89" t="str">
        <f t="shared" si="15"/>
        <v/>
      </c>
      <c r="CI46" s="88"/>
      <c r="CJ46" s="48"/>
      <c r="CK46" s="94" t="str">
        <f t="shared" si="8"/>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9"/>
        <v/>
      </c>
      <c r="AU47" s="48"/>
      <c r="AV47" s="48"/>
      <c r="AW47" s="48"/>
      <c r="AX47" s="48"/>
      <c r="AY47" s="48"/>
      <c r="AZ47" s="48"/>
      <c r="BA47" s="48"/>
      <c r="BB47" s="48"/>
      <c r="BC47" s="48"/>
      <c r="BD47" s="48"/>
      <c r="BE47" s="53" t="str">
        <f t="shared" si="10"/>
        <v/>
      </c>
      <c r="BF47" s="48"/>
      <c r="BG47" s="48"/>
      <c r="BH47" s="73" t="str">
        <f t="shared" si="11"/>
        <v/>
      </c>
      <c r="BI47" s="74" t="str">
        <f t="shared" si="12"/>
        <v/>
      </c>
      <c r="BJ47" s="75"/>
      <c r="BK47" s="48"/>
      <c r="BL47" s="48"/>
      <c r="BM47" s="48"/>
      <c r="BN47" s="48"/>
      <c r="BO47" s="48"/>
      <c r="BP47" s="48"/>
      <c r="BQ47" s="48"/>
      <c r="BR47" s="48"/>
      <c r="BS47" s="48"/>
      <c r="BT47" s="48"/>
      <c r="BU47" s="83" t="str">
        <f t="shared" si="13"/>
        <v/>
      </c>
      <c r="BV47" s="75"/>
      <c r="BW47" s="48"/>
      <c r="BX47" s="48"/>
      <c r="BY47" s="48"/>
      <c r="BZ47" s="48"/>
      <c r="CA47" s="48"/>
      <c r="CB47" s="48"/>
      <c r="CC47" s="48"/>
      <c r="CD47" s="48"/>
      <c r="CE47" s="48"/>
      <c r="CF47" s="48"/>
      <c r="CG47" s="53" t="str">
        <f t="shared" si="14"/>
        <v/>
      </c>
      <c r="CH47" s="89" t="str">
        <f t="shared" si="15"/>
        <v/>
      </c>
      <c r="CI47" s="88"/>
      <c r="CJ47" s="48"/>
      <c r="CK47" s="94" t="str">
        <f t="shared" si="8"/>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9"/>
        <v/>
      </c>
      <c r="AU48" s="48"/>
      <c r="AV48" s="48"/>
      <c r="AW48" s="48"/>
      <c r="AX48" s="48"/>
      <c r="AY48" s="48"/>
      <c r="AZ48" s="48"/>
      <c r="BA48" s="48"/>
      <c r="BB48" s="48"/>
      <c r="BC48" s="48"/>
      <c r="BD48" s="48"/>
      <c r="BE48" s="53" t="str">
        <f t="shared" si="10"/>
        <v/>
      </c>
      <c r="BF48" s="48"/>
      <c r="BG48" s="48"/>
      <c r="BH48" s="73" t="str">
        <f t="shared" si="11"/>
        <v/>
      </c>
      <c r="BI48" s="74" t="str">
        <f t="shared" si="12"/>
        <v/>
      </c>
      <c r="BJ48" s="75"/>
      <c r="BK48" s="48"/>
      <c r="BL48" s="48"/>
      <c r="BM48" s="48"/>
      <c r="BN48" s="48"/>
      <c r="BO48" s="48"/>
      <c r="BP48" s="48"/>
      <c r="BQ48" s="48"/>
      <c r="BR48" s="48"/>
      <c r="BS48" s="48"/>
      <c r="BT48" s="48"/>
      <c r="BU48" s="83" t="str">
        <f t="shared" si="13"/>
        <v/>
      </c>
      <c r="BV48" s="75"/>
      <c r="BW48" s="48"/>
      <c r="BX48" s="48"/>
      <c r="BY48" s="48"/>
      <c r="BZ48" s="48"/>
      <c r="CA48" s="48"/>
      <c r="CB48" s="48"/>
      <c r="CC48" s="48"/>
      <c r="CD48" s="48"/>
      <c r="CE48" s="48"/>
      <c r="CF48" s="48"/>
      <c r="CG48" s="53" t="str">
        <f t="shared" si="14"/>
        <v/>
      </c>
      <c r="CH48" s="89" t="str">
        <f t="shared" si="15"/>
        <v/>
      </c>
      <c r="CI48" s="88"/>
      <c r="CJ48" s="48"/>
      <c r="CK48" s="94" t="str">
        <f t="shared" si="8"/>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9"/>
        <v/>
      </c>
      <c r="AU49" s="48"/>
      <c r="AV49" s="48"/>
      <c r="AW49" s="48"/>
      <c r="AX49" s="48"/>
      <c r="AY49" s="48"/>
      <c r="AZ49" s="48"/>
      <c r="BA49" s="48"/>
      <c r="BB49" s="48"/>
      <c r="BC49" s="48"/>
      <c r="BD49" s="48"/>
      <c r="BE49" s="53" t="str">
        <f t="shared" si="10"/>
        <v/>
      </c>
      <c r="BF49" s="48"/>
      <c r="BG49" s="48"/>
      <c r="BH49" s="73" t="str">
        <f t="shared" si="11"/>
        <v/>
      </c>
      <c r="BI49" s="74" t="str">
        <f t="shared" si="12"/>
        <v/>
      </c>
      <c r="BJ49" s="75"/>
      <c r="BK49" s="48"/>
      <c r="BL49" s="48"/>
      <c r="BM49" s="48"/>
      <c r="BN49" s="48"/>
      <c r="BO49" s="48"/>
      <c r="BP49" s="48"/>
      <c r="BQ49" s="48"/>
      <c r="BR49" s="48"/>
      <c r="BS49" s="48"/>
      <c r="BT49" s="48"/>
      <c r="BU49" s="83" t="str">
        <f t="shared" si="13"/>
        <v/>
      </c>
      <c r="BV49" s="75"/>
      <c r="BW49" s="48"/>
      <c r="BX49" s="48"/>
      <c r="BY49" s="48"/>
      <c r="BZ49" s="48"/>
      <c r="CA49" s="48"/>
      <c r="CB49" s="48"/>
      <c r="CC49" s="48"/>
      <c r="CD49" s="48"/>
      <c r="CE49" s="48"/>
      <c r="CF49" s="48"/>
      <c r="CG49" s="53" t="str">
        <f t="shared" si="14"/>
        <v/>
      </c>
      <c r="CH49" s="89" t="str">
        <f t="shared" si="15"/>
        <v/>
      </c>
      <c r="CI49" s="88"/>
      <c r="CJ49" s="48"/>
      <c r="CK49" s="94" t="str">
        <f t="shared" si="8"/>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9"/>
        <v/>
      </c>
      <c r="AU50" s="48"/>
      <c r="AV50" s="48"/>
      <c r="AW50" s="48"/>
      <c r="AX50" s="48"/>
      <c r="AY50" s="48"/>
      <c r="AZ50" s="48"/>
      <c r="BA50" s="48"/>
      <c r="BB50" s="48"/>
      <c r="BC50" s="48"/>
      <c r="BD50" s="48"/>
      <c r="BE50" s="53" t="str">
        <f t="shared" si="10"/>
        <v/>
      </c>
      <c r="BF50" s="48"/>
      <c r="BG50" s="48"/>
      <c r="BH50" s="73" t="str">
        <f t="shared" si="11"/>
        <v/>
      </c>
      <c r="BI50" s="74" t="str">
        <f t="shared" si="12"/>
        <v/>
      </c>
      <c r="BJ50" s="75"/>
      <c r="BK50" s="48"/>
      <c r="BL50" s="48"/>
      <c r="BM50" s="48"/>
      <c r="BN50" s="48"/>
      <c r="BO50" s="48"/>
      <c r="BP50" s="48"/>
      <c r="BQ50" s="48"/>
      <c r="BR50" s="48"/>
      <c r="BS50" s="48"/>
      <c r="BT50" s="48"/>
      <c r="BU50" s="83" t="str">
        <f t="shared" si="13"/>
        <v/>
      </c>
      <c r="BV50" s="75"/>
      <c r="BW50" s="48"/>
      <c r="BX50" s="48"/>
      <c r="BY50" s="48"/>
      <c r="BZ50" s="48"/>
      <c r="CA50" s="48"/>
      <c r="CB50" s="48"/>
      <c r="CC50" s="48"/>
      <c r="CD50" s="48"/>
      <c r="CE50" s="48"/>
      <c r="CF50" s="48"/>
      <c r="CG50" s="53" t="str">
        <f t="shared" si="14"/>
        <v/>
      </c>
      <c r="CH50" s="89" t="str">
        <f t="shared" si="15"/>
        <v/>
      </c>
      <c r="CI50" s="88"/>
      <c r="CJ50" s="48"/>
      <c r="CK50" s="94" t="str">
        <f t="shared" si="8"/>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CN10">
    <cfRule type="cellIs" dxfId="7246" priority="2952" operator="lessThan">
      <formula>$C$4</formula>
    </cfRule>
  </conditionalFormatting>
  <conditionalFormatting sqref="P11">
    <cfRule type="cellIs" dxfId="7247" priority="72" operator="lessThan">
      <formula>$C$4</formula>
    </cfRule>
  </conditionalFormatting>
  <conditionalFormatting sqref="Q11">
    <cfRule type="cellIs" dxfId="7248" priority="112" operator="lessThan">
      <formula>$C$4</formula>
    </cfRule>
  </conditionalFormatting>
  <conditionalFormatting sqref="R11">
    <cfRule type="cellIs" dxfId="7249" priority="152" operator="lessThan">
      <formula>$C$4</formula>
    </cfRule>
  </conditionalFormatting>
  <conditionalFormatting sqref="S11">
    <cfRule type="cellIs" dxfId="7250" priority="2752" operator="lessThan">
      <formula>$C$4</formula>
    </cfRule>
  </conditionalFormatting>
  <conditionalFormatting sqref="T11">
    <cfRule type="cellIs" dxfId="7251" priority="2792" operator="lessThan">
      <formula>$C$4</formula>
    </cfRule>
  </conditionalFormatting>
  <conditionalFormatting sqref="U11">
    <cfRule type="cellIs" dxfId="7252" priority="192" operator="lessThan">
      <formula>$C$4</formula>
    </cfRule>
  </conditionalFormatting>
  <conditionalFormatting sqref="V11">
    <cfRule type="cellIs" dxfId="7253" priority="2832" operator="lessThan">
      <formula>$C$4</formula>
    </cfRule>
  </conditionalFormatting>
  <conditionalFormatting sqref="W11">
    <cfRule type="cellIs" dxfId="7254" priority="2872" operator="lessThan">
      <formula>$C$4</formula>
    </cfRule>
  </conditionalFormatting>
  <conditionalFormatting sqref="X11">
    <cfRule type="cellIs" dxfId="7255" priority="232" operator="lessThan">
      <formula>$C$4</formula>
    </cfRule>
  </conditionalFormatting>
  <conditionalFormatting sqref="Y11">
    <cfRule type="cellIs" dxfId="7256" priority="272" operator="lessThan">
      <formula>$C$4</formula>
    </cfRule>
  </conditionalFormatting>
  <conditionalFormatting sqref="Z11">
    <cfRule type="cellIs" dxfId="7257" priority="312" operator="lessThan">
      <formula>$C$4</formula>
    </cfRule>
  </conditionalFormatting>
  <conditionalFormatting sqref="AA11">
    <cfRule type="cellIs" dxfId="7258" priority="352" operator="lessThan">
      <formula>$C$4</formula>
    </cfRule>
  </conditionalFormatting>
  <conditionalFormatting sqref="AB11">
    <cfRule type="cellIs" dxfId="7259" priority="392" operator="lessThan">
      <formula>$C$4</formula>
    </cfRule>
  </conditionalFormatting>
  <conditionalFormatting sqref="AC11">
    <cfRule type="cellIs" dxfId="7260" priority="432" operator="lessThan">
      <formula>$C$4</formula>
    </cfRule>
  </conditionalFormatting>
  <conditionalFormatting sqref="AD11">
    <cfRule type="cellIs" dxfId="7261" priority="472" operator="lessThan">
      <formula>$C$4</formula>
    </cfRule>
  </conditionalFormatting>
  <conditionalFormatting sqref="AE11">
    <cfRule type="cellIs" dxfId="7262" priority="512" operator="lessThan">
      <formula>$C$4</formula>
    </cfRule>
  </conditionalFormatting>
  <conditionalFormatting sqref="AF11">
    <cfRule type="cellIs" dxfId="7263" priority="552" operator="lessThan">
      <formula>$C$4</formula>
    </cfRule>
  </conditionalFormatting>
  <conditionalFormatting sqref="AG11">
    <cfRule type="cellIs" dxfId="7264" priority="592" operator="lessThan">
      <formula>$C$4</formula>
    </cfRule>
  </conditionalFormatting>
  <conditionalFormatting sqref="AH11">
    <cfRule type="cellIs" dxfId="7265" priority="632" operator="lessThan">
      <formula>$C$4</formula>
    </cfRule>
  </conditionalFormatting>
  <conditionalFormatting sqref="AI11">
    <cfRule type="cellIs" dxfId="7266" priority="672" operator="lessThan">
      <formula>$C$4</formula>
    </cfRule>
  </conditionalFormatting>
  <conditionalFormatting sqref="AJ11">
    <cfRule type="cellIs" dxfId="7267" priority="712" operator="lessThan">
      <formula>$C$4</formula>
    </cfRule>
  </conditionalFormatting>
  <conditionalFormatting sqref="AK11">
    <cfRule type="cellIs" dxfId="7268" priority="752" operator="lessThan">
      <formula>$C$4</formula>
    </cfRule>
  </conditionalFormatting>
  <conditionalFormatting sqref="AL11">
    <cfRule type="cellIs" dxfId="7269" priority="792" operator="lessThan">
      <formula>$C$4</formula>
    </cfRule>
  </conditionalFormatting>
  <conditionalFormatting sqref="AM11">
    <cfRule type="cellIs" dxfId="7270" priority="832" operator="lessThan">
      <formula>$C$4</formula>
    </cfRule>
  </conditionalFormatting>
  <conditionalFormatting sqref="AN11">
    <cfRule type="cellIs" dxfId="7271" priority="872" operator="lessThan">
      <formula>$C$4</formula>
    </cfRule>
  </conditionalFormatting>
  <conditionalFormatting sqref="AO11">
    <cfRule type="cellIs" dxfId="7272" priority="912" operator="lessThan">
      <formula>$C$4</formula>
    </cfRule>
  </conditionalFormatting>
  <conditionalFormatting sqref="AP11">
    <cfRule type="cellIs" dxfId="7273" priority="952" operator="lessThan">
      <formula>$C$4</formula>
    </cfRule>
  </conditionalFormatting>
  <conditionalFormatting sqref="AQ11">
    <cfRule type="cellIs" dxfId="7274" priority="992" operator="lessThan">
      <formula>$C$4</formula>
    </cfRule>
  </conditionalFormatting>
  <conditionalFormatting sqref="AR11">
    <cfRule type="cellIs" dxfId="7275" priority="1032" operator="lessThan">
      <formula>$C$4</formula>
    </cfRule>
  </conditionalFormatting>
  <conditionalFormatting sqref="AS11">
    <cfRule type="cellIs" dxfId="7276" priority="1072" operator="lessThan">
      <formula>$C$4</formula>
    </cfRule>
  </conditionalFormatting>
  <conditionalFormatting sqref="AT11">
    <cfRule type="cellIs" dxfId="7277" priority="1112" operator="lessThan">
      <formula>$C$4</formula>
    </cfRule>
  </conditionalFormatting>
  <conditionalFormatting sqref="AU11">
    <cfRule type="cellIs" dxfId="7278" priority="1152" operator="lessThan">
      <formula>$C$4</formula>
    </cfRule>
  </conditionalFormatting>
  <conditionalFormatting sqref="AV11">
    <cfRule type="cellIs" dxfId="7279" priority="1192" operator="lessThan">
      <formula>$C$4</formula>
    </cfRule>
  </conditionalFormatting>
  <conditionalFormatting sqref="AW11">
    <cfRule type="cellIs" dxfId="7280" priority="1232" operator="lessThan">
      <formula>$C$4</formula>
    </cfRule>
  </conditionalFormatting>
  <conditionalFormatting sqref="AX11">
    <cfRule type="cellIs" dxfId="7281" priority="1272" operator="lessThan">
      <formula>$C$4</formula>
    </cfRule>
  </conditionalFormatting>
  <conditionalFormatting sqref="AY11">
    <cfRule type="cellIs" dxfId="7282" priority="1312" operator="lessThan">
      <formula>$C$4</formula>
    </cfRule>
  </conditionalFormatting>
  <conditionalFormatting sqref="AZ11">
    <cfRule type="cellIs" dxfId="7283" priority="1352" operator="lessThan">
      <formula>$C$4</formula>
    </cfRule>
  </conditionalFormatting>
  <conditionalFormatting sqref="BA11">
    <cfRule type="cellIs" dxfId="7284" priority="1392" operator="lessThan">
      <formula>$C$4</formula>
    </cfRule>
  </conditionalFormatting>
  <conditionalFormatting sqref="BB11">
    <cfRule type="cellIs" dxfId="7285" priority="1432" operator="lessThan">
      <formula>$C$4</formula>
    </cfRule>
  </conditionalFormatting>
  <conditionalFormatting sqref="BC11">
    <cfRule type="cellIs" dxfId="7286" priority="1472" operator="lessThan">
      <formula>$C$4</formula>
    </cfRule>
  </conditionalFormatting>
  <conditionalFormatting sqref="BD11">
    <cfRule type="cellIs" dxfId="7287" priority="1512" operator="lessThan">
      <formula>$C$4</formula>
    </cfRule>
  </conditionalFormatting>
  <conditionalFormatting sqref="BE11">
    <cfRule type="cellIs" dxfId="7288" priority="1552" operator="lessThan">
      <formula>$C$4</formula>
    </cfRule>
  </conditionalFormatting>
  <conditionalFormatting sqref="BF11">
    <cfRule type="cellIs" dxfId="7289" priority="1592" operator="lessThan">
      <formula>$C$4</formula>
    </cfRule>
  </conditionalFormatting>
  <conditionalFormatting sqref="BG11">
    <cfRule type="cellIs" dxfId="7290" priority="1632" operator="lessThan">
      <formula>$C$4</formula>
    </cfRule>
  </conditionalFormatting>
  <conditionalFormatting sqref="BH11">
    <cfRule type="cellIs" dxfId="7291" priority="1672" operator="lessThan">
      <formula>$C$4</formula>
    </cfRule>
  </conditionalFormatting>
  <conditionalFormatting sqref="BI11">
    <cfRule type="cellIs" dxfId="7292" priority="1712" operator="lessThan">
      <formula>$C$4</formula>
    </cfRule>
  </conditionalFormatting>
  <conditionalFormatting sqref="BJ11">
    <cfRule type="cellIs" dxfId="7293" priority="1752" operator="lessThan">
      <formula>$C$4</formula>
    </cfRule>
  </conditionalFormatting>
  <conditionalFormatting sqref="BK11">
    <cfRule type="cellIs" dxfId="7294" priority="1792" operator="lessThan">
      <formula>$C$4</formula>
    </cfRule>
  </conditionalFormatting>
  <conditionalFormatting sqref="BL11">
    <cfRule type="cellIs" dxfId="7295" priority="1832" operator="lessThan">
      <formula>$C$4</formula>
    </cfRule>
  </conditionalFormatting>
  <conditionalFormatting sqref="BM11">
    <cfRule type="cellIs" dxfId="7296" priority="1872" operator="lessThan">
      <formula>$C$4</formula>
    </cfRule>
  </conditionalFormatting>
  <conditionalFormatting sqref="BN11">
    <cfRule type="cellIs" dxfId="7297" priority="1912" operator="lessThan">
      <formula>$C$4</formula>
    </cfRule>
  </conditionalFormatting>
  <conditionalFormatting sqref="BO11">
    <cfRule type="cellIs" dxfId="7298" priority="1952" operator="lessThan">
      <formula>$C$4</formula>
    </cfRule>
  </conditionalFormatting>
  <conditionalFormatting sqref="BP11">
    <cfRule type="cellIs" dxfId="7299" priority="1992" operator="lessThan">
      <formula>$C$4</formula>
    </cfRule>
  </conditionalFormatting>
  <conditionalFormatting sqref="BQ11">
    <cfRule type="cellIs" dxfId="7300" priority="2032" operator="lessThan">
      <formula>$C$4</formula>
    </cfRule>
  </conditionalFormatting>
  <conditionalFormatting sqref="BR11">
    <cfRule type="cellIs" dxfId="7301" priority="2072" operator="lessThan">
      <formula>$C$4</formula>
    </cfRule>
  </conditionalFormatting>
  <conditionalFormatting sqref="BS11">
    <cfRule type="cellIs" dxfId="7302" priority="2112" operator="lessThan">
      <formula>$C$4</formula>
    </cfRule>
  </conditionalFormatting>
  <conditionalFormatting sqref="BT11">
    <cfRule type="cellIs" dxfId="7303" priority="2152" operator="lessThan">
      <formula>$C$4</formula>
    </cfRule>
  </conditionalFormatting>
  <conditionalFormatting sqref="BU11">
    <cfRule type="cellIs" dxfId="7304" priority="2192" operator="lessThan">
      <formula>$C$4</formula>
    </cfRule>
  </conditionalFormatting>
  <conditionalFormatting sqref="BV11">
    <cfRule type="cellIs" dxfId="7305" priority="2232" operator="lessThan">
      <formula>$C$4</formula>
    </cfRule>
  </conditionalFormatting>
  <conditionalFormatting sqref="BW11">
    <cfRule type="cellIs" dxfId="7306" priority="2272" operator="lessThan">
      <formula>$C$4</formula>
    </cfRule>
  </conditionalFormatting>
  <conditionalFormatting sqref="BX11">
    <cfRule type="cellIs" dxfId="7307" priority="2312" operator="lessThan">
      <formula>$C$4</formula>
    </cfRule>
  </conditionalFormatting>
  <conditionalFormatting sqref="BY11">
    <cfRule type="cellIs" dxfId="7308" priority="2352" operator="lessThan">
      <formula>$C$4</formula>
    </cfRule>
  </conditionalFormatting>
  <conditionalFormatting sqref="BZ11">
    <cfRule type="cellIs" dxfId="7309" priority="2392" operator="lessThan">
      <formula>$C$4</formula>
    </cfRule>
  </conditionalFormatting>
  <conditionalFormatting sqref="CA11">
    <cfRule type="cellIs" dxfId="7310" priority="2432" operator="lessThan">
      <formula>$C$4</formula>
    </cfRule>
  </conditionalFormatting>
  <conditionalFormatting sqref="CB11">
    <cfRule type="cellIs" dxfId="7311" priority="2472" operator="lessThan">
      <formula>$C$4</formula>
    </cfRule>
  </conditionalFormatting>
  <conditionalFormatting sqref="CC11">
    <cfRule type="cellIs" dxfId="7312" priority="2512" operator="lessThan">
      <formula>$C$4</formula>
    </cfRule>
  </conditionalFormatting>
  <conditionalFormatting sqref="CD11">
    <cfRule type="cellIs" dxfId="7313" priority="2552" operator="lessThan">
      <formula>$C$4</formula>
    </cfRule>
  </conditionalFormatting>
  <conditionalFormatting sqref="CE11">
    <cfRule type="cellIs" dxfId="7314" priority="2592" operator="lessThan">
      <formula>$C$4</formula>
    </cfRule>
  </conditionalFormatting>
  <conditionalFormatting sqref="CF11">
    <cfRule type="cellIs" dxfId="7315" priority="2632" operator="lessThan">
      <formula>$C$4</formula>
    </cfRule>
  </conditionalFormatting>
  <conditionalFormatting sqref="CG11">
    <cfRule type="cellIs" dxfId="7316" priority="2672" operator="lessThan">
      <formula>$C$4</formula>
    </cfRule>
  </conditionalFormatting>
  <conditionalFormatting sqref="CH11">
    <cfRule type="cellIs" dxfId="7317" priority="2712" operator="greaterThan">
      <formula>$BJ$2+15</formula>
    </cfRule>
  </conditionalFormatting>
  <conditionalFormatting sqref="CJ11">
    <cfRule type="cellIs" dxfId="7318" priority="2912" operator="lessThan">
      <formula>$C$4</formula>
    </cfRule>
  </conditionalFormatting>
  <conditionalFormatting sqref="CN11">
    <cfRule type="cellIs" dxfId="7319" priority="2953" operator="lessThan">
      <formula>$C$4</formula>
    </cfRule>
  </conditionalFormatting>
  <conditionalFormatting sqref="P12">
    <cfRule type="cellIs" dxfId="7320" priority="73" operator="lessThan">
      <formula>$C$4</formula>
    </cfRule>
  </conditionalFormatting>
  <conditionalFormatting sqref="Q12">
    <cfRule type="cellIs" dxfId="7321" priority="113" operator="lessThan">
      <formula>$C$4</formula>
    </cfRule>
  </conditionalFormatting>
  <conditionalFormatting sqref="R12">
    <cfRule type="cellIs" dxfId="7322" priority="153" operator="lessThan">
      <formula>$C$4</formula>
    </cfRule>
  </conditionalFormatting>
  <conditionalFormatting sqref="S12">
    <cfRule type="cellIs" dxfId="7323" priority="2753" operator="lessThan">
      <formula>$C$4</formula>
    </cfRule>
  </conditionalFormatting>
  <conditionalFormatting sqref="T12">
    <cfRule type="cellIs" dxfId="7324" priority="2793" operator="lessThan">
      <formula>$C$4</formula>
    </cfRule>
  </conditionalFormatting>
  <conditionalFormatting sqref="U12">
    <cfRule type="cellIs" dxfId="7325" priority="193" operator="lessThan">
      <formula>$C$4</formula>
    </cfRule>
  </conditionalFormatting>
  <conditionalFormatting sqref="V12">
    <cfRule type="cellIs" dxfId="7326" priority="2833" operator="lessThan">
      <formula>$C$4</formula>
    </cfRule>
  </conditionalFormatting>
  <conditionalFormatting sqref="W12">
    <cfRule type="cellIs" dxfId="7327" priority="2873" operator="lessThan">
      <formula>$C$4</formula>
    </cfRule>
  </conditionalFormatting>
  <conditionalFormatting sqref="X12">
    <cfRule type="cellIs" dxfId="7328" priority="233" operator="lessThan">
      <formula>$C$4</formula>
    </cfRule>
  </conditionalFormatting>
  <conditionalFormatting sqref="Y12">
    <cfRule type="cellIs" dxfId="7329" priority="273" operator="lessThan">
      <formula>$C$4</formula>
    </cfRule>
  </conditionalFormatting>
  <conditionalFormatting sqref="Z12">
    <cfRule type="cellIs" dxfId="7330" priority="313" operator="lessThan">
      <formula>$C$4</formula>
    </cfRule>
  </conditionalFormatting>
  <conditionalFormatting sqref="AA12">
    <cfRule type="cellIs" dxfId="7331" priority="353" operator="lessThan">
      <formula>$C$4</formula>
    </cfRule>
  </conditionalFormatting>
  <conditionalFormatting sqref="AB12">
    <cfRule type="cellIs" dxfId="7332" priority="393" operator="lessThan">
      <formula>$C$4</formula>
    </cfRule>
  </conditionalFormatting>
  <conditionalFormatting sqref="AC12">
    <cfRule type="cellIs" dxfId="7333" priority="433" operator="lessThan">
      <formula>$C$4</formula>
    </cfRule>
  </conditionalFormatting>
  <conditionalFormatting sqref="AD12">
    <cfRule type="cellIs" dxfId="7334" priority="473" operator="lessThan">
      <formula>$C$4</formula>
    </cfRule>
  </conditionalFormatting>
  <conditionalFormatting sqref="AE12">
    <cfRule type="cellIs" dxfId="7335" priority="513" operator="lessThan">
      <formula>$C$4</formula>
    </cfRule>
  </conditionalFormatting>
  <conditionalFormatting sqref="AF12">
    <cfRule type="cellIs" dxfId="7336" priority="553" operator="lessThan">
      <formula>$C$4</formula>
    </cfRule>
  </conditionalFormatting>
  <conditionalFormatting sqref="AG12">
    <cfRule type="cellIs" dxfId="7337" priority="593" operator="lessThan">
      <formula>$C$4</formula>
    </cfRule>
  </conditionalFormatting>
  <conditionalFormatting sqref="AH12">
    <cfRule type="cellIs" dxfId="7338" priority="633" operator="lessThan">
      <formula>$C$4</formula>
    </cfRule>
  </conditionalFormatting>
  <conditionalFormatting sqref="AI12">
    <cfRule type="cellIs" dxfId="7339" priority="673" operator="lessThan">
      <formula>$C$4</formula>
    </cfRule>
  </conditionalFormatting>
  <conditionalFormatting sqref="AJ12">
    <cfRule type="cellIs" dxfId="7340" priority="713" operator="lessThan">
      <formula>$C$4</formula>
    </cfRule>
  </conditionalFormatting>
  <conditionalFormatting sqref="AK12">
    <cfRule type="cellIs" dxfId="7341" priority="753" operator="lessThan">
      <formula>$C$4</formula>
    </cfRule>
  </conditionalFormatting>
  <conditionalFormatting sqref="AL12">
    <cfRule type="cellIs" dxfId="7342" priority="793" operator="lessThan">
      <formula>$C$4</formula>
    </cfRule>
  </conditionalFormatting>
  <conditionalFormatting sqref="AM12">
    <cfRule type="cellIs" dxfId="7343" priority="833" operator="lessThan">
      <formula>$C$4</formula>
    </cfRule>
  </conditionalFormatting>
  <conditionalFormatting sqref="AN12">
    <cfRule type="cellIs" dxfId="7344" priority="873" operator="lessThan">
      <formula>$C$4</formula>
    </cfRule>
  </conditionalFormatting>
  <conditionalFormatting sqref="AO12">
    <cfRule type="cellIs" dxfId="7345" priority="913" operator="lessThan">
      <formula>$C$4</formula>
    </cfRule>
  </conditionalFormatting>
  <conditionalFormatting sqref="AP12">
    <cfRule type="cellIs" dxfId="7346" priority="953" operator="lessThan">
      <formula>$C$4</formula>
    </cfRule>
  </conditionalFormatting>
  <conditionalFormatting sqref="AQ12">
    <cfRule type="cellIs" dxfId="7347" priority="993" operator="lessThan">
      <formula>$C$4</formula>
    </cfRule>
  </conditionalFormatting>
  <conditionalFormatting sqref="AR12">
    <cfRule type="cellIs" dxfId="7348" priority="1033" operator="lessThan">
      <formula>$C$4</formula>
    </cfRule>
  </conditionalFormatting>
  <conditionalFormatting sqref="AS12">
    <cfRule type="cellIs" dxfId="7349" priority="1073" operator="lessThan">
      <formula>$C$4</formula>
    </cfRule>
  </conditionalFormatting>
  <conditionalFormatting sqref="AT12">
    <cfRule type="cellIs" dxfId="7350" priority="1113" operator="lessThan">
      <formula>$C$4</formula>
    </cfRule>
  </conditionalFormatting>
  <conditionalFormatting sqref="AU12">
    <cfRule type="cellIs" dxfId="7351" priority="1153" operator="lessThan">
      <formula>$C$4</formula>
    </cfRule>
  </conditionalFormatting>
  <conditionalFormatting sqref="AV12">
    <cfRule type="cellIs" dxfId="7352" priority="1193" operator="lessThan">
      <formula>$C$4</formula>
    </cfRule>
  </conditionalFormatting>
  <conditionalFormatting sqref="AW12">
    <cfRule type="cellIs" dxfId="7353" priority="1233" operator="lessThan">
      <formula>$C$4</formula>
    </cfRule>
  </conditionalFormatting>
  <conditionalFormatting sqref="AX12">
    <cfRule type="cellIs" dxfId="7354" priority="1273" operator="lessThan">
      <formula>$C$4</formula>
    </cfRule>
  </conditionalFormatting>
  <conditionalFormatting sqref="AY12">
    <cfRule type="cellIs" dxfId="7355" priority="1313" operator="lessThan">
      <formula>$C$4</formula>
    </cfRule>
  </conditionalFormatting>
  <conditionalFormatting sqref="AZ12">
    <cfRule type="cellIs" dxfId="7356" priority="1353" operator="lessThan">
      <formula>$C$4</formula>
    </cfRule>
  </conditionalFormatting>
  <conditionalFormatting sqref="BA12">
    <cfRule type="cellIs" dxfId="7357" priority="1393" operator="lessThan">
      <formula>$C$4</formula>
    </cfRule>
  </conditionalFormatting>
  <conditionalFormatting sqref="BB12">
    <cfRule type="cellIs" dxfId="7358" priority="1433" operator="lessThan">
      <formula>$C$4</formula>
    </cfRule>
  </conditionalFormatting>
  <conditionalFormatting sqref="BC12">
    <cfRule type="cellIs" dxfId="7359" priority="1473" operator="lessThan">
      <formula>$C$4</formula>
    </cfRule>
  </conditionalFormatting>
  <conditionalFormatting sqref="BD12">
    <cfRule type="cellIs" dxfId="7360" priority="1513" operator="lessThan">
      <formula>$C$4</formula>
    </cfRule>
  </conditionalFormatting>
  <conditionalFormatting sqref="BE12">
    <cfRule type="cellIs" dxfId="7361" priority="1553" operator="lessThan">
      <formula>$C$4</formula>
    </cfRule>
  </conditionalFormatting>
  <conditionalFormatting sqref="BF12">
    <cfRule type="cellIs" dxfId="7362" priority="1593" operator="lessThan">
      <formula>$C$4</formula>
    </cfRule>
  </conditionalFormatting>
  <conditionalFormatting sqref="BG12">
    <cfRule type="cellIs" dxfId="7363" priority="1633" operator="lessThan">
      <formula>$C$4</formula>
    </cfRule>
  </conditionalFormatting>
  <conditionalFormatting sqref="BH12">
    <cfRule type="cellIs" dxfId="7364" priority="1673" operator="lessThan">
      <formula>$C$4</formula>
    </cfRule>
  </conditionalFormatting>
  <conditionalFormatting sqref="BI12">
    <cfRule type="cellIs" dxfId="7365" priority="1713" operator="lessThan">
      <formula>$C$4</formula>
    </cfRule>
  </conditionalFormatting>
  <conditionalFormatting sqref="BJ12">
    <cfRule type="cellIs" dxfId="7366" priority="1753" operator="lessThan">
      <formula>$C$4</formula>
    </cfRule>
  </conditionalFormatting>
  <conditionalFormatting sqref="BK12">
    <cfRule type="cellIs" dxfId="7367" priority="1793" operator="lessThan">
      <formula>$C$4</formula>
    </cfRule>
  </conditionalFormatting>
  <conditionalFormatting sqref="BL12">
    <cfRule type="cellIs" dxfId="7368" priority="1833" operator="lessThan">
      <formula>$C$4</formula>
    </cfRule>
  </conditionalFormatting>
  <conditionalFormatting sqref="BM12">
    <cfRule type="cellIs" dxfId="7369" priority="1873" operator="lessThan">
      <formula>$C$4</formula>
    </cfRule>
  </conditionalFormatting>
  <conditionalFormatting sqref="BN12">
    <cfRule type="cellIs" dxfId="7370" priority="1913" operator="lessThan">
      <formula>$C$4</formula>
    </cfRule>
  </conditionalFormatting>
  <conditionalFormatting sqref="BO12">
    <cfRule type="cellIs" dxfId="7371" priority="1953" operator="lessThan">
      <formula>$C$4</formula>
    </cfRule>
  </conditionalFormatting>
  <conditionalFormatting sqref="BP12">
    <cfRule type="cellIs" dxfId="7372" priority="1993" operator="lessThan">
      <formula>$C$4</formula>
    </cfRule>
  </conditionalFormatting>
  <conditionalFormatting sqref="BQ12">
    <cfRule type="cellIs" dxfId="7373" priority="2033" operator="lessThan">
      <formula>$C$4</formula>
    </cfRule>
  </conditionalFormatting>
  <conditionalFormatting sqref="BR12">
    <cfRule type="cellIs" dxfId="7374" priority="2073" operator="lessThan">
      <formula>$C$4</formula>
    </cfRule>
  </conditionalFormatting>
  <conditionalFormatting sqref="BS12">
    <cfRule type="cellIs" dxfId="7375" priority="2113" operator="lessThan">
      <formula>$C$4</formula>
    </cfRule>
  </conditionalFormatting>
  <conditionalFormatting sqref="BT12">
    <cfRule type="cellIs" dxfId="7376" priority="2153" operator="lessThan">
      <formula>$C$4</formula>
    </cfRule>
  </conditionalFormatting>
  <conditionalFormatting sqref="BU12">
    <cfRule type="cellIs" dxfId="7377" priority="2193" operator="lessThan">
      <formula>$C$4</formula>
    </cfRule>
  </conditionalFormatting>
  <conditionalFormatting sqref="BV12">
    <cfRule type="cellIs" dxfId="7378" priority="2233" operator="lessThan">
      <formula>$C$4</formula>
    </cfRule>
  </conditionalFormatting>
  <conditionalFormatting sqref="BW12">
    <cfRule type="cellIs" dxfId="7379" priority="2273" operator="lessThan">
      <formula>$C$4</formula>
    </cfRule>
  </conditionalFormatting>
  <conditionalFormatting sqref="BX12">
    <cfRule type="cellIs" dxfId="7380" priority="2313" operator="lessThan">
      <formula>$C$4</formula>
    </cfRule>
  </conditionalFormatting>
  <conditionalFormatting sqref="BY12">
    <cfRule type="cellIs" dxfId="7381" priority="2353" operator="lessThan">
      <formula>$C$4</formula>
    </cfRule>
  </conditionalFormatting>
  <conditionalFormatting sqref="BZ12">
    <cfRule type="cellIs" dxfId="7382" priority="2393" operator="lessThan">
      <formula>$C$4</formula>
    </cfRule>
  </conditionalFormatting>
  <conditionalFormatting sqref="CA12">
    <cfRule type="cellIs" dxfId="7383" priority="2433" operator="lessThan">
      <formula>$C$4</formula>
    </cfRule>
  </conditionalFormatting>
  <conditionalFormatting sqref="CB12">
    <cfRule type="cellIs" dxfId="7384" priority="2473" operator="lessThan">
      <formula>$C$4</formula>
    </cfRule>
  </conditionalFormatting>
  <conditionalFormatting sqref="CC12">
    <cfRule type="cellIs" dxfId="7385" priority="2513" operator="lessThan">
      <formula>$C$4</formula>
    </cfRule>
  </conditionalFormatting>
  <conditionalFormatting sqref="CD12">
    <cfRule type="cellIs" dxfId="7386" priority="2553" operator="lessThan">
      <formula>$C$4</formula>
    </cfRule>
  </conditionalFormatting>
  <conditionalFormatting sqref="CE12">
    <cfRule type="cellIs" dxfId="7387" priority="2593" operator="lessThan">
      <formula>$C$4</formula>
    </cfRule>
  </conditionalFormatting>
  <conditionalFormatting sqref="CF12">
    <cfRule type="cellIs" dxfId="7388" priority="2633" operator="lessThan">
      <formula>$C$4</formula>
    </cfRule>
  </conditionalFormatting>
  <conditionalFormatting sqref="CG12">
    <cfRule type="cellIs" dxfId="7389" priority="2673" operator="lessThan">
      <formula>$C$4</formula>
    </cfRule>
  </conditionalFormatting>
  <conditionalFormatting sqref="CH12">
    <cfRule type="cellIs" dxfId="7390" priority="2713" operator="greaterThan">
      <formula>$BJ$2+15</formula>
    </cfRule>
  </conditionalFormatting>
  <conditionalFormatting sqref="CJ12">
    <cfRule type="cellIs" dxfId="7391" priority="2913" operator="lessThan">
      <formula>$C$4</formula>
    </cfRule>
  </conditionalFormatting>
  <conditionalFormatting sqref="CN12">
    <cfRule type="cellIs" dxfId="7392" priority="2954" operator="lessThan">
      <formula>$C$4</formula>
    </cfRule>
  </conditionalFormatting>
  <conditionalFormatting sqref="P13">
    <cfRule type="cellIs" dxfId="7393" priority="74" operator="lessThan">
      <formula>$C$4</formula>
    </cfRule>
  </conditionalFormatting>
  <conditionalFormatting sqref="Q13">
    <cfRule type="cellIs" dxfId="7394" priority="114" operator="lessThan">
      <formula>$C$4</formula>
    </cfRule>
  </conditionalFormatting>
  <conditionalFormatting sqref="R13">
    <cfRule type="cellIs" dxfId="7395" priority="154" operator="lessThan">
      <formula>$C$4</formula>
    </cfRule>
  </conditionalFormatting>
  <conditionalFormatting sqref="S13">
    <cfRule type="cellIs" dxfId="7396" priority="2754" operator="lessThan">
      <formula>$C$4</formula>
    </cfRule>
  </conditionalFormatting>
  <conditionalFormatting sqref="T13">
    <cfRule type="cellIs" dxfId="7397" priority="2794" operator="lessThan">
      <formula>$C$4</formula>
    </cfRule>
  </conditionalFormatting>
  <conditionalFormatting sqref="U13">
    <cfRule type="cellIs" dxfId="7398" priority="194" operator="lessThan">
      <formula>$C$4</formula>
    </cfRule>
  </conditionalFormatting>
  <conditionalFormatting sqref="V13">
    <cfRule type="cellIs" dxfId="7399" priority="2834" operator="lessThan">
      <formula>$C$4</formula>
    </cfRule>
  </conditionalFormatting>
  <conditionalFormatting sqref="W13">
    <cfRule type="cellIs" dxfId="7400" priority="2874" operator="lessThan">
      <formula>$C$4</formula>
    </cfRule>
  </conditionalFormatting>
  <conditionalFormatting sqref="X13">
    <cfRule type="cellIs" dxfId="7401" priority="234" operator="lessThan">
      <formula>$C$4</formula>
    </cfRule>
  </conditionalFormatting>
  <conditionalFormatting sqref="Y13">
    <cfRule type="cellIs" dxfId="7402" priority="274" operator="lessThan">
      <formula>$C$4</formula>
    </cfRule>
  </conditionalFormatting>
  <conditionalFormatting sqref="Z13">
    <cfRule type="cellIs" dxfId="7403" priority="314" operator="lessThan">
      <formula>$C$4</formula>
    </cfRule>
  </conditionalFormatting>
  <conditionalFormatting sqref="AA13">
    <cfRule type="cellIs" dxfId="7404" priority="354" operator="lessThan">
      <formula>$C$4</formula>
    </cfRule>
  </conditionalFormatting>
  <conditionalFormatting sqref="AB13">
    <cfRule type="cellIs" dxfId="7405" priority="394" operator="lessThan">
      <formula>$C$4</formula>
    </cfRule>
  </conditionalFormatting>
  <conditionalFormatting sqref="AC13">
    <cfRule type="cellIs" dxfId="7406" priority="434" operator="lessThan">
      <formula>$C$4</formula>
    </cfRule>
  </conditionalFormatting>
  <conditionalFormatting sqref="AD13">
    <cfRule type="cellIs" dxfId="7407" priority="474" operator="lessThan">
      <formula>$C$4</formula>
    </cfRule>
  </conditionalFormatting>
  <conditionalFormatting sqref="AE13">
    <cfRule type="cellIs" dxfId="7408" priority="514" operator="lessThan">
      <formula>$C$4</formula>
    </cfRule>
  </conditionalFormatting>
  <conditionalFormatting sqref="AF13">
    <cfRule type="cellIs" dxfId="7409" priority="554" operator="lessThan">
      <formula>$C$4</formula>
    </cfRule>
  </conditionalFormatting>
  <conditionalFormatting sqref="AG13">
    <cfRule type="cellIs" dxfId="7410" priority="594" operator="lessThan">
      <formula>$C$4</formula>
    </cfRule>
  </conditionalFormatting>
  <conditionalFormatting sqref="AH13">
    <cfRule type="cellIs" dxfId="7411" priority="634" operator="lessThan">
      <formula>$C$4</formula>
    </cfRule>
  </conditionalFormatting>
  <conditionalFormatting sqref="AI13">
    <cfRule type="cellIs" dxfId="7412" priority="674" operator="lessThan">
      <formula>$C$4</formula>
    </cfRule>
  </conditionalFormatting>
  <conditionalFormatting sqref="AJ13">
    <cfRule type="cellIs" dxfId="7413" priority="714" operator="lessThan">
      <formula>$C$4</formula>
    </cfRule>
  </conditionalFormatting>
  <conditionalFormatting sqref="AK13">
    <cfRule type="cellIs" dxfId="7414" priority="754" operator="lessThan">
      <formula>$C$4</formula>
    </cfRule>
  </conditionalFormatting>
  <conditionalFormatting sqref="AL13">
    <cfRule type="cellIs" dxfId="7415" priority="794" operator="lessThan">
      <formula>$C$4</formula>
    </cfRule>
  </conditionalFormatting>
  <conditionalFormatting sqref="AM13">
    <cfRule type="cellIs" dxfId="7416" priority="834" operator="lessThan">
      <formula>$C$4</formula>
    </cfRule>
  </conditionalFormatting>
  <conditionalFormatting sqref="AN13">
    <cfRule type="cellIs" dxfId="7417" priority="874" operator="lessThan">
      <formula>$C$4</formula>
    </cfRule>
  </conditionalFormatting>
  <conditionalFormatting sqref="AO13">
    <cfRule type="cellIs" dxfId="7418" priority="914" operator="lessThan">
      <formula>$C$4</formula>
    </cfRule>
  </conditionalFormatting>
  <conditionalFormatting sqref="AP13">
    <cfRule type="cellIs" dxfId="7419" priority="954" operator="lessThan">
      <formula>$C$4</formula>
    </cfRule>
  </conditionalFormatting>
  <conditionalFormatting sqref="AQ13">
    <cfRule type="cellIs" dxfId="7420" priority="994" operator="lessThan">
      <formula>$C$4</formula>
    </cfRule>
  </conditionalFormatting>
  <conditionalFormatting sqref="AR13">
    <cfRule type="cellIs" dxfId="7421" priority="1034" operator="lessThan">
      <formula>$C$4</formula>
    </cfRule>
  </conditionalFormatting>
  <conditionalFormatting sqref="AS13">
    <cfRule type="cellIs" dxfId="7422" priority="1074" operator="lessThan">
      <formula>$C$4</formula>
    </cfRule>
  </conditionalFormatting>
  <conditionalFormatting sqref="AT13">
    <cfRule type="cellIs" dxfId="7423" priority="1114" operator="lessThan">
      <formula>$C$4</formula>
    </cfRule>
  </conditionalFormatting>
  <conditionalFormatting sqref="AU13">
    <cfRule type="cellIs" dxfId="7424" priority="1154" operator="lessThan">
      <formula>$C$4</formula>
    </cfRule>
  </conditionalFormatting>
  <conditionalFormatting sqref="AV13">
    <cfRule type="cellIs" dxfId="7425" priority="1194" operator="lessThan">
      <formula>$C$4</formula>
    </cfRule>
  </conditionalFormatting>
  <conditionalFormatting sqref="AW13">
    <cfRule type="cellIs" dxfId="7426" priority="1234" operator="lessThan">
      <formula>$C$4</formula>
    </cfRule>
  </conditionalFormatting>
  <conditionalFormatting sqref="AX13">
    <cfRule type="cellIs" dxfId="7427" priority="1274" operator="lessThan">
      <formula>$C$4</formula>
    </cfRule>
  </conditionalFormatting>
  <conditionalFormatting sqref="AY13">
    <cfRule type="cellIs" dxfId="7428" priority="1314" operator="lessThan">
      <formula>$C$4</formula>
    </cfRule>
  </conditionalFormatting>
  <conditionalFormatting sqref="AZ13">
    <cfRule type="cellIs" dxfId="7429" priority="1354" operator="lessThan">
      <formula>$C$4</formula>
    </cfRule>
  </conditionalFormatting>
  <conditionalFormatting sqref="BA13">
    <cfRule type="cellIs" dxfId="7430" priority="1394" operator="lessThan">
      <formula>$C$4</formula>
    </cfRule>
  </conditionalFormatting>
  <conditionalFormatting sqref="BB13">
    <cfRule type="cellIs" dxfId="7431" priority="1434" operator="lessThan">
      <formula>$C$4</formula>
    </cfRule>
  </conditionalFormatting>
  <conditionalFormatting sqref="BC13">
    <cfRule type="cellIs" dxfId="7432" priority="1474" operator="lessThan">
      <formula>$C$4</formula>
    </cfRule>
  </conditionalFormatting>
  <conditionalFormatting sqref="BD13">
    <cfRule type="cellIs" dxfId="7433" priority="1514" operator="lessThan">
      <formula>$C$4</formula>
    </cfRule>
  </conditionalFormatting>
  <conditionalFormatting sqref="BE13">
    <cfRule type="cellIs" dxfId="7434" priority="1554" operator="lessThan">
      <formula>$C$4</formula>
    </cfRule>
  </conditionalFormatting>
  <conditionalFormatting sqref="BF13">
    <cfRule type="cellIs" dxfId="7435" priority="1594" operator="lessThan">
      <formula>$C$4</formula>
    </cfRule>
  </conditionalFormatting>
  <conditionalFormatting sqref="BG13">
    <cfRule type="cellIs" dxfId="7436" priority="1634" operator="lessThan">
      <formula>$C$4</formula>
    </cfRule>
  </conditionalFormatting>
  <conditionalFormatting sqref="BH13">
    <cfRule type="cellIs" dxfId="7437" priority="1674" operator="lessThan">
      <formula>$C$4</formula>
    </cfRule>
  </conditionalFormatting>
  <conditionalFormatting sqref="BI13">
    <cfRule type="cellIs" dxfId="7438" priority="1714" operator="lessThan">
      <formula>$C$4</formula>
    </cfRule>
  </conditionalFormatting>
  <conditionalFormatting sqref="BJ13">
    <cfRule type="cellIs" dxfId="7439" priority="1754" operator="lessThan">
      <formula>$C$4</formula>
    </cfRule>
  </conditionalFormatting>
  <conditionalFormatting sqref="BK13">
    <cfRule type="cellIs" dxfId="7440" priority="1794" operator="lessThan">
      <formula>$C$4</formula>
    </cfRule>
  </conditionalFormatting>
  <conditionalFormatting sqref="BL13">
    <cfRule type="cellIs" dxfId="7441" priority="1834" operator="lessThan">
      <formula>$C$4</formula>
    </cfRule>
  </conditionalFormatting>
  <conditionalFormatting sqref="BM13">
    <cfRule type="cellIs" dxfId="7442" priority="1874" operator="lessThan">
      <formula>$C$4</formula>
    </cfRule>
  </conditionalFormatting>
  <conditionalFormatting sqref="BN13">
    <cfRule type="cellIs" dxfId="7443" priority="1914" operator="lessThan">
      <formula>$C$4</formula>
    </cfRule>
  </conditionalFormatting>
  <conditionalFormatting sqref="BO13">
    <cfRule type="cellIs" dxfId="7444" priority="1954" operator="lessThan">
      <formula>$C$4</formula>
    </cfRule>
  </conditionalFormatting>
  <conditionalFormatting sqref="BP13">
    <cfRule type="cellIs" dxfId="7445" priority="1994" operator="lessThan">
      <formula>$C$4</formula>
    </cfRule>
  </conditionalFormatting>
  <conditionalFormatting sqref="BQ13">
    <cfRule type="cellIs" dxfId="7446" priority="2034" operator="lessThan">
      <formula>$C$4</formula>
    </cfRule>
  </conditionalFormatting>
  <conditionalFormatting sqref="BR13">
    <cfRule type="cellIs" dxfId="7447" priority="2074" operator="lessThan">
      <formula>$C$4</formula>
    </cfRule>
  </conditionalFormatting>
  <conditionalFormatting sqref="BS13">
    <cfRule type="cellIs" dxfId="7448" priority="2114" operator="lessThan">
      <formula>$C$4</formula>
    </cfRule>
  </conditionalFormatting>
  <conditionalFormatting sqref="BT13">
    <cfRule type="cellIs" dxfId="7449" priority="2154" operator="lessThan">
      <formula>$C$4</formula>
    </cfRule>
  </conditionalFormatting>
  <conditionalFormatting sqref="BU13">
    <cfRule type="cellIs" dxfId="7450" priority="2194" operator="lessThan">
      <formula>$C$4</formula>
    </cfRule>
  </conditionalFormatting>
  <conditionalFormatting sqref="BV13">
    <cfRule type="cellIs" dxfId="7451" priority="2234" operator="lessThan">
      <formula>$C$4</formula>
    </cfRule>
  </conditionalFormatting>
  <conditionalFormatting sqref="BW13">
    <cfRule type="cellIs" dxfId="7452" priority="2274" operator="lessThan">
      <formula>$C$4</formula>
    </cfRule>
  </conditionalFormatting>
  <conditionalFormatting sqref="BX13">
    <cfRule type="cellIs" dxfId="7453" priority="2314" operator="lessThan">
      <formula>$C$4</formula>
    </cfRule>
  </conditionalFormatting>
  <conditionalFormatting sqref="BY13">
    <cfRule type="cellIs" dxfId="7454" priority="2354" operator="lessThan">
      <formula>$C$4</formula>
    </cfRule>
  </conditionalFormatting>
  <conditionalFormatting sqref="BZ13">
    <cfRule type="cellIs" dxfId="7455" priority="2394" operator="lessThan">
      <formula>$C$4</formula>
    </cfRule>
  </conditionalFormatting>
  <conditionalFormatting sqref="CA13">
    <cfRule type="cellIs" dxfId="7456" priority="2434" operator="lessThan">
      <formula>$C$4</formula>
    </cfRule>
  </conditionalFormatting>
  <conditionalFormatting sqref="CB13">
    <cfRule type="cellIs" dxfId="7457" priority="2474" operator="lessThan">
      <formula>$C$4</formula>
    </cfRule>
  </conditionalFormatting>
  <conditionalFormatting sqref="CC13">
    <cfRule type="cellIs" dxfId="7458" priority="2514" operator="lessThan">
      <formula>$C$4</formula>
    </cfRule>
  </conditionalFormatting>
  <conditionalFormatting sqref="CD13">
    <cfRule type="cellIs" dxfId="7459" priority="2554" operator="lessThan">
      <formula>$C$4</formula>
    </cfRule>
  </conditionalFormatting>
  <conditionalFormatting sqref="CE13">
    <cfRule type="cellIs" dxfId="7460" priority="2594" operator="lessThan">
      <formula>$C$4</formula>
    </cfRule>
  </conditionalFormatting>
  <conditionalFormatting sqref="CF13">
    <cfRule type="cellIs" dxfId="7461" priority="2634" operator="lessThan">
      <formula>$C$4</formula>
    </cfRule>
  </conditionalFormatting>
  <conditionalFormatting sqref="CG13">
    <cfRule type="cellIs" dxfId="7462" priority="2674" operator="lessThan">
      <formula>$C$4</formula>
    </cfRule>
  </conditionalFormatting>
  <conditionalFormatting sqref="CH13">
    <cfRule type="cellIs" dxfId="7463" priority="2714" operator="greaterThan">
      <formula>$BJ$2+15</formula>
    </cfRule>
  </conditionalFormatting>
  <conditionalFormatting sqref="CJ13">
    <cfRule type="cellIs" dxfId="7464" priority="2914" operator="lessThan">
      <formula>$C$4</formula>
    </cfRule>
  </conditionalFormatting>
  <conditionalFormatting sqref="CN13">
    <cfRule type="cellIs" dxfId="7465" priority="2955" operator="lessThan">
      <formula>$C$4</formula>
    </cfRule>
  </conditionalFormatting>
  <conditionalFormatting sqref="P14">
    <cfRule type="cellIs" dxfId="7466" priority="75" operator="lessThan">
      <formula>$C$4</formula>
    </cfRule>
  </conditionalFormatting>
  <conditionalFormatting sqref="Q14">
    <cfRule type="cellIs" dxfId="7467" priority="115" operator="lessThan">
      <formula>$C$4</formula>
    </cfRule>
  </conditionalFormatting>
  <conditionalFormatting sqref="R14">
    <cfRule type="cellIs" dxfId="7468" priority="155" operator="lessThan">
      <formula>$C$4</formula>
    </cfRule>
  </conditionalFormatting>
  <conditionalFormatting sqref="S14">
    <cfRule type="cellIs" dxfId="7469" priority="2755" operator="lessThan">
      <formula>$C$4</formula>
    </cfRule>
  </conditionalFormatting>
  <conditionalFormatting sqref="T14">
    <cfRule type="cellIs" dxfId="7470" priority="2795" operator="lessThan">
      <formula>$C$4</formula>
    </cfRule>
  </conditionalFormatting>
  <conditionalFormatting sqref="U14">
    <cfRule type="cellIs" dxfId="7471" priority="195" operator="lessThan">
      <formula>$C$4</formula>
    </cfRule>
  </conditionalFormatting>
  <conditionalFormatting sqref="V14">
    <cfRule type="cellIs" dxfId="7472" priority="2835" operator="lessThan">
      <formula>$C$4</formula>
    </cfRule>
  </conditionalFormatting>
  <conditionalFormatting sqref="W14">
    <cfRule type="cellIs" dxfId="7473" priority="2875" operator="lessThan">
      <formula>$C$4</formula>
    </cfRule>
  </conditionalFormatting>
  <conditionalFormatting sqref="X14">
    <cfRule type="cellIs" dxfId="7474" priority="235" operator="lessThan">
      <formula>$C$4</formula>
    </cfRule>
  </conditionalFormatting>
  <conditionalFormatting sqref="Y14">
    <cfRule type="cellIs" dxfId="7475" priority="275" operator="lessThan">
      <formula>$C$4</formula>
    </cfRule>
  </conditionalFormatting>
  <conditionalFormatting sqref="Z14">
    <cfRule type="cellIs" dxfId="7476" priority="315" operator="lessThan">
      <formula>$C$4</formula>
    </cfRule>
  </conditionalFormatting>
  <conditionalFormatting sqref="AA14">
    <cfRule type="cellIs" dxfId="7477" priority="355" operator="lessThan">
      <formula>$C$4</formula>
    </cfRule>
  </conditionalFormatting>
  <conditionalFormatting sqref="AB14">
    <cfRule type="cellIs" dxfId="7478" priority="395" operator="lessThan">
      <formula>$C$4</formula>
    </cfRule>
  </conditionalFormatting>
  <conditionalFormatting sqref="AC14">
    <cfRule type="cellIs" dxfId="7479" priority="435" operator="lessThan">
      <formula>$C$4</formula>
    </cfRule>
  </conditionalFormatting>
  <conditionalFormatting sqref="AD14">
    <cfRule type="cellIs" dxfId="7480" priority="475" operator="lessThan">
      <formula>$C$4</formula>
    </cfRule>
  </conditionalFormatting>
  <conditionalFormatting sqref="AE14">
    <cfRule type="cellIs" dxfId="7481" priority="515" operator="lessThan">
      <formula>$C$4</formula>
    </cfRule>
  </conditionalFormatting>
  <conditionalFormatting sqref="AF14">
    <cfRule type="cellIs" dxfId="7482" priority="555" operator="lessThan">
      <formula>$C$4</formula>
    </cfRule>
  </conditionalFormatting>
  <conditionalFormatting sqref="AG14">
    <cfRule type="cellIs" dxfId="7483" priority="595" operator="lessThan">
      <formula>$C$4</formula>
    </cfRule>
  </conditionalFormatting>
  <conditionalFormatting sqref="AH14">
    <cfRule type="cellIs" dxfId="7484" priority="635" operator="lessThan">
      <formula>$C$4</formula>
    </cfRule>
  </conditionalFormatting>
  <conditionalFormatting sqref="AI14">
    <cfRule type="cellIs" dxfId="7485" priority="675" operator="lessThan">
      <formula>$C$4</formula>
    </cfRule>
  </conditionalFormatting>
  <conditionalFormatting sqref="AJ14">
    <cfRule type="cellIs" dxfId="7486" priority="715" operator="lessThan">
      <formula>$C$4</formula>
    </cfRule>
  </conditionalFormatting>
  <conditionalFormatting sqref="AK14">
    <cfRule type="cellIs" dxfId="7487" priority="755" operator="lessThan">
      <formula>$C$4</formula>
    </cfRule>
  </conditionalFormatting>
  <conditionalFormatting sqref="AL14">
    <cfRule type="cellIs" dxfId="7488" priority="795" operator="lessThan">
      <formula>$C$4</formula>
    </cfRule>
  </conditionalFormatting>
  <conditionalFormatting sqref="AM14">
    <cfRule type="cellIs" dxfId="7489" priority="835" operator="lessThan">
      <formula>$C$4</formula>
    </cfRule>
  </conditionalFormatting>
  <conditionalFormatting sqref="AN14">
    <cfRule type="cellIs" dxfId="7490" priority="875" operator="lessThan">
      <formula>$C$4</formula>
    </cfRule>
  </conditionalFormatting>
  <conditionalFormatting sqref="AO14">
    <cfRule type="cellIs" dxfId="7491" priority="915" operator="lessThan">
      <formula>$C$4</formula>
    </cfRule>
  </conditionalFormatting>
  <conditionalFormatting sqref="AP14">
    <cfRule type="cellIs" dxfId="7492" priority="955" operator="lessThan">
      <formula>$C$4</formula>
    </cfRule>
  </conditionalFormatting>
  <conditionalFormatting sqref="AQ14">
    <cfRule type="cellIs" dxfId="7493" priority="995" operator="lessThan">
      <formula>$C$4</formula>
    </cfRule>
  </conditionalFormatting>
  <conditionalFormatting sqref="AR14">
    <cfRule type="cellIs" dxfId="7494" priority="1035" operator="lessThan">
      <formula>$C$4</formula>
    </cfRule>
  </conditionalFormatting>
  <conditionalFormatting sqref="AS14">
    <cfRule type="cellIs" dxfId="7495" priority="1075" operator="lessThan">
      <formula>$C$4</formula>
    </cfRule>
  </conditionalFormatting>
  <conditionalFormatting sqref="AT14">
    <cfRule type="cellIs" dxfId="7496" priority="1115" operator="lessThan">
      <formula>$C$4</formula>
    </cfRule>
  </conditionalFormatting>
  <conditionalFormatting sqref="AU14">
    <cfRule type="cellIs" dxfId="7497" priority="1155" operator="lessThan">
      <formula>$C$4</formula>
    </cfRule>
  </conditionalFormatting>
  <conditionalFormatting sqref="AV14">
    <cfRule type="cellIs" dxfId="7498" priority="1195" operator="lessThan">
      <formula>$C$4</formula>
    </cfRule>
  </conditionalFormatting>
  <conditionalFormatting sqref="AW14">
    <cfRule type="cellIs" dxfId="7499" priority="1235" operator="lessThan">
      <formula>$C$4</formula>
    </cfRule>
  </conditionalFormatting>
  <conditionalFormatting sqref="AX14">
    <cfRule type="cellIs" dxfId="7500" priority="1275" operator="lessThan">
      <formula>$C$4</formula>
    </cfRule>
  </conditionalFormatting>
  <conditionalFormatting sqref="AY14">
    <cfRule type="cellIs" dxfId="7501" priority="1315" operator="lessThan">
      <formula>$C$4</formula>
    </cfRule>
  </conditionalFormatting>
  <conditionalFormatting sqref="AZ14">
    <cfRule type="cellIs" dxfId="7502" priority="1355" operator="lessThan">
      <formula>$C$4</formula>
    </cfRule>
  </conditionalFormatting>
  <conditionalFormatting sqref="BA14">
    <cfRule type="cellIs" dxfId="7503" priority="1395" operator="lessThan">
      <formula>$C$4</formula>
    </cfRule>
  </conditionalFormatting>
  <conditionalFormatting sqref="BB14">
    <cfRule type="cellIs" dxfId="7504" priority="1435" operator="lessThan">
      <formula>$C$4</formula>
    </cfRule>
  </conditionalFormatting>
  <conditionalFormatting sqref="BC14">
    <cfRule type="cellIs" dxfId="7505" priority="1475" operator="lessThan">
      <formula>$C$4</formula>
    </cfRule>
  </conditionalFormatting>
  <conditionalFormatting sqref="BD14">
    <cfRule type="cellIs" dxfId="7506" priority="1515" operator="lessThan">
      <formula>$C$4</formula>
    </cfRule>
  </conditionalFormatting>
  <conditionalFormatting sqref="BE14">
    <cfRule type="cellIs" dxfId="7507" priority="1555" operator="lessThan">
      <formula>$C$4</formula>
    </cfRule>
  </conditionalFormatting>
  <conditionalFormatting sqref="BF14">
    <cfRule type="cellIs" dxfId="7508" priority="1595" operator="lessThan">
      <formula>$C$4</formula>
    </cfRule>
  </conditionalFormatting>
  <conditionalFormatting sqref="BG14">
    <cfRule type="cellIs" dxfId="7509" priority="1635" operator="lessThan">
      <formula>$C$4</formula>
    </cfRule>
  </conditionalFormatting>
  <conditionalFormatting sqref="BH14">
    <cfRule type="cellIs" dxfId="7510" priority="1675" operator="lessThan">
      <formula>$C$4</formula>
    </cfRule>
  </conditionalFormatting>
  <conditionalFormatting sqref="BI14">
    <cfRule type="cellIs" dxfId="7511" priority="1715" operator="lessThan">
      <formula>$C$4</formula>
    </cfRule>
  </conditionalFormatting>
  <conditionalFormatting sqref="BJ14">
    <cfRule type="cellIs" dxfId="7512" priority="1755" operator="lessThan">
      <formula>$C$4</formula>
    </cfRule>
  </conditionalFormatting>
  <conditionalFormatting sqref="BK14">
    <cfRule type="cellIs" dxfId="7513" priority="1795" operator="lessThan">
      <formula>$C$4</formula>
    </cfRule>
  </conditionalFormatting>
  <conditionalFormatting sqref="BL14">
    <cfRule type="cellIs" dxfId="7514" priority="1835" operator="lessThan">
      <formula>$C$4</formula>
    </cfRule>
  </conditionalFormatting>
  <conditionalFormatting sqref="BM14">
    <cfRule type="cellIs" dxfId="7515" priority="1875" operator="lessThan">
      <formula>$C$4</formula>
    </cfRule>
  </conditionalFormatting>
  <conditionalFormatting sqref="BN14">
    <cfRule type="cellIs" dxfId="7516" priority="1915" operator="lessThan">
      <formula>$C$4</formula>
    </cfRule>
  </conditionalFormatting>
  <conditionalFormatting sqref="BO14">
    <cfRule type="cellIs" dxfId="7517" priority="1955" operator="lessThan">
      <formula>$C$4</formula>
    </cfRule>
  </conditionalFormatting>
  <conditionalFormatting sqref="BP14">
    <cfRule type="cellIs" dxfId="7518" priority="1995" operator="lessThan">
      <formula>$C$4</formula>
    </cfRule>
  </conditionalFormatting>
  <conditionalFormatting sqref="BQ14">
    <cfRule type="cellIs" dxfId="7519" priority="2035" operator="lessThan">
      <formula>$C$4</formula>
    </cfRule>
  </conditionalFormatting>
  <conditionalFormatting sqref="BR14">
    <cfRule type="cellIs" dxfId="7520" priority="2075" operator="lessThan">
      <formula>$C$4</formula>
    </cfRule>
  </conditionalFormatting>
  <conditionalFormatting sqref="BS14">
    <cfRule type="cellIs" dxfId="7521" priority="2115" operator="lessThan">
      <formula>$C$4</formula>
    </cfRule>
  </conditionalFormatting>
  <conditionalFormatting sqref="BT14">
    <cfRule type="cellIs" dxfId="7522" priority="2155" operator="lessThan">
      <formula>$C$4</formula>
    </cfRule>
  </conditionalFormatting>
  <conditionalFormatting sqref="BU14">
    <cfRule type="cellIs" dxfId="7523" priority="2195" operator="lessThan">
      <formula>$C$4</formula>
    </cfRule>
  </conditionalFormatting>
  <conditionalFormatting sqref="BV14">
    <cfRule type="cellIs" dxfId="7524" priority="2235" operator="lessThan">
      <formula>$C$4</formula>
    </cfRule>
  </conditionalFormatting>
  <conditionalFormatting sqref="BW14">
    <cfRule type="cellIs" dxfId="7525" priority="2275" operator="lessThan">
      <formula>$C$4</formula>
    </cfRule>
  </conditionalFormatting>
  <conditionalFormatting sqref="BX14">
    <cfRule type="cellIs" dxfId="7526" priority="2315" operator="lessThan">
      <formula>$C$4</formula>
    </cfRule>
  </conditionalFormatting>
  <conditionalFormatting sqref="BY14">
    <cfRule type="cellIs" dxfId="7527" priority="2355" operator="lessThan">
      <formula>$C$4</formula>
    </cfRule>
  </conditionalFormatting>
  <conditionalFormatting sqref="BZ14">
    <cfRule type="cellIs" dxfId="7528" priority="2395" operator="lessThan">
      <formula>$C$4</formula>
    </cfRule>
  </conditionalFormatting>
  <conditionalFormatting sqref="CA14">
    <cfRule type="cellIs" dxfId="7529" priority="2435" operator="lessThan">
      <formula>$C$4</formula>
    </cfRule>
  </conditionalFormatting>
  <conditionalFormatting sqref="CB14">
    <cfRule type="cellIs" dxfId="7530" priority="2475" operator="lessThan">
      <formula>$C$4</formula>
    </cfRule>
  </conditionalFormatting>
  <conditionalFormatting sqref="CC14">
    <cfRule type="cellIs" dxfId="7531" priority="2515" operator="lessThan">
      <formula>$C$4</formula>
    </cfRule>
  </conditionalFormatting>
  <conditionalFormatting sqref="CD14">
    <cfRule type="cellIs" dxfId="7532" priority="2555" operator="lessThan">
      <formula>$C$4</formula>
    </cfRule>
  </conditionalFormatting>
  <conditionalFormatting sqref="CE14">
    <cfRule type="cellIs" dxfId="7533" priority="2595" operator="lessThan">
      <formula>$C$4</formula>
    </cfRule>
  </conditionalFormatting>
  <conditionalFormatting sqref="CF14">
    <cfRule type="cellIs" dxfId="7534" priority="2635" operator="lessThan">
      <formula>$C$4</formula>
    </cfRule>
  </conditionalFormatting>
  <conditionalFormatting sqref="CG14">
    <cfRule type="cellIs" dxfId="7535" priority="2675" operator="lessThan">
      <formula>$C$4</formula>
    </cfRule>
  </conditionalFormatting>
  <conditionalFormatting sqref="CH14">
    <cfRule type="cellIs" dxfId="7536" priority="2715" operator="greaterThan">
      <formula>$BJ$2+15</formula>
    </cfRule>
  </conditionalFormatting>
  <conditionalFormatting sqref="CJ14">
    <cfRule type="cellIs" dxfId="7537" priority="2915" operator="lessThan">
      <formula>$C$4</formula>
    </cfRule>
  </conditionalFormatting>
  <conditionalFormatting sqref="CN14">
    <cfRule type="cellIs" dxfId="7538" priority="2956" operator="lessThan">
      <formula>$C$4</formula>
    </cfRule>
  </conditionalFormatting>
  <conditionalFormatting sqref="P15">
    <cfRule type="cellIs" dxfId="7539" priority="1" operator="lessThan">
      <formula>$C$4</formula>
    </cfRule>
  </conditionalFormatting>
  <conditionalFormatting sqref="Q15">
    <cfRule type="cellIs" dxfId="7540" priority="2" operator="lessThan">
      <formula>$C$4</formula>
    </cfRule>
  </conditionalFormatting>
  <conditionalFormatting sqref="R15">
    <cfRule type="cellIs" dxfId="7541" priority="3" operator="lessThan">
      <formula>$C$4</formula>
    </cfRule>
  </conditionalFormatting>
  <conditionalFormatting sqref="S15">
    <cfRule type="cellIs" dxfId="7542" priority="68" operator="lessThan">
      <formula>$C$4</formula>
    </cfRule>
  </conditionalFormatting>
  <conditionalFormatting sqref="T15">
    <cfRule type="cellIs" dxfId="7543" priority="69" operator="lessThan">
      <formula>$C$4</formula>
    </cfRule>
  </conditionalFormatting>
  <conditionalFormatting sqref="U15">
    <cfRule type="cellIs" dxfId="7544" priority="4" operator="lessThan">
      <formula>$C$4</formula>
    </cfRule>
  </conditionalFormatting>
  <conditionalFormatting sqref="V15">
    <cfRule type="cellIs" dxfId="7545" priority="70" operator="lessThan">
      <formula>$C$4</formula>
    </cfRule>
  </conditionalFormatting>
  <conditionalFormatting sqref="W15">
    <cfRule type="cellIs" dxfId="7546" priority="71" operator="lessThan">
      <formula>$C$4</formula>
    </cfRule>
  </conditionalFormatting>
  <conditionalFormatting sqref="X15">
    <cfRule type="cellIs" dxfId="7547" priority="5" operator="lessThan">
      <formula>$C$4</formula>
    </cfRule>
  </conditionalFormatting>
  <conditionalFormatting sqref="Y15">
    <cfRule type="cellIs" dxfId="7548" priority="6" operator="lessThan">
      <formula>$C$4</formula>
    </cfRule>
  </conditionalFormatting>
  <conditionalFormatting sqref="Z15">
    <cfRule type="cellIs" dxfId="7549" priority="7" operator="lessThan">
      <formula>$C$4</formula>
    </cfRule>
  </conditionalFormatting>
  <conditionalFormatting sqref="AA15">
    <cfRule type="cellIs" dxfId="7550" priority="8" operator="lessThan">
      <formula>$C$4</formula>
    </cfRule>
  </conditionalFormatting>
  <conditionalFormatting sqref="AB15">
    <cfRule type="cellIs" dxfId="7551" priority="9" operator="lessThan">
      <formula>$C$4</formula>
    </cfRule>
  </conditionalFormatting>
  <conditionalFormatting sqref="AC15">
    <cfRule type="cellIs" dxfId="7552" priority="10" operator="lessThan">
      <formula>$C$4</formula>
    </cfRule>
  </conditionalFormatting>
  <conditionalFormatting sqref="AD15">
    <cfRule type="cellIs" dxfId="7553" priority="11" operator="lessThan">
      <formula>$C$4</formula>
    </cfRule>
  </conditionalFormatting>
  <conditionalFormatting sqref="AE15">
    <cfRule type="cellIs" dxfId="7554" priority="12" operator="lessThan">
      <formula>$C$4</formula>
    </cfRule>
  </conditionalFormatting>
  <conditionalFormatting sqref="AF15">
    <cfRule type="cellIs" dxfId="7555" priority="13" operator="lessThan">
      <formula>$C$4</formula>
    </cfRule>
  </conditionalFormatting>
  <conditionalFormatting sqref="AG15">
    <cfRule type="cellIs" dxfId="7556" priority="14" operator="lessThan">
      <formula>$C$4</formula>
    </cfRule>
  </conditionalFormatting>
  <conditionalFormatting sqref="AH15">
    <cfRule type="cellIs" dxfId="7557" priority="15" operator="lessThan">
      <formula>$C$4</formula>
    </cfRule>
  </conditionalFormatting>
  <conditionalFormatting sqref="AI15">
    <cfRule type="cellIs" dxfId="7558" priority="16" operator="lessThan">
      <formula>$C$4</formula>
    </cfRule>
  </conditionalFormatting>
  <conditionalFormatting sqref="AJ15">
    <cfRule type="cellIs" dxfId="7559" priority="17" operator="lessThan">
      <formula>$C$4</formula>
    </cfRule>
  </conditionalFormatting>
  <conditionalFormatting sqref="AK15">
    <cfRule type="cellIs" dxfId="7560" priority="18" operator="lessThan">
      <formula>$C$4</formula>
    </cfRule>
  </conditionalFormatting>
  <conditionalFormatting sqref="AL15">
    <cfRule type="cellIs" dxfId="7561" priority="19" operator="lessThan">
      <formula>$C$4</formula>
    </cfRule>
  </conditionalFormatting>
  <conditionalFormatting sqref="AM15">
    <cfRule type="cellIs" dxfId="7562" priority="20" operator="lessThan">
      <formula>$C$4</formula>
    </cfRule>
  </conditionalFormatting>
  <conditionalFormatting sqref="AN15">
    <cfRule type="cellIs" dxfId="7563" priority="21" operator="lessThan">
      <formula>$C$4</formula>
    </cfRule>
  </conditionalFormatting>
  <conditionalFormatting sqref="AO15">
    <cfRule type="cellIs" dxfId="7564" priority="22" operator="lessThan">
      <formula>$C$4</formula>
    </cfRule>
  </conditionalFormatting>
  <conditionalFormatting sqref="AP15">
    <cfRule type="cellIs" dxfId="7565" priority="23" operator="lessThan">
      <formula>$C$4</formula>
    </cfRule>
  </conditionalFormatting>
  <conditionalFormatting sqref="AQ15">
    <cfRule type="cellIs" dxfId="7566" priority="24" operator="lessThan">
      <formula>$C$4</formula>
    </cfRule>
  </conditionalFormatting>
  <conditionalFormatting sqref="AR15">
    <cfRule type="cellIs" dxfId="7567" priority="25" operator="lessThan">
      <formula>$C$4</formula>
    </cfRule>
  </conditionalFormatting>
  <conditionalFormatting sqref="AS15">
    <cfRule type="cellIs" dxfId="7568" priority="26" operator="lessThan">
      <formula>$C$4</formula>
    </cfRule>
  </conditionalFormatting>
  <conditionalFormatting sqref="AT15">
    <cfRule type="cellIs" dxfId="7569" priority="27" operator="lessThan">
      <formula>$C$4</formula>
    </cfRule>
  </conditionalFormatting>
  <conditionalFormatting sqref="AU15">
    <cfRule type="cellIs" dxfId="7570" priority="28" operator="lessThan">
      <formula>$C$4</formula>
    </cfRule>
  </conditionalFormatting>
  <conditionalFormatting sqref="AV15">
    <cfRule type="cellIs" dxfId="7571" priority="29" operator="lessThan">
      <formula>$C$4</formula>
    </cfRule>
  </conditionalFormatting>
  <conditionalFormatting sqref="AW15">
    <cfRule type="cellIs" dxfId="7572" priority="30" operator="lessThan">
      <formula>$C$4</formula>
    </cfRule>
  </conditionalFormatting>
  <conditionalFormatting sqref="AX15">
    <cfRule type="cellIs" dxfId="7573" priority="31" operator="lessThan">
      <formula>$C$4</formula>
    </cfRule>
  </conditionalFormatting>
  <conditionalFormatting sqref="AY15">
    <cfRule type="cellIs" dxfId="7574" priority="32" operator="lessThan">
      <formula>$C$4</formula>
    </cfRule>
  </conditionalFormatting>
  <conditionalFormatting sqref="AZ15">
    <cfRule type="cellIs" dxfId="7575" priority="33" operator="lessThan">
      <formula>$C$4</formula>
    </cfRule>
  </conditionalFormatting>
  <conditionalFormatting sqref="BA15">
    <cfRule type="cellIs" dxfId="7576" priority="34" operator="lessThan">
      <formula>$C$4</formula>
    </cfRule>
  </conditionalFormatting>
  <conditionalFormatting sqref="BB15">
    <cfRule type="cellIs" dxfId="7577" priority="35" operator="lessThan">
      <formula>$C$4</formula>
    </cfRule>
  </conditionalFormatting>
  <conditionalFormatting sqref="BC15">
    <cfRule type="cellIs" dxfId="7578" priority="36" operator="lessThan">
      <formula>$C$4</formula>
    </cfRule>
  </conditionalFormatting>
  <conditionalFormatting sqref="BD15">
    <cfRule type="cellIs" dxfId="7579" priority="37" operator="lessThan">
      <formula>$C$4</formula>
    </cfRule>
  </conditionalFormatting>
  <conditionalFormatting sqref="BE15">
    <cfRule type="cellIs" dxfId="7580" priority="38" operator="lessThan">
      <formula>$C$4</formula>
    </cfRule>
  </conditionalFormatting>
  <conditionalFormatting sqref="BF15">
    <cfRule type="cellIs" dxfId="7581" priority="39" operator="lessThan">
      <formula>$C$4</formula>
    </cfRule>
  </conditionalFormatting>
  <conditionalFormatting sqref="BG15">
    <cfRule type="cellIs" dxfId="7582" priority="40" operator="lessThan">
      <formula>$C$4</formula>
    </cfRule>
  </conditionalFormatting>
  <conditionalFormatting sqref="BH15">
    <cfRule type="cellIs" dxfId="7583" priority="41" operator="lessThan">
      <formula>$C$4</formula>
    </cfRule>
  </conditionalFormatting>
  <conditionalFormatting sqref="BI15">
    <cfRule type="cellIs" dxfId="7584" priority="42" operator="lessThan">
      <formula>$C$4</formula>
    </cfRule>
  </conditionalFormatting>
  <conditionalFormatting sqref="BJ15">
    <cfRule type="cellIs" dxfId="7585" priority="43" operator="lessThan">
      <formula>$C$4</formula>
    </cfRule>
  </conditionalFormatting>
  <conditionalFormatting sqref="BK15">
    <cfRule type="cellIs" dxfId="7586" priority="44" operator="lessThan">
      <formula>$C$4</formula>
    </cfRule>
  </conditionalFormatting>
  <conditionalFormatting sqref="BL15">
    <cfRule type="cellIs" dxfId="7587" priority="45" operator="lessThan">
      <formula>$C$4</formula>
    </cfRule>
  </conditionalFormatting>
  <conditionalFormatting sqref="BM15">
    <cfRule type="cellIs" dxfId="7588" priority="46" operator="lessThan">
      <formula>$C$4</formula>
    </cfRule>
  </conditionalFormatting>
  <conditionalFormatting sqref="BN15">
    <cfRule type="cellIs" dxfId="7589" priority="47" operator="lessThan">
      <formula>$C$4</formula>
    </cfRule>
  </conditionalFormatting>
  <conditionalFormatting sqref="BO15">
    <cfRule type="cellIs" dxfId="7590" priority="48" operator="lessThan">
      <formula>$C$4</formula>
    </cfRule>
  </conditionalFormatting>
  <conditionalFormatting sqref="BP15">
    <cfRule type="cellIs" dxfId="7591" priority="49" operator="lessThan">
      <formula>$C$4</formula>
    </cfRule>
  </conditionalFormatting>
  <conditionalFormatting sqref="BQ15">
    <cfRule type="cellIs" dxfId="7592" priority="50" operator="lessThan">
      <formula>$C$4</formula>
    </cfRule>
  </conditionalFormatting>
  <conditionalFormatting sqref="BR15">
    <cfRule type="cellIs" dxfId="7593" priority="51" operator="lessThan">
      <formula>$C$4</formula>
    </cfRule>
  </conditionalFormatting>
  <conditionalFormatting sqref="BS15">
    <cfRule type="cellIs" dxfId="7594" priority="52" operator="lessThan">
      <formula>$C$4</formula>
    </cfRule>
  </conditionalFormatting>
  <conditionalFormatting sqref="BT15">
    <cfRule type="cellIs" dxfId="7595" priority="53" operator="lessThan">
      <formula>$C$4</formula>
    </cfRule>
  </conditionalFormatting>
  <conditionalFormatting sqref="BU15">
    <cfRule type="cellIs" dxfId="7596" priority="54" operator="lessThan">
      <formula>$C$4</formula>
    </cfRule>
  </conditionalFormatting>
  <conditionalFormatting sqref="BV15">
    <cfRule type="cellIs" dxfId="7597" priority="55" operator="lessThan">
      <formula>$C$4</formula>
    </cfRule>
  </conditionalFormatting>
  <conditionalFormatting sqref="BW15">
    <cfRule type="cellIs" dxfId="7598" priority="56" operator="lessThan">
      <formula>$C$4</formula>
    </cfRule>
  </conditionalFormatting>
  <conditionalFormatting sqref="BX15">
    <cfRule type="cellIs" dxfId="7599" priority="57" operator="lessThan">
      <formula>$C$4</formula>
    </cfRule>
  </conditionalFormatting>
  <conditionalFormatting sqref="BY15">
    <cfRule type="cellIs" dxfId="7600" priority="58" operator="lessThan">
      <formula>$C$4</formula>
    </cfRule>
  </conditionalFormatting>
  <conditionalFormatting sqref="BZ15">
    <cfRule type="cellIs" dxfId="7601" priority="59" operator="lessThan">
      <formula>$C$4</formula>
    </cfRule>
  </conditionalFormatting>
  <conditionalFormatting sqref="CA15">
    <cfRule type="cellIs" dxfId="7602" priority="60" operator="lessThan">
      <formula>$C$4</formula>
    </cfRule>
  </conditionalFormatting>
  <conditionalFormatting sqref="CB15">
    <cfRule type="cellIs" dxfId="7603" priority="61" operator="lessThan">
      <formula>$C$4</formula>
    </cfRule>
  </conditionalFormatting>
  <conditionalFormatting sqref="CC15">
    <cfRule type="cellIs" dxfId="7604" priority="62" operator="lessThan">
      <formula>$C$4</formula>
    </cfRule>
  </conditionalFormatting>
  <conditionalFormatting sqref="CD15">
    <cfRule type="cellIs" dxfId="7605" priority="63" operator="lessThan">
      <formula>$C$4</formula>
    </cfRule>
  </conditionalFormatting>
  <conditionalFormatting sqref="CE15">
    <cfRule type="cellIs" dxfId="7606" priority="64" operator="lessThan">
      <formula>$C$4</formula>
    </cfRule>
  </conditionalFormatting>
  <conditionalFormatting sqref="CF15">
    <cfRule type="cellIs" dxfId="7607" priority="65" operator="lessThan">
      <formula>$C$4</formula>
    </cfRule>
  </conditionalFormatting>
  <conditionalFormatting sqref="CG15">
    <cfRule type="cellIs" dxfId="7608" priority="66" operator="lessThan">
      <formula>$C$4</formula>
    </cfRule>
  </conditionalFormatting>
  <conditionalFormatting sqref="CH15">
    <cfRule type="cellIs" dxfId="7609" priority="67" operator="greaterThan">
      <formula>$BJ$2+15</formula>
    </cfRule>
  </conditionalFormatting>
  <conditionalFormatting sqref="CJ15">
    <cfRule type="cellIs" dxfId="7610" priority="2916" operator="lessThan">
      <formula>$C$4</formula>
    </cfRule>
  </conditionalFormatting>
  <conditionalFormatting sqref="CN15">
    <cfRule type="cellIs" dxfId="7611" priority="2957" operator="lessThan">
      <formula>$C$4</formula>
    </cfRule>
  </conditionalFormatting>
  <conditionalFormatting sqref="P16">
    <cfRule type="cellIs" dxfId="7612" priority="77" operator="lessThan">
      <formula>$C$4</formula>
    </cfRule>
  </conditionalFormatting>
  <conditionalFormatting sqref="Q16">
    <cfRule type="cellIs" dxfId="7613" priority="117" operator="lessThan">
      <formula>$C$4</formula>
    </cfRule>
  </conditionalFormatting>
  <conditionalFormatting sqref="R16">
    <cfRule type="cellIs" dxfId="7614" priority="157" operator="lessThan">
      <formula>$C$4</formula>
    </cfRule>
  </conditionalFormatting>
  <conditionalFormatting sqref="S16">
    <cfRule type="cellIs" dxfId="7615" priority="2757" operator="lessThan">
      <formula>$C$4</formula>
    </cfRule>
  </conditionalFormatting>
  <conditionalFormatting sqref="T16">
    <cfRule type="cellIs" dxfId="7616" priority="2797" operator="lessThan">
      <formula>$C$4</formula>
    </cfRule>
  </conditionalFormatting>
  <conditionalFormatting sqref="U16">
    <cfRule type="cellIs" dxfId="7617" priority="197" operator="lessThan">
      <formula>$C$4</formula>
    </cfRule>
  </conditionalFormatting>
  <conditionalFormatting sqref="V16">
    <cfRule type="cellIs" dxfId="7618" priority="2837" operator="lessThan">
      <formula>$C$4</formula>
    </cfRule>
  </conditionalFormatting>
  <conditionalFormatting sqref="W16">
    <cfRule type="cellIs" dxfId="7619" priority="2877" operator="lessThan">
      <formula>$C$4</formula>
    </cfRule>
  </conditionalFormatting>
  <conditionalFormatting sqref="X16">
    <cfRule type="cellIs" dxfId="7620" priority="237" operator="lessThan">
      <formula>$C$4</formula>
    </cfRule>
  </conditionalFormatting>
  <conditionalFormatting sqref="Y16">
    <cfRule type="cellIs" dxfId="7621" priority="277" operator="lessThan">
      <formula>$C$4</formula>
    </cfRule>
  </conditionalFormatting>
  <conditionalFormatting sqref="Z16">
    <cfRule type="cellIs" dxfId="7622" priority="317" operator="lessThan">
      <formula>$C$4</formula>
    </cfRule>
  </conditionalFormatting>
  <conditionalFormatting sqref="AA16">
    <cfRule type="cellIs" dxfId="7623" priority="357" operator="lessThan">
      <formula>$C$4</formula>
    </cfRule>
  </conditionalFormatting>
  <conditionalFormatting sqref="AB16">
    <cfRule type="cellIs" dxfId="7624" priority="397" operator="lessThan">
      <formula>$C$4</formula>
    </cfRule>
  </conditionalFormatting>
  <conditionalFormatting sqref="AC16">
    <cfRule type="cellIs" dxfId="7625" priority="437" operator="lessThan">
      <formula>$C$4</formula>
    </cfRule>
  </conditionalFormatting>
  <conditionalFormatting sqref="AD16">
    <cfRule type="cellIs" dxfId="7626" priority="477" operator="lessThan">
      <formula>$C$4</formula>
    </cfRule>
  </conditionalFormatting>
  <conditionalFormatting sqref="AE16">
    <cfRule type="cellIs" dxfId="7627" priority="517" operator="lessThan">
      <formula>$C$4</formula>
    </cfRule>
  </conditionalFormatting>
  <conditionalFormatting sqref="AF16">
    <cfRule type="cellIs" dxfId="7628" priority="557" operator="lessThan">
      <formula>$C$4</formula>
    </cfRule>
  </conditionalFormatting>
  <conditionalFormatting sqref="AG16">
    <cfRule type="cellIs" dxfId="7629" priority="597" operator="lessThan">
      <formula>$C$4</formula>
    </cfRule>
  </conditionalFormatting>
  <conditionalFormatting sqref="AH16">
    <cfRule type="cellIs" dxfId="7630" priority="637" operator="lessThan">
      <formula>$C$4</formula>
    </cfRule>
  </conditionalFormatting>
  <conditionalFormatting sqref="AI16">
    <cfRule type="cellIs" dxfId="7631" priority="677" operator="lessThan">
      <formula>$C$4</formula>
    </cfRule>
  </conditionalFormatting>
  <conditionalFormatting sqref="AJ16">
    <cfRule type="cellIs" dxfId="7632" priority="717" operator="lessThan">
      <formula>$C$4</formula>
    </cfRule>
  </conditionalFormatting>
  <conditionalFormatting sqref="AK16">
    <cfRule type="cellIs" dxfId="7633" priority="757" operator="lessThan">
      <formula>$C$4</formula>
    </cfRule>
  </conditionalFormatting>
  <conditionalFormatting sqref="AL16">
    <cfRule type="cellIs" dxfId="7634" priority="797" operator="lessThan">
      <formula>$C$4</formula>
    </cfRule>
  </conditionalFormatting>
  <conditionalFormatting sqref="AM16">
    <cfRule type="cellIs" dxfId="7635" priority="837" operator="lessThan">
      <formula>$C$4</formula>
    </cfRule>
  </conditionalFormatting>
  <conditionalFormatting sqref="AN16">
    <cfRule type="cellIs" dxfId="7636" priority="877" operator="lessThan">
      <formula>$C$4</formula>
    </cfRule>
  </conditionalFormatting>
  <conditionalFormatting sqref="AO16">
    <cfRule type="cellIs" dxfId="7637" priority="917" operator="lessThan">
      <formula>$C$4</formula>
    </cfRule>
  </conditionalFormatting>
  <conditionalFormatting sqref="AP16">
    <cfRule type="cellIs" dxfId="7638" priority="957" operator="lessThan">
      <formula>$C$4</formula>
    </cfRule>
  </conditionalFormatting>
  <conditionalFormatting sqref="AQ16">
    <cfRule type="cellIs" dxfId="7639" priority="997" operator="lessThan">
      <formula>$C$4</formula>
    </cfRule>
  </conditionalFormatting>
  <conditionalFormatting sqref="AR16">
    <cfRule type="cellIs" dxfId="7640" priority="1037" operator="lessThan">
      <formula>$C$4</formula>
    </cfRule>
  </conditionalFormatting>
  <conditionalFormatting sqref="AS16">
    <cfRule type="cellIs" dxfId="7641" priority="1077" operator="lessThan">
      <formula>$C$4</formula>
    </cfRule>
  </conditionalFormatting>
  <conditionalFormatting sqref="AT16">
    <cfRule type="cellIs" dxfId="7642" priority="1117" operator="lessThan">
      <formula>$C$4</formula>
    </cfRule>
  </conditionalFormatting>
  <conditionalFormatting sqref="AU16">
    <cfRule type="cellIs" dxfId="7643" priority="1157" operator="lessThan">
      <formula>$C$4</formula>
    </cfRule>
  </conditionalFormatting>
  <conditionalFormatting sqref="AV16">
    <cfRule type="cellIs" dxfId="7644" priority="1197" operator="lessThan">
      <formula>$C$4</formula>
    </cfRule>
  </conditionalFormatting>
  <conditionalFormatting sqref="AW16">
    <cfRule type="cellIs" dxfId="7645" priority="1237" operator="lessThan">
      <formula>$C$4</formula>
    </cfRule>
  </conditionalFormatting>
  <conditionalFormatting sqref="AX16">
    <cfRule type="cellIs" dxfId="7646" priority="1277" operator="lessThan">
      <formula>$C$4</formula>
    </cfRule>
  </conditionalFormatting>
  <conditionalFormatting sqref="AY16">
    <cfRule type="cellIs" dxfId="7647" priority="1317" operator="lessThan">
      <formula>$C$4</formula>
    </cfRule>
  </conditionalFormatting>
  <conditionalFormatting sqref="AZ16">
    <cfRule type="cellIs" dxfId="7648" priority="1357" operator="lessThan">
      <formula>$C$4</formula>
    </cfRule>
  </conditionalFormatting>
  <conditionalFormatting sqref="BA16">
    <cfRule type="cellIs" dxfId="7649" priority="1397" operator="lessThan">
      <formula>$C$4</formula>
    </cfRule>
  </conditionalFormatting>
  <conditionalFormatting sqref="BB16">
    <cfRule type="cellIs" dxfId="7650" priority="1437" operator="lessThan">
      <formula>$C$4</formula>
    </cfRule>
  </conditionalFormatting>
  <conditionalFormatting sqref="BC16">
    <cfRule type="cellIs" dxfId="7651" priority="1477" operator="lessThan">
      <formula>$C$4</formula>
    </cfRule>
  </conditionalFormatting>
  <conditionalFormatting sqref="BD16">
    <cfRule type="cellIs" dxfId="7652" priority="1517" operator="lessThan">
      <formula>$C$4</formula>
    </cfRule>
  </conditionalFormatting>
  <conditionalFormatting sqref="BE16">
    <cfRule type="cellIs" dxfId="7653" priority="1557" operator="lessThan">
      <formula>$C$4</formula>
    </cfRule>
  </conditionalFormatting>
  <conditionalFormatting sqref="BF16">
    <cfRule type="cellIs" dxfId="7654" priority="1597" operator="lessThan">
      <formula>$C$4</formula>
    </cfRule>
  </conditionalFormatting>
  <conditionalFormatting sqref="BG16">
    <cfRule type="cellIs" dxfId="7655" priority="1637" operator="lessThan">
      <formula>$C$4</formula>
    </cfRule>
  </conditionalFormatting>
  <conditionalFormatting sqref="BH16">
    <cfRule type="cellIs" dxfId="7656" priority="1677" operator="lessThan">
      <formula>$C$4</formula>
    </cfRule>
  </conditionalFormatting>
  <conditionalFormatting sqref="BI16">
    <cfRule type="cellIs" dxfId="7657" priority="1717" operator="lessThan">
      <formula>$C$4</formula>
    </cfRule>
  </conditionalFormatting>
  <conditionalFormatting sqref="BJ16">
    <cfRule type="cellIs" dxfId="7658" priority="1757" operator="lessThan">
      <formula>$C$4</formula>
    </cfRule>
  </conditionalFormatting>
  <conditionalFormatting sqref="BK16">
    <cfRule type="cellIs" dxfId="7659" priority="1797" operator="lessThan">
      <formula>$C$4</formula>
    </cfRule>
  </conditionalFormatting>
  <conditionalFormatting sqref="BL16">
    <cfRule type="cellIs" dxfId="7660" priority="1837" operator="lessThan">
      <formula>$C$4</formula>
    </cfRule>
  </conditionalFormatting>
  <conditionalFormatting sqref="BM16">
    <cfRule type="cellIs" dxfId="7661" priority="1877" operator="lessThan">
      <formula>$C$4</formula>
    </cfRule>
  </conditionalFormatting>
  <conditionalFormatting sqref="BN16">
    <cfRule type="cellIs" dxfId="7662" priority="1917" operator="lessThan">
      <formula>$C$4</formula>
    </cfRule>
  </conditionalFormatting>
  <conditionalFormatting sqref="BO16">
    <cfRule type="cellIs" dxfId="7663" priority="1957" operator="lessThan">
      <formula>$C$4</formula>
    </cfRule>
  </conditionalFormatting>
  <conditionalFormatting sqref="BP16">
    <cfRule type="cellIs" dxfId="7664" priority="1997" operator="lessThan">
      <formula>$C$4</formula>
    </cfRule>
  </conditionalFormatting>
  <conditionalFormatting sqref="BQ16">
    <cfRule type="cellIs" dxfId="7665" priority="2037" operator="lessThan">
      <formula>$C$4</formula>
    </cfRule>
  </conditionalFormatting>
  <conditionalFormatting sqref="BR16">
    <cfRule type="cellIs" dxfId="7666" priority="2077" operator="lessThan">
      <formula>$C$4</formula>
    </cfRule>
  </conditionalFormatting>
  <conditionalFormatting sqref="BS16">
    <cfRule type="cellIs" dxfId="7667" priority="2117" operator="lessThan">
      <formula>$C$4</formula>
    </cfRule>
  </conditionalFormatting>
  <conditionalFormatting sqref="BT16">
    <cfRule type="cellIs" dxfId="7668" priority="2157" operator="lessThan">
      <formula>$C$4</formula>
    </cfRule>
  </conditionalFormatting>
  <conditionalFormatting sqref="BU16">
    <cfRule type="cellIs" dxfId="7669" priority="2197" operator="lessThan">
      <formula>$C$4</formula>
    </cfRule>
  </conditionalFormatting>
  <conditionalFormatting sqref="BV16">
    <cfRule type="cellIs" dxfId="7670" priority="2237" operator="lessThan">
      <formula>$C$4</formula>
    </cfRule>
  </conditionalFormatting>
  <conditionalFormatting sqref="BW16">
    <cfRule type="cellIs" dxfId="7671" priority="2277" operator="lessThan">
      <formula>$C$4</formula>
    </cfRule>
  </conditionalFormatting>
  <conditionalFormatting sqref="BX16">
    <cfRule type="cellIs" dxfId="7672" priority="2317" operator="lessThan">
      <formula>$C$4</formula>
    </cfRule>
  </conditionalFormatting>
  <conditionalFormatting sqref="BY16">
    <cfRule type="cellIs" dxfId="7673" priority="2357" operator="lessThan">
      <formula>$C$4</formula>
    </cfRule>
  </conditionalFormatting>
  <conditionalFormatting sqref="BZ16">
    <cfRule type="cellIs" dxfId="7674" priority="2397" operator="lessThan">
      <formula>$C$4</formula>
    </cfRule>
  </conditionalFormatting>
  <conditionalFormatting sqref="CA16">
    <cfRule type="cellIs" dxfId="7675" priority="2437" operator="lessThan">
      <formula>$C$4</formula>
    </cfRule>
  </conditionalFormatting>
  <conditionalFormatting sqref="CB16">
    <cfRule type="cellIs" dxfId="7676" priority="2477" operator="lessThan">
      <formula>$C$4</formula>
    </cfRule>
  </conditionalFormatting>
  <conditionalFormatting sqref="CC16">
    <cfRule type="cellIs" dxfId="7677" priority="2517" operator="lessThan">
      <formula>$C$4</formula>
    </cfRule>
  </conditionalFormatting>
  <conditionalFormatting sqref="CD16">
    <cfRule type="cellIs" dxfId="7678" priority="2557" operator="lessThan">
      <formula>$C$4</formula>
    </cfRule>
  </conditionalFormatting>
  <conditionalFormatting sqref="CE16">
    <cfRule type="cellIs" dxfId="7679" priority="2597" operator="lessThan">
      <formula>$C$4</formula>
    </cfRule>
  </conditionalFormatting>
  <conditionalFormatting sqref="CF16">
    <cfRule type="cellIs" dxfId="7680" priority="2637" operator="lessThan">
      <formula>$C$4</formula>
    </cfRule>
  </conditionalFormatting>
  <conditionalFormatting sqref="CG16">
    <cfRule type="cellIs" dxfId="7681" priority="2677" operator="lessThan">
      <formula>$C$4</formula>
    </cfRule>
  </conditionalFormatting>
  <conditionalFormatting sqref="CH16">
    <cfRule type="cellIs" dxfId="7682" priority="2717" operator="greaterThan">
      <formula>$BJ$2+15</formula>
    </cfRule>
  </conditionalFormatting>
  <conditionalFormatting sqref="CJ16">
    <cfRule type="cellIs" dxfId="7683" priority="2917" operator="lessThan">
      <formula>$C$4</formula>
    </cfRule>
  </conditionalFormatting>
  <conditionalFormatting sqref="CN16">
    <cfRule type="cellIs" dxfId="7684" priority="2958" operator="lessThan">
      <formula>$C$4</formula>
    </cfRule>
  </conditionalFormatting>
  <conditionalFormatting sqref="P17">
    <cfRule type="cellIs" dxfId="7685" priority="78" operator="lessThan">
      <formula>$C$4</formula>
    </cfRule>
  </conditionalFormatting>
  <conditionalFormatting sqref="Q17">
    <cfRule type="cellIs" dxfId="7686" priority="118" operator="lessThan">
      <formula>$C$4</formula>
    </cfRule>
  </conditionalFormatting>
  <conditionalFormatting sqref="R17">
    <cfRule type="cellIs" dxfId="7687" priority="158" operator="lessThan">
      <formula>$C$4</formula>
    </cfRule>
  </conditionalFormatting>
  <conditionalFormatting sqref="S17">
    <cfRule type="cellIs" dxfId="7688" priority="2758" operator="lessThan">
      <formula>$C$4</formula>
    </cfRule>
  </conditionalFormatting>
  <conditionalFormatting sqref="T17">
    <cfRule type="cellIs" dxfId="7689" priority="2798" operator="lessThan">
      <formula>$C$4</formula>
    </cfRule>
  </conditionalFormatting>
  <conditionalFormatting sqref="U17">
    <cfRule type="cellIs" dxfId="7690" priority="198" operator="lessThan">
      <formula>$C$4</formula>
    </cfRule>
  </conditionalFormatting>
  <conditionalFormatting sqref="V17">
    <cfRule type="cellIs" dxfId="7691" priority="2838" operator="lessThan">
      <formula>$C$4</formula>
    </cfRule>
  </conditionalFormatting>
  <conditionalFormatting sqref="W17">
    <cfRule type="cellIs" dxfId="7692" priority="2878" operator="lessThan">
      <formula>$C$4</formula>
    </cfRule>
  </conditionalFormatting>
  <conditionalFormatting sqref="X17">
    <cfRule type="cellIs" dxfId="7693" priority="238" operator="lessThan">
      <formula>$C$4</formula>
    </cfRule>
  </conditionalFormatting>
  <conditionalFormatting sqref="Y17">
    <cfRule type="cellIs" dxfId="7694" priority="278" operator="lessThan">
      <formula>$C$4</formula>
    </cfRule>
  </conditionalFormatting>
  <conditionalFormatting sqref="Z17">
    <cfRule type="cellIs" dxfId="7695" priority="318" operator="lessThan">
      <formula>$C$4</formula>
    </cfRule>
  </conditionalFormatting>
  <conditionalFormatting sqref="AA17">
    <cfRule type="cellIs" dxfId="7696" priority="358" operator="lessThan">
      <formula>$C$4</formula>
    </cfRule>
  </conditionalFormatting>
  <conditionalFormatting sqref="AB17">
    <cfRule type="cellIs" dxfId="7697" priority="398" operator="lessThan">
      <formula>$C$4</formula>
    </cfRule>
  </conditionalFormatting>
  <conditionalFormatting sqref="AC17">
    <cfRule type="cellIs" dxfId="7698" priority="438" operator="lessThan">
      <formula>$C$4</formula>
    </cfRule>
  </conditionalFormatting>
  <conditionalFormatting sqref="AD17">
    <cfRule type="cellIs" dxfId="7699" priority="478" operator="lessThan">
      <formula>$C$4</formula>
    </cfRule>
  </conditionalFormatting>
  <conditionalFormatting sqref="AE17">
    <cfRule type="cellIs" dxfId="7700" priority="518" operator="lessThan">
      <formula>$C$4</formula>
    </cfRule>
  </conditionalFormatting>
  <conditionalFormatting sqref="AF17">
    <cfRule type="cellIs" dxfId="7701" priority="558" operator="lessThan">
      <formula>$C$4</formula>
    </cfRule>
  </conditionalFormatting>
  <conditionalFormatting sqref="AG17">
    <cfRule type="cellIs" dxfId="7702" priority="598" operator="lessThan">
      <formula>$C$4</formula>
    </cfRule>
  </conditionalFormatting>
  <conditionalFormatting sqref="AH17">
    <cfRule type="cellIs" dxfId="7703" priority="638" operator="lessThan">
      <formula>$C$4</formula>
    </cfRule>
  </conditionalFormatting>
  <conditionalFormatting sqref="AI17">
    <cfRule type="cellIs" dxfId="7704" priority="678" operator="lessThan">
      <formula>$C$4</formula>
    </cfRule>
  </conditionalFormatting>
  <conditionalFormatting sqref="AJ17">
    <cfRule type="cellIs" dxfId="7705" priority="718" operator="lessThan">
      <formula>$C$4</formula>
    </cfRule>
  </conditionalFormatting>
  <conditionalFormatting sqref="AK17">
    <cfRule type="cellIs" dxfId="7706" priority="758" operator="lessThan">
      <formula>$C$4</formula>
    </cfRule>
  </conditionalFormatting>
  <conditionalFormatting sqref="AL17">
    <cfRule type="cellIs" dxfId="7707" priority="798" operator="lessThan">
      <formula>$C$4</formula>
    </cfRule>
  </conditionalFormatting>
  <conditionalFormatting sqref="AM17">
    <cfRule type="cellIs" dxfId="7708" priority="838" operator="lessThan">
      <formula>$C$4</formula>
    </cfRule>
  </conditionalFormatting>
  <conditionalFormatting sqref="AN17">
    <cfRule type="cellIs" dxfId="7709" priority="878" operator="lessThan">
      <formula>$C$4</formula>
    </cfRule>
  </conditionalFormatting>
  <conditionalFormatting sqref="AO17">
    <cfRule type="cellIs" dxfId="7710" priority="918" operator="lessThan">
      <formula>$C$4</formula>
    </cfRule>
  </conditionalFormatting>
  <conditionalFormatting sqref="AP17">
    <cfRule type="cellIs" dxfId="7711" priority="958" operator="lessThan">
      <formula>$C$4</formula>
    </cfRule>
  </conditionalFormatting>
  <conditionalFormatting sqref="AQ17">
    <cfRule type="cellIs" dxfId="7712" priority="998" operator="lessThan">
      <formula>$C$4</formula>
    </cfRule>
  </conditionalFormatting>
  <conditionalFormatting sqref="AR17">
    <cfRule type="cellIs" dxfId="7713" priority="1038" operator="lessThan">
      <formula>$C$4</formula>
    </cfRule>
  </conditionalFormatting>
  <conditionalFormatting sqref="AS17">
    <cfRule type="cellIs" dxfId="7714" priority="1078" operator="lessThan">
      <formula>$C$4</formula>
    </cfRule>
  </conditionalFormatting>
  <conditionalFormatting sqref="AT17">
    <cfRule type="cellIs" dxfId="7715" priority="1118" operator="lessThan">
      <formula>$C$4</formula>
    </cfRule>
  </conditionalFormatting>
  <conditionalFormatting sqref="AU17">
    <cfRule type="cellIs" dxfId="7716" priority="1158" operator="lessThan">
      <formula>$C$4</formula>
    </cfRule>
  </conditionalFormatting>
  <conditionalFormatting sqref="AV17">
    <cfRule type="cellIs" dxfId="7717" priority="1198" operator="lessThan">
      <formula>$C$4</formula>
    </cfRule>
  </conditionalFormatting>
  <conditionalFormatting sqref="AW17">
    <cfRule type="cellIs" dxfId="7718" priority="1238" operator="lessThan">
      <formula>$C$4</formula>
    </cfRule>
  </conditionalFormatting>
  <conditionalFormatting sqref="AX17">
    <cfRule type="cellIs" dxfId="7719" priority="1278" operator="lessThan">
      <formula>$C$4</formula>
    </cfRule>
  </conditionalFormatting>
  <conditionalFormatting sqref="AY17">
    <cfRule type="cellIs" dxfId="7720" priority="1318" operator="lessThan">
      <formula>$C$4</formula>
    </cfRule>
  </conditionalFormatting>
  <conditionalFormatting sqref="AZ17">
    <cfRule type="cellIs" dxfId="7721" priority="1358" operator="lessThan">
      <formula>$C$4</formula>
    </cfRule>
  </conditionalFormatting>
  <conditionalFormatting sqref="BA17">
    <cfRule type="cellIs" dxfId="7722" priority="1398" operator="lessThan">
      <formula>$C$4</formula>
    </cfRule>
  </conditionalFormatting>
  <conditionalFormatting sqref="BB17">
    <cfRule type="cellIs" dxfId="7723" priority="1438" operator="lessThan">
      <formula>$C$4</formula>
    </cfRule>
  </conditionalFormatting>
  <conditionalFormatting sqref="BC17">
    <cfRule type="cellIs" dxfId="7724" priority="1478" operator="lessThan">
      <formula>$C$4</formula>
    </cfRule>
  </conditionalFormatting>
  <conditionalFormatting sqref="BD17">
    <cfRule type="cellIs" dxfId="7725" priority="1518" operator="lessThan">
      <formula>$C$4</formula>
    </cfRule>
  </conditionalFormatting>
  <conditionalFormatting sqref="BE17">
    <cfRule type="cellIs" dxfId="7726" priority="1558" operator="lessThan">
      <formula>$C$4</formula>
    </cfRule>
  </conditionalFormatting>
  <conditionalFormatting sqref="BF17">
    <cfRule type="cellIs" dxfId="7727" priority="1598" operator="lessThan">
      <formula>$C$4</formula>
    </cfRule>
  </conditionalFormatting>
  <conditionalFormatting sqref="BG17">
    <cfRule type="cellIs" dxfId="7728" priority="1638" operator="lessThan">
      <formula>$C$4</formula>
    </cfRule>
  </conditionalFormatting>
  <conditionalFormatting sqref="BH17">
    <cfRule type="cellIs" dxfId="7729" priority="1678" operator="lessThan">
      <formula>$C$4</formula>
    </cfRule>
  </conditionalFormatting>
  <conditionalFormatting sqref="BI17">
    <cfRule type="cellIs" dxfId="7730" priority="1718" operator="lessThan">
      <formula>$C$4</formula>
    </cfRule>
  </conditionalFormatting>
  <conditionalFormatting sqref="BJ17">
    <cfRule type="cellIs" dxfId="7731" priority="1758" operator="lessThan">
      <formula>$C$4</formula>
    </cfRule>
  </conditionalFormatting>
  <conditionalFormatting sqref="BK17">
    <cfRule type="cellIs" dxfId="7732" priority="1798" operator="lessThan">
      <formula>$C$4</formula>
    </cfRule>
  </conditionalFormatting>
  <conditionalFormatting sqref="BL17">
    <cfRule type="cellIs" dxfId="7733" priority="1838" operator="lessThan">
      <formula>$C$4</formula>
    </cfRule>
  </conditionalFormatting>
  <conditionalFormatting sqref="BM17">
    <cfRule type="cellIs" dxfId="7734" priority="1878" operator="lessThan">
      <formula>$C$4</formula>
    </cfRule>
  </conditionalFormatting>
  <conditionalFormatting sqref="BN17">
    <cfRule type="cellIs" dxfId="7735" priority="1918" operator="lessThan">
      <formula>$C$4</formula>
    </cfRule>
  </conditionalFormatting>
  <conditionalFormatting sqref="BO17">
    <cfRule type="cellIs" dxfId="7736" priority="1958" operator="lessThan">
      <formula>$C$4</formula>
    </cfRule>
  </conditionalFormatting>
  <conditionalFormatting sqref="BP17">
    <cfRule type="cellIs" dxfId="7737" priority="1998" operator="lessThan">
      <formula>$C$4</formula>
    </cfRule>
  </conditionalFormatting>
  <conditionalFormatting sqref="BQ17">
    <cfRule type="cellIs" dxfId="7738" priority="2038" operator="lessThan">
      <formula>$C$4</formula>
    </cfRule>
  </conditionalFormatting>
  <conditionalFormatting sqref="BR17">
    <cfRule type="cellIs" dxfId="7739" priority="2078" operator="lessThan">
      <formula>$C$4</formula>
    </cfRule>
  </conditionalFormatting>
  <conditionalFormatting sqref="BS17">
    <cfRule type="cellIs" dxfId="7740" priority="2118" operator="lessThan">
      <formula>$C$4</formula>
    </cfRule>
  </conditionalFormatting>
  <conditionalFormatting sqref="BT17">
    <cfRule type="cellIs" dxfId="7741" priority="2158" operator="lessThan">
      <formula>$C$4</formula>
    </cfRule>
  </conditionalFormatting>
  <conditionalFormatting sqref="BU17">
    <cfRule type="cellIs" dxfId="7742" priority="2198" operator="lessThan">
      <formula>$C$4</formula>
    </cfRule>
  </conditionalFormatting>
  <conditionalFormatting sqref="BV17">
    <cfRule type="cellIs" dxfId="7743" priority="2238" operator="lessThan">
      <formula>$C$4</formula>
    </cfRule>
  </conditionalFormatting>
  <conditionalFormatting sqref="BW17">
    <cfRule type="cellIs" dxfId="7744" priority="2278" operator="lessThan">
      <formula>$C$4</formula>
    </cfRule>
  </conditionalFormatting>
  <conditionalFormatting sqref="BX17">
    <cfRule type="cellIs" dxfId="7745" priority="2318" operator="lessThan">
      <formula>$C$4</formula>
    </cfRule>
  </conditionalFormatting>
  <conditionalFormatting sqref="BY17">
    <cfRule type="cellIs" dxfId="7746" priority="2358" operator="lessThan">
      <formula>$C$4</formula>
    </cfRule>
  </conditionalFormatting>
  <conditionalFormatting sqref="BZ17">
    <cfRule type="cellIs" dxfId="7747" priority="2398" operator="lessThan">
      <formula>$C$4</formula>
    </cfRule>
  </conditionalFormatting>
  <conditionalFormatting sqref="CA17">
    <cfRule type="cellIs" dxfId="7748" priority="2438" operator="lessThan">
      <formula>$C$4</formula>
    </cfRule>
  </conditionalFormatting>
  <conditionalFormatting sqref="CB17">
    <cfRule type="cellIs" dxfId="7749" priority="2478" operator="lessThan">
      <formula>$C$4</formula>
    </cfRule>
  </conditionalFormatting>
  <conditionalFormatting sqref="CC17">
    <cfRule type="cellIs" dxfId="7750" priority="2518" operator="lessThan">
      <formula>$C$4</formula>
    </cfRule>
  </conditionalFormatting>
  <conditionalFormatting sqref="CD17">
    <cfRule type="cellIs" dxfId="7751" priority="2558" operator="lessThan">
      <formula>$C$4</formula>
    </cfRule>
  </conditionalFormatting>
  <conditionalFormatting sqref="CE17">
    <cfRule type="cellIs" dxfId="7752" priority="2598" operator="lessThan">
      <formula>$C$4</formula>
    </cfRule>
  </conditionalFormatting>
  <conditionalFormatting sqref="CF17">
    <cfRule type="cellIs" dxfId="7753" priority="2638" operator="lessThan">
      <formula>$C$4</formula>
    </cfRule>
  </conditionalFormatting>
  <conditionalFormatting sqref="CG17">
    <cfRule type="cellIs" dxfId="7754" priority="2678" operator="lessThan">
      <formula>$C$4</formula>
    </cfRule>
  </conditionalFormatting>
  <conditionalFormatting sqref="CH17">
    <cfRule type="cellIs" dxfId="7755" priority="2718" operator="greaterThan">
      <formula>$BJ$2+15</formula>
    </cfRule>
  </conditionalFormatting>
  <conditionalFormatting sqref="CJ17">
    <cfRule type="cellIs" dxfId="7756" priority="2918" operator="lessThan">
      <formula>$C$4</formula>
    </cfRule>
  </conditionalFormatting>
  <conditionalFormatting sqref="CN17">
    <cfRule type="cellIs" dxfId="7757" priority="2959" operator="lessThan">
      <formula>$C$4</formula>
    </cfRule>
  </conditionalFormatting>
  <conditionalFormatting sqref="P18">
    <cfRule type="cellIs" dxfId="7758" priority="79" operator="lessThan">
      <formula>$C$4</formula>
    </cfRule>
  </conditionalFormatting>
  <conditionalFormatting sqref="Q18">
    <cfRule type="cellIs" dxfId="7759" priority="119" operator="lessThan">
      <formula>$C$4</formula>
    </cfRule>
  </conditionalFormatting>
  <conditionalFormatting sqref="R18">
    <cfRule type="cellIs" dxfId="7760" priority="159" operator="lessThan">
      <formula>$C$4</formula>
    </cfRule>
  </conditionalFormatting>
  <conditionalFormatting sqref="S18">
    <cfRule type="cellIs" dxfId="7761" priority="2759" operator="lessThan">
      <formula>$C$4</formula>
    </cfRule>
  </conditionalFormatting>
  <conditionalFormatting sqref="T18">
    <cfRule type="cellIs" dxfId="7762" priority="2799" operator="lessThan">
      <formula>$C$4</formula>
    </cfRule>
  </conditionalFormatting>
  <conditionalFormatting sqref="U18">
    <cfRule type="cellIs" dxfId="7763" priority="199" operator="lessThan">
      <formula>$C$4</formula>
    </cfRule>
  </conditionalFormatting>
  <conditionalFormatting sqref="V18">
    <cfRule type="cellIs" dxfId="7764" priority="2839" operator="lessThan">
      <formula>$C$4</formula>
    </cfRule>
  </conditionalFormatting>
  <conditionalFormatting sqref="W18">
    <cfRule type="cellIs" dxfId="7765" priority="2879" operator="lessThan">
      <formula>$C$4</formula>
    </cfRule>
  </conditionalFormatting>
  <conditionalFormatting sqref="X18">
    <cfRule type="cellIs" dxfId="7766" priority="239" operator="lessThan">
      <formula>$C$4</formula>
    </cfRule>
  </conditionalFormatting>
  <conditionalFormatting sqref="Y18">
    <cfRule type="cellIs" dxfId="7767" priority="279" operator="lessThan">
      <formula>$C$4</formula>
    </cfRule>
  </conditionalFormatting>
  <conditionalFormatting sqref="Z18">
    <cfRule type="cellIs" dxfId="7768" priority="319" operator="lessThan">
      <formula>$C$4</formula>
    </cfRule>
  </conditionalFormatting>
  <conditionalFormatting sqref="AA18">
    <cfRule type="cellIs" dxfId="7769" priority="359" operator="lessThan">
      <formula>$C$4</formula>
    </cfRule>
  </conditionalFormatting>
  <conditionalFormatting sqref="AB18">
    <cfRule type="cellIs" dxfId="7770" priority="399" operator="lessThan">
      <formula>$C$4</formula>
    </cfRule>
  </conditionalFormatting>
  <conditionalFormatting sqref="AC18">
    <cfRule type="cellIs" dxfId="7771" priority="439" operator="lessThan">
      <formula>$C$4</formula>
    </cfRule>
  </conditionalFormatting>
  <conditionalFormatting sqref="AD18">
    <cfRule type="cellIs" dxfId="7772" priority="479" operator="lessThan">
      <formula>$C$4</formula>
    </cfRule>
  </conditionalFormatting>
  <conditionalFormatting sqref="AE18">
    <cfRule type="cellIs" dxfId="7773" priority="519" operator="lessThan">
      <formula>$C$4</formula>
    </cfRule>
  </conditionalFormatting>
  <conditionalFormatting sqref="AF18">
    <cfRule type="cellIs" dxfId="7774" priority="559" operator="lessThan">
      <formula>$C$4</formula>
    </cfRule>
  </conditionalFormatting>
  <conditionalFormatting sqref="AG18">
    <cfRule type="cellIs" dxfId="7775" priority="599" operator="lessThan">
      <formula>$C$4</formula>
    </cfRule>
  </conditionalFormatting>
  <conditionalFormatting sqref="AH18">
    <cfRule type="cellIs" dxfId="7776" priority="639" operator="lessThan">
      <formula>$C$4</formula>
    </cfRule>
  </conditionalFormatting>
  <conditionalFormatting sqref="AI18">
    <cfRule type="cellIs" dxfId="7777" priority="679" operator="lessThan">
      <formula>$C$4</formula>
    </cfRule>
  </conditionalFormatting>
  <conditionalFormatting sqref="AJ18">
    <cfRule type="cellIs" dxfId="7778" priority="719" operator="lessThan">
      <formula>$C$4</formula>
    </cfRule>
  </conditionalFormatting>
  <conditionalFormatting sqref="AK18">
    <cfRule type="cellIs" dxfId="7779" priority="759" operator="lessThan">
      <formula>$C$4</formula>
    </cfRule>
  </conditionalFormatting>
  <conditionalFormatting sqref="AL18">
    <cfRule type="cellIs" dxfId="7780" priority="799" operator="lessThan">
      <formula>$C$4</formula>
    </cfRule>
  </conditionalFormatting>
  <conditionalFormatting sqref="AM18">
    <cfRule type="cellIs" dxfId="7781" priority="839" operator="lessThan">
      <formula>$C$4</formula>
    </cfRule>
  </conditionalFormatting>
  <conditionalFormatting sqref="AN18">
    <cfRule type="cellIs" dxfId="7782" priority="879" operator="lessThan">
      <formula>$C$4</formula>
    </cfRule>
  </conditionalFormatting>
  <conditionalFormatting sqref="AO18">
    <cfRule type="cellIs" dxfId="7783" priority="919" operator="lessThan">
      <formula>$C$4</formula>
    </cfRule>
  </conditionalFormatting>
  <conditionalFormatting sqref="AP18">
    <cfRule type="cellIs" dxfId="7784" priority="959" operator="lessThan">
      <formula>$C$4</formula>
    </cfRule>
  </conditionalFormatting>
  <conditionalFormatting sqref="AQ18">
    <cfRule type="cellIs" dxfId="7785" priority="999" operator="lessThan">
      <formula>$C$4</formula>
    </cfRule>
  </conditionalFormatting>
  <conditionalFormatting sqref="AR18">
    <cfRule type="cellIs" dxfId="7786" priority="1039" operator="lessThan">
      <formula>$C$4</formula>
    </cfRule>
  </conditionalFormatting>
  <conditionalFormatting sqref="AS18">
    <cfRule type="cellIs" dxfId="7787" priority="1079" operator="lessThan">
      <formula>$C$4</formula>
    </cfRule>
  </conditionalFormatting>
  <conditionalFormatting sqref="AT18">
    <cfRule type="cellIs" dxfId="7788" priority="1119" operator="lessThan">
      <formula>$C$4</formula>
    </cfRule>
  </conditionalFormatting>
  <conditionalFormatting sqref="AU18">
    <cfRule type="cellIs" dxfId="7789" priority="1159" operator="lessThan">
      <formula>$C$4</formula>
    </cfRule>
  </conditionalFormatting>
  <conditionalFormatting sqref="AV18">
    <cfRule type="cellIs" dxfId="7790" priority="1199" operator="lessThan">
      <formula>$C$4</formula>
    </cfRule>
  </conditionalFormatting>
  <conditionalFormatting sqref="AW18">
    <cfRule type="cellIs" dxfId="7791" priority="1239" operator="lessThan">
      <formula>$C$4</formula>
    </cfRule>
  </conditionalFormatting>
  <conditionalFormatting sqref="AX18">
    <cfRule type="cellIs" dxfId="7792" priority="1279" operator="lessThan">
      <formula>$C$4</formula>
    </cfRule>
  </conditionalFormatting>
  <conditionalFormatting sqref="AY18">
    <cfRule type="cellIs" dxfId="7793" priority="1319" operator="lessThan">
      <formula>$C$4</formula>
    </cfRule>
  </conditionalFormatting>
  <conditionalFormatting sqref="AZ18">
    <cfRule type="cellIs" dxfId="7794" priority="1359" operator="lessThan">
      <formula>$C$4</formula>
    </cfRule>
  </conditionalFormatting>
  <conditionalFormatting sqref="BA18">
    <cfRule type="cellIs" dxfId="7795" priority="1399" operator="lessThan">
      <formula>$C$4</formula>
    </cfRule>
  </conditionalFormatting>
  <conditionalFormatting sqref="BB18">
    <cfRule type="cellIs" dxfId="7796" priority="1439" operator="lessThan">
      <formula>$C$4</formula>
    </cfRule>
  </conditionalFormatting>
  <conditionalFormatting sqref="BC18">
    <cfRule type="cellIs" dxfId="7797" priority="1479" operator="lessThan">
      <formula>$C$4</formula>
    </cfRule>
  </conditionalFormatting>
  <conditionalFormatting sqref="BD18">
    <cfRule type="cellIs" dxfId="7798" priority="1519" operator="lessThan">
      <formula>$C$4</formula>
    </cfRule>
  </conditionalFormatting>
  <conditionalFormatting sqref="BE18">
    <cfRule type="cellIs" dxfId="7799" priority="1559" operator="lessThan">
      <formula>$C$4</formula>
    </cfRule>
  </conditionalFormatting>
  <conditionalFormatting sqref="BF18">
    <cfRule type="cellIs" dxfId="7800" priority="1599" operator="lessThan">
      <formula>$C$4</formula>
    </cfRule>
  </conditionalFormatting>
  <conditionalFormatting sqref="BG18">
    <cfRule type="cellIs" dxfId="7801" priority="1639" operator="lessThan">
      <formula>$C$4</formula>
    </cfRule>
  </conditionalFormatting>
  <conditionalFormatting sqref="BH18">
    <cfRule type="cellIs" dxfId="7802" priority="1679" operator="lessThan">
      <formula>$C$4</formula>
    </cfRule>
  </conditionalFormatting>
  <conditionalFormatting sqref="BI18">
    <cfRule type="cellIs" dxfId="7803" priority="1719" operator="lessThan">
      <formula>$C$4</formula>
    </cfRule>
  </conditionalFormatting>
  <conditionalFormatting sqref="BJ18">
    <cfRule type="cellIs" dxfId="7804" priority="1759" operator="lessThan">
      <formula>$C$4</formula>
    </cfRule>
  </conditionalFormatting>
  <conditionalFormatting sqref="BK18">
    <cfRule type="cellIs" dxfId="7805" priority="1799" operator="lessThan">
      <formula>$C$4</formula>
    </cfRule>
  </conditionalFormatting>
  <conditionalFormatting sqref="BL18">
    <cfRule type="cellIs" dxfId="7806" priority="1839" operator="lessThan">
      <formula>$C$4</formula>
    </cfRule>
  </conditionalFormatting>
  <conditionalFormatting sqref="BM18">
    <cfRule type="cellIs" dxfId="7807" priority="1879" operator="lessThan">
      <formula>$C$4</formula>
    </cfRule>
  </conditionalFormatting>
  <conditionalFormatting sqref="BN18">
    <cfRule type="cellIs" dxfId="7808" priority="1919" operator="lessThan">
      <formula>$C$4</formula>
    </cfRule>
  </conditionalFormatting>
  <conditionalFormatting sqref="BO18">
    <cfRule type="cellIs" dxfId="7809" priority="1959" operator="lessThan">
      <formula>$C$4</formula>
    </cfRule>
  </conditionalFormatting>
  <conditionalFormatting sqref="BP18">
    <cfRule type="cellIs" dxfId="7810" priority="1999" operator="lessThan">
      <formula>$C$4</formula>
    </cfRule>
  </conditionalFormatting>
  <conditionalFormatting sqref="BQ18">
    <cfRule type="cellIs" dxfId="7811" priority="2039" operator="lessThan">
      <formula>$C$4</formula>
    </cfRule>
  </conditionalFormatting>
  <conditionalFormatting sqref="BR18">
    <cfRule type="cellIs" dxfId="7812" priority="2079" operator="lessThan">
      <formula>$C$4</formula>
    </cfRule>
  </conditionalFormatting>
  <conditionalFormatting sqref="BS18">
    <cfRule type="cellIs" dxfId="7813" priority="2119" operator="lessThan">
      <formula>$C$4</formula>
    </cfRule>
  </conditionalFormatting>
  <conditionalFormatting sqref="BT18">
    <cfRule type="cellIs" dxfId="7814" priority="2159" operator="lessThan">
      <formula>$C$4</formula>
    </cfRule>
  </conditionalFormatting>
  <conditionalFormatting sqref="BU18">
    <cfRule type="cellIs" dxfId="7815" priority="2199" operator="lessThan">
      <formula>$C$4</formula>
    </cfRule>
  </conditionalFormatting>
  <conditionalFormatting sqref="BV18">
    <cfRule type="cellIs" dxfId="7816" priority="2239" operator="lessThan">
      <formula>$C$4</formula>
    </cfRule>
  </conditionalFormatting>
  <conditionalFormatting sqref="BW18">
    <cfRule type="cellIs" dxfId="7817" priority="2279" operator="lessThan">
      <formula>$C$4</formula>
    </cfRule>
  </conditionalFormatting>
  <conditionalFormatting sqref="BX18">
    <cfRule type="cellIs" dxfId="7818" priority="2319" operator="lessThan">
      <formula>$C$4</formula>
    </cfRule>
  </conditionalFormatting>
  <conditionalFormatting sqref="BY18">
    <cfRule type="cellIs" dxfId="7819" priority="2359" operator="lessThan">
      <formula>$C$4</formula>
    </cfRule>
  </conditionalFormatting>
  <conditionalFormatting sqref="BZ18">
    <cfRule type="cellIs" dxfId="7820" priority="2399" operator="lessThan">
      <formula>$C$4</formula>
    </cfRule>
  </conditionalFormatting>
  <conditionalFormatting sqref="CA18">
    <cfRule type="cellIs" dxfId="7821" priority="2439" operator="lessThan">
      <formula>$C$4</formula>
    </cfRule>
  </conditionalFormatting>
  <conditionalFormatting sqref="CB18">
    <cfRule type="cellIs" dxfId="7822" priority="2479" operator="lessThan">
      <formula>$C$4</formula>
    </cfRule>
  </conditionalFormatting>
  <conditionalFormatting sqref="CC18">
    <cfRule type="cellIs" dxfId="7823" priority="2519" operator="lessThan">
      <formula>$C$4</formula>
    </cfRule>
  </conditionalFormatting>
  <conditionalFormatting sqref="CD18">
    <cfRule type="cellIs" dxfId="7824" priority="2559" operator="lessThan">
      <formula>$C$4</formula>
    </cfRule>
  </conditionalFormatting>
  <conditionalFormatting sqref="CE18">
    <cfRule type="cellIs" dxfId="7825" priority="2599" operator="lessThan">
      <formula>$C$4</formula>
    </cfRule>
  </conditionalFormatting>
  <conditionalFormatting sqref="CF18">
    <cfRule type="cellIs" dxfId="7826" priority="2639" operator="lessThan">
      <formula>$C$4</formula>
    </cfRule>
  </conditionalFormatting>
  <conditionalFormatting sqref="CG18">
    <cfRule type="cellIs" dxfId="7827" priority="2679" operator="lessThan">
      <formula>$C$4</formula>
    </cfRule>
  </conditionalFormatting>
  <conditionalFormatting sqref="CH18">
    <cfRule type="cellIs" dxfId="7828" priority="2719" operator="greaterThan">
      <formula>$BJ$2+15</formula>
    </cfRule>
  </conditionalFormatting>
  <conditionalFormatting sqref="CJ18">
    <cfRule type="cellIs" dxfId="7829" priority="2919" operator="lessThan">
      <formula>$C$4</formula>
    </cfRule>
  </conditionalFormatting>
  <conditionalFormatting sqref="CN18">
    <cfRule type="cellIs" dxfId="7830" priority="2960" operator="lessThan">
      <formula>$C$4</formula>
    </cfRule>
  </conditionalFormatting>
  <conditionalFormatting sqref="P19">
    <cfRule type="cellIs" dxfId="7831" priority="80" operator="lessThan">
      <formula>$C$4</formula>
    </cfRule>
  </conditionalFormatting>
  <conditionalFormatting sqref="Q19">
    <cfRule type="cellIs" dxfId="7832" priority="120" operator="lessThan">
      <formula>$C$4</formula>
    </cfRule>
  </conditionalFormatting>
  <conditionalFormatting sqref="R19">
    <cfRule type="cellIs" dxfId="7833" priority="160" operator="lessThan">
      <formula>$C$4</formula>
    </cfRule>
  </conditionalFormatting>
  <conditionalFormatting sqref="S19">
    <cfRule type="cellIs" dxfId="7834" priority="2760" operator="lessThan">
      <formula>$C$4</formula>
    </cfRule>
  </conditionalFormatting>
  <conditionalFormatting sqref="T19">
    <cfRule type="cellIs" dxfId="7835" priority="2800" operator="lessThan">
      <formula>$C$4</formula>
    </cfRule>
  </conditionalFormatting>
  <conditionalFormatting sqref="U19">
    <cfRule type="cellIs" dxfId="7836" priority="200" operator="lessThan">
      <formula>$C$4</formula>
    </cfRule>
  </conditionalFormatting>
  <conditionalFormatting sqref="V19">
    <cfRule type="cellIs" dxfId="7837" priority="2840" operator="lessThan">
      <formula>$C$4</formula>
    </cfRule>
  </conditionalFormatting>
  <conditionalFormatting sqref="W19">
    <cfRule type="cellIs" dxfId="7838" priority="2880" operator="lessThan">
      <formula>$C$4</formula>
    </cfRule>
  </conditionalFormatting>
  <conditionalFormatting sqref="X19">
    <cfRule type="cellIs" dxfId="7839" priority="240" operator="lessThan">
      <formula>$C$4</formula>
    </cfRule>
  </conditionalFormatting>
  <conditionalFormatting sqref="Y19">
    <cfRule type="cellIs" dxfId="7840" priority="280" operator="lessThan">
      <formula>$C$4</formula>
    </cfRule>
  </conditionalFormatting>
  <conditionalFormatting sqref="Z19">
    <cfRule type="cellIs" dxfId="7841" priority="320" operator="lessThan">
      <formula>$C$4</formula>
    </cfRule>
  </conditionalFormatting>
  <conditionalFormatting sqref="AA19">
    <cfRule type="cellIs" dxfId="7842" priority="360" operator="lessThan">
      <formula>$C$4</formula>
    </cfRule>
  </conditionalFormatting>
  <conditionalFormatting sqref="AB19">
    <cfRule type="cellIs" dxfId="7843" priority="400" operator="lessThan">
      <formula>$C$4</formula>
    </cfRule>
  </conditionalFormatting>
  <conditionalFormatting sqref="AC19">
    <cfRule type="cellIs" dxfId="7844" priority="440" operator="lessThan">
      <formula>$C$4</formula>
    </cfRule>
  </conditionalFormatting>
  <conditionalFormatting sqref="AD19">
    <cfRule type="cellIs" dxfId="7845" priority="480" operator="lessThan">
      <formula>$C$4</formula>
    </cfRule>
  </conditionalFormatting>
  <conditionalFormatting sqref="AE19">
    <cfRule type="cellIs" dxfId="7846" priority="520" operator="lessThan">
      <formula>$C$4</formula>
    </cfRule>
  </conditionalFormatting>
  <conditionalFormatting sqref="AF19">
    <cfRule type="cellIs" dxfId="7847" priority="560" operator="lessThan">
      <formula>$C$4</formula>
    </cfRule>
  </conditionalFormatting>
  <conditionalFormatting sqref="AG19">
    <cfRule type="cellIs" dxfId="7848" priority="600" operator="lessThan">
      <formula>$C$4</formula>
    </cfRule>
  </conditionalFormatting>
  <conditionalFormatting sqref="AH19">
    <cfRule type="cellIs" dxfId="7849" priority="640" operator="lessThan">
      <formula>$C$4</formula>
    </cfRule>
  </conditionalFormatting>
  <conditionalFormatting sqref="AI19">
    <cfRule type="cellIs" dxfId="7850" priority="680" operator="lessThan">
      <formula>$C$4</formula>
    </cfRule>
  </conditionalFormatting>
  <conditionalFormatting sqref="AJ19">
    <cfRule type="cellIs" dxfId="7851" priority="720" operator="lessThan">
      <formula>$C$4</formula>
    </cfRule>
  </conditionalFormatting>
  <conditionalFormatting sqref="AK19">
    <cfRule type="cellIs" dxfId="7852" priority="760" operator="lessThan">
      <formula>$C$4</formula>
    </cfRule>
  </conditionalFormatting>
  <conditionalFormatting sqref="AL19">
    <cfRule type="cellIs" dxfId="7853" priority="800" operator="lessThan">
      <formula>$C$4</formula>
    </cfRule>
  </conditionalFormatting>
  <conditionalFormatting sqref="AM19">
    <cfRule type="cellIs" dxfId="7854" priority="840" operator="lessThan">
      <formula>$C$4</formula>
    </cfRule>
  </conditionalFormatting>
  <conditionalFormatting sqref="AN19">
    <cfRule type="cellIs" dxfId="7855" priority="880" operator="lessThan">
      <formula>$C$4</formula>
    </cfRule>
  </conditionalFormatting>
  <conditionalFormatting sqref="AO19">
    <cfRule type="cellIs" dxfId="7856" priority="920" operator="lessThan">
      <formula>$C$4</formula>
    </cfRule>
  </conditionalFormatting>
  <conditionalFormatting sqref="AP19">
    <cfRule type="cellIs" dxfId="7857" priority="960" operator="lessThan">
      <formula>$C$4</formula>
    </cfRule>
  </conditionalFormatting>
  <conditionalFormatting sqref="AQ19">
    <cfRule type="cellIs" dxfId="7858" priority="1000" operator="lessThan">
      <formula>$C$4</formula>
    </cfRule>
  </conditionalFormatting>
  <conditionalFormatting sqref="AR19">
    <cfRule type="cellIs" dxfId="7859" priority="1040" operator="lessThan">
      <formula>$C$4</formula>
    </cfRule>
  </conditionalFormatting>
  <conditionalFormatting sqref="AS19">
    <cfRule type="cellIs" dxfId="7860" priority="1080" operator="lessThan">
      <formula>$C$4</formula>
    </cfRule>
  </conditionalFormatting>
  <conditionalFormatting sqref="AT19">
    <cfRule type="cellIs" dxfId="7861" priority="1120" operator="lessThan">
      <formula>$C$4</formula>
    </cfRule>
  </conditionalFormatting>
  <conditionalFormatting sqref="AU19">
    <cfRule type="cellIs" dxfId="7862" priority="1160" operator="lessThan">
      <formula>$C$4</formula>
    </cfRule>
  </conditionalFormatting>
  <conditionalFormatting sqref="AV19">
    <cfRule type="cellIs" dxfId="7863" priority="1200" operator="lessThan">
      <formula>$C$4</formula>
    </cfRule>
  </conditionalFormatting>
  <conditionalFormatting sqref="AW19">
    <cfRule type="cellIs" dxfId="7864" priority="1240" operator="lessThan">
      <formula>$C$4</formula>
    </cfRule>
  </conditionalFormatting>
  <conditionalFormatting sqref="AX19">
    <cfRule type="cellIs" dxfId="7865" priority="1280" operator="lessThan">
      <formula>$C$4</formula>
    </cfRule>
  </conditionalFormatting>
  <conditionalFormatting sqref="AY19">
    <cfRule type="cellIs" dxfId="7866" priority="1320" operator="lessThan">
      <formula>$C$4</formula>
    </cfRule>
  </conditionalFormatting>
  <conditionalFormatting sqref="AZ19">
    <cfRule type="cellIs" dxfId="7867" priority="1360" operator="lessThan">
      <formula>$C$4</formula>
    </cfRule>
  </conditionalFormatting>
  <conditionalFormatting sqref="BA19">
    <cfRule type="cellIs" dxfId="7868" priority="1400" operator="lessThan">
      <formula>$C$4</formula>
    </cfRule>
  </conditionalFormatting>
  <conditionalFormatting sqref="BB19">
    <cfRule type="cellIs" dxfId="7869" priority="1440" operator="lessThan">
      <formula>$C$4</formula>
    </cfRule>
  </conditionalFormatting>
  <conditionalFormatting sqref="BC19">
    <cfRule type="cellIs" dxfId="7870" priority="1480" operator="lessThan">
      <formula>$C$4</formula>
    </cfRule>
  </conditionalFormatting>
  <conditionalFormatting sqref="BD19">
    <cfRule type="cellIs" dxfId="7871" priority="1520" operator="lessThan">
      <formula>$C$4</formula>
    </cfRule>
  </conditionalFormatting>
  <conditionalFormatting sqref="BE19">
    <cfRule type="cellIs" dxfId="7872" priority="1560" operator="lessThan">
      <formula>$C$4</formula>
    </cfRule>
  </conditionalFormatting>
  <conditionalFormatting sqref="BF19">
    <cfRule type="cellIs" dxfId="7873" priority="1600" operator="lessThan">
      <formula>$C$4</formula>
    </cfRule>
  </conditionalFormatting>
  <conditionalFormatting sqref="BG19">
    <cfRule type="cellIs" dxfId="7874" priority="1640" operator="lessThan">
      <formula>$C$4</formula>
    </cfRule>
  </conditionalFormatting>
  <conditionalFormatting sqref="BH19">
    <cfRule type="cellIs" dxfId="7875" priority="1680" operator="lessThan">
      <formula>$C$4</formula>
    </cfRule>
  </conditionalFormatting>
  <conditionalFormatting sqref="BI19">
    <cfRule type="cellIs" dxfId="7876" priority="1720" operator="lessThan">
      <formula>$C$4</formula>
    </cfRule>
  </conditionalFormatting>
  <conditionalFormatting sqref="BJ19">
    <cfRule type="cellIs" dxfId="7877" priority="1760" operator="lessThan">
      <formula>$C$4</formula>
    </cfRule>
  </conditionalFormatting>
  <conditionalFormatting sqref="BK19">
    <cfRule type="cellIs" dxfId="7878" priority="1800" operator="lessThan">
      <formula>$C$4</formula>
    </cfRule>
  </conditionalFormatting>
  <conditionalFormatting sqref="BL19">
    <cfRule type="cellIs" dxfId="7879" priority="1840" operator="lessThan">
      <formula>$C$4</formula>
    </cfRule>
  </conditionalFormatting>
  <conditionalFormatting sqref="BM19">
    <cfRule type="cellIs" dxfId="7880" priority="1880" operator="lessThan">
      <formula>$C$4</formula>
    </cfRule>
  </conditionalFormatting>
  <conditionalFormatting sqref="BN19">
    <cfRule type="cellIs" dxfId="7881" priority="1920" operator="lessThan">
      <formula>$C$4</formula>
    </cfRule>
  </conditionalFormatting>
  <conditionalFormatting sqref="BO19">
    <cfRule type="cellIs" dxfId="7882" priority="1960" operator="lessThan">
      <formula>$C$4</formula>
    </cfRule>
  </conditionalFormatting>
  <conditionalFormatting sqref="BP19">
    <cfRule type="cellIs" dxfId="7883" priority="2000" operator="lessThan">
      <formula>$C$4</formula>
    </cfRule>
  </conditionalFormatting>
  <conditionalFormatting sqref="BQ19">
    <cfRule type="cellIs" dxfId="7884" priority="2040" operator="lessThan">
      <formula>$C$4</formula>
    </cfRule>
  </conditionalFormatting>
  <conditionalFormatting sqref="BR19">
    <cfRule type="cellIs" dxfId="7885" priority="2080" operator="lessThan">
      <formula>$C$4</formula>
    </cfRule>
  </conditionalFormatting>
  <conditionalFormatting sqref="BS19">
    <cfRule type="cellIs" dxfId="7886" priority="2120" operator="lessThan">
      <formula>$C$4</formula>
    </cfRule>
  </conditionalFormatting>
  <conditionalFormatting sqref="BT19">
    <cfRule type="cellIs" dxfId="7887" priority="2160" operator="lessThan">
      <formula>$C$4</formula>
    </cfRule>
  </conditionalFormatting>
  <conditionalFormatting sqref="BU19">
    <cfRule type="cellIs" dxfId="7888" priority="2200" operator="lessThan">
      <formula>$C$4</formula>
    </cfRule>
  </conditionalFormatting>
  <conditionalFormatting sqref="BV19">
    <cfRule type="cellIs" dxfId="7889" priority="2240" operator="lessThan">
      <formula>$C$4</formula>
    </cfRule>
  </conditionalFormatting>
  <conditionalFormatting sqref="BW19">
    <cfRule type="cellIs" dxfId="7890" priority="2280" operator="lessThan">
      <formula>$C$4</formula>
    </cfRule>
  </conditionalFormatting>
  <conditionalFormatting sqref="BX19">
    <cfRule type="cellIs" dxfId="7891" priority="2320" operator="lessThan">
      <formula>$C$4</formula>
    </cfRule>
  </conditionalFormatting>
  <conditionalFormatting sqref="BY19">
    <cfRule type="cellIs" dxfId="7892" priority="2360" operator="lessThan">
      <formula>$C$4</formula>
    </cfRule>
  </conditionalFormatting>
  <conditionalFormatting sqref="BZ19">
    <cfRule type="cellIs" dxfId="7893" priority="2400" operator="lessThan">
      <formula>$C$4</formula>
    </cfRule>
  </conditionalFormatting>
  <conditionalFormatting sqref="CA19">
    <cfRule type="cellIs" dxfId="7894" priority="2440" operator="lessThan">
      <formula>$C$4</formula>
    </cfRule>
  </conditionalFormatting>
  <conditionalFormatting sqref="CB19">
    <cfRule type="cellIs" dxfId="7895" priority="2480" operator="lessThan">
      <formula>$C$4</formula>
    </cfRule>
  </conditionalFormatting>
  <conditionalFormatting sqref="CC19">
    <cfRule type="cellIs" dxfId="7896" priority="2520" operator="lessThan">
      <formula>$C$4</formula>
    </cfRule>
  </conditionalFormatting>
  <conditionalFormatting sqref="CD19">
    <cfRule type="cellIs" dxfId="7897" priority="2560" operator="lessThan">
      <formula>$C$4</formula>
    </cfRule>
  </conditionalFormatting>
  <conditionalFormatting sqref="CE19">
    <cfRule type="cellIs" dxfId="7898" priority="2600" operator="lessThan">
      <formula>$C$4</formula>
    </cfRule>
  </conditionalFormatting>
  <conditionalFormatting sqref="CF19">
    <cfRule type="cellIs" dxfId="7899" priority="2640" operator="lessThan">
      <formula>$C$4</formula>
    </cfRule>
  </conditionalFormatting>
  <conditionalFormatting sqref="CG19">
    <cfRule type="cellIs" dxfId="7900" priority="2680" operator="lessThan">
      <formula>$C$4</formula>
    </cfRule>
  </conditionalFormatting>
  <conditionalFormatting sqref="CH19">
    <cfRule type="cellIs" dxfId="7901" priority="2720" operator="greaterThan">
      <formula>$BJ$2+15</formula>
    </cfRule>
  </conditionalFormatting>
  <conditionalFormatting sqref="CJ19">
    <cfRule type="cellIs" dxfId="7902" priority="2920" operator="lessThan">
      <formula>$C$4</formula>
    </cfRule>
  </conditionalFormatting>
  <conditionalFormatting sqref="CN19">
    <cfRule type="cellIs" dxfId="7903" priority="2961" operator="lessThan">
      <formula>$C$4</formula>
    </cfRule>
  </conditionalFormatting>
  <conditionalFormatting sqref="P20">
    <cfRule type="cellIs" dxfId="7904" priority="81" operator="lessThan">
      <formula>$C$4</formula>
    </cfRule>
  </conditionalFormatting>
  <conditionalFormatting sqref="Q20">
    <cfRule type="cellIs" dxfId="7905" priority="121" operator="lessThan">
      <formula>$C$4</formula>
    </cfRule>
  </conditionalFormatting>
  <conditionalFormatting sqref="R20">
    <cfRule type="cellIs" dxfId="7906" priority="161" operator="lessThan">
      <formula>$C$4</formula>
    </cfRule>
  </conditionalFormatting>
  <conditionalFormatting sqref="S20">
    <cfRule type="cellIs" dxfId="7907" priority="2761" operator="lessThan">
      <formula>$C$4</formula>
    </cfRule>
  </conditionalFormatting>
  <conditionalFormatting sqref="T20">
    <cfRule type="cellIs" dxfId="7908" priority="2801" operator="lessThan">
      <formula>$C$4</formula>
    </cfRule>
  </conditionalFormatting>
  <conditionalFormatting sqref="U20">
    <cfRule type="cellIs" dxfId="7909" priority="201" operator="lessThan">
      <formula>$C$4</formula>
    </cfRule>
  </conditionalFormatting>
  <conditionalFormatting sqref="V20">
    <cfRule type="cellIs" dxfId="7910" priority="2841" operator="lessThan">
      <formula>$C$4</formula>
    </cfRule>
  </conditionalFormatting>
  <conditionalFormatting sqref="W20">
    <cfRule type="cellIs" dxfId="7911" priority="2881" operator="lessThan">
      <formula>$C$4</formula>
    </cfRule>
  </conditionalFormatting>
  <conditionalFormatting sqref="X20">
    <cfRule type="cellIs" dxfId="7912" priority="241" operator="lessThan">
      <formula>$C$4</formula>
    </cfRule>
  </conditionalFormatting>
  <conditionalFormatting sqref="Y20">
    <cfRule type="cellIs" dxfId="7913" priority="281" operator="lessThan">
      <formula>$C$4</formula>
    </cfRule>
  </conditionalFormatting>
  <conditionalFormatting sqref="Z20">
    <cfRule type="cellIs" dxfId="7914" priority="321" operator="lessThan">
      <formula>$C$4</formula>
    </cfRule>
  </conditionalFormatting>
  <conditionalFormatting sqref="AA20">
    <cfRule type="cellIs" dxfId="7915" priority="361" operator="lessThan">
      <formula>$C$4</formula>
    </cfRule>
  </conditionalFormatting>
  <conditionalFormatting sqref="AB20">
    <cfRule type="cellIs" dxfId="7916" priority="401" operator="lessThan">
      <formula>$C$4</formula>
    </cfRule>
  </conditionalFormatting>
  <conditionalFormatting sqref="AC20">
    <cfRule type="cellIs" dxfId="7917" priority="441" operator="lessThan">
      <formula>$C$4</formula>
    </cfRule>
  </conditionalFormatting>
  <conditionalFormatting sqref="AD20">
    <cfRule type="cellIs" dxfId="7918" priority="481" operator="lessThan">
      <formula>$C$4</formula>
    </cfRule>
  </conditionalFormatting>
  <conditionalFormatting sqref="AE20">
    <cfRule type="cellIs" dxfId="7919" priority="521" operator="lessThan">
      <formula>$C$4</formula>
    </cfRule>
  </conditionalFormatting>
  <conditionalFormatting sqref="AF20">
    <cfRule type="cellIs" dxfId="7920" priority="561" operator="lessThan">
      <formula>$C$4</formula>
    </cfRule>
  </conditionalFormatting>
  <conditionalFormatting sqref="AG20">
    <cfRule type="cellIs" dxfId="7921" priority="601" operator="lessThan">
      <formula>$C$4</formula>
    </cfRule>
  </conditionalFormatting>
  <conditionalFormatting sqref="AH20">
    <cfRule type="cellIs" dxfId="7922" priority="641" operator="lessThan">
      <formula>$C$4</formula>
    </cfRule>
  </conditionalFormatting>
  <conditionalFormatting sqref="AI20">
    <cfRule type="cellIs" dxfId="7923" priority="681" operator="lessThan">
      <formula>$C$4</formula>
    </cfRule>
  </conditionalFormatting>
  <conditionalFormatting sqref="AJ20">
    <cfRule type="cellIs" dxfId="7924" priority="721" operator="lessThan">
      <formula>$C$4</formula>
    </cfRule>
  </conditionalFormatting>
  <conditionalFormatting sqref="AK20">
    <cfRule type="cellIs" dxfId="7925" priority="761" operator="lessThan">
      <formula>$C$4</formula>
    </cfRule>
  </conditionalFormatting>
  <conditionalFormatting sqref="AL20">
    <cfRule type="cellIs" dxfId="7926" priority="801" operator="lessThan">
      <formula>$C$4</formula>
    </cfRule>
  </conditionalFormatting>
  <conditionalFormatting sqref="AM20">
    <cfRule type="cellIs" dxfId="7927" priority="841" operator="lessThan">
      <formula>$C$4</formula>
    </cfRule>
  </conditionalFormatting>
  <conditionalFormatting sqref="AN20">
    <cfRule type="cellIs" dxfId="7928" priority="881" operator="lessThan">
      <formula>$C$4</formula>
    </cfRule>
  </conditionalFormatting>
  <conditionalFormatting sqref="AO20">
    <cfRule type="cellIs" dxfId="7929" priority="921" operator="lessThan">
      <formula>$C$4</formula>
    </cfRule>
  </conditionalFormatting>
  <conditionalFormatting sqref="AP20">
    <cfRule type="cellIs" dxfId="7930" priority="961" operator="lessThan">
      <formula>$C$4</formula>
    </cfRule>
  </conditionalFormatting>
  <conditionalFormatting sqref="AQ20">
    <cfRule type="cellIs" dxfId="7931" priority="1001" operator="lessThan">
      <formula>$C$4</formula>
    </cfRule>
  </conditionalFormatting>
  <conditionalFormatting sqref="AR20">
    <cfRule type="cellIs" dxfId="7932" priority="1041" operator="lessThan">
      <formula>$C$4</formula>
    </cfRule>
  </conditionalFormatting>
  <conditionalFormatting sqref="AS20">
    <cfRule type="cellIs" dxfId="7933" priority="1081" operator="lessThan">
      <formula>$C$4</formula>
    </cfRule>
  </conditionalFormatting>
  <conditionalFormatting sqref="AT20">
    <cfRule type="cellIs" dxfId="7934" priority="1121" operator="lessThan">
      <formula>$C$4</formula>
    </cfRule>
  </conditionalFormatting>
  <conditionalFormatting sqref="AU20">
    <cfRule type="cellIs" dxfId="7935" priority="1161" operator="lessThan">
      <formula>$C$4</formula>
    </cfRule>
  </conditionalFormatting>
  <conditionalFormatting sqref="AV20">
    <cfRule type="cellIs" dxfId="7936" priority="1201" operator="lessThan">
      <formula>$C$4</formula>
    </cfRule>
  </conditionalFormatting>
  <conditionalFormatting sqref="AW20">
    <cfRule type="cellIs" dxfId="7937" priority="1241" operator="lessThan">
      <formula>$C$4</formula>
    </cfRule>
  </conditionalFormatting>
  <conditionalFormatting sqref="AX20">
    <cfRule type="cellIs" dxfId="7938" priority="1281" operator="lessThan">
      <formula>$C$4</formula>
    </cfRule>
  </conditionalFormatting>
  <conditionalFormatting sqref="AY20">
    <cfRule type="cellIs" dxfId="7939" priority="1321" operator="lessThan">
      <formula>$C$4</formula>
    </cfRule>
  </conditionalFormatting>
  <conditionalFormatting sqref="AZ20">
    <cfRule type="cellIs" dxfId="7940" priority="1361" operator="lessThan">
      <formula>$C$4</formula>
    </cfRule>
  </conditionalFormatting>
  <conditionalFormatting sqref="BA20">
    <cfRule type="cellIs" dxfId="7941" priority="1401" operator="lessThan">
      <formula>$C$4</formula>
    </cfRule>
  </conditionalFormatting>
  <conditionalFormatting sqref="BB20">
    <cfRule type="cellIs" dxfId="7942" priority="1441" operator="lessThan">
      <formula>$C$4</formula>
    </cfRule>
  </conditionalFormatting>
  <conditionalFormatting sqref="BC20">
    <cfRule type="cellIs" dxfId="7943" priority="1481" operator="lessThan">
      <formula>$C$4</formula>
    </cfRule>
  </conditionalFormatting>
  <conditionalFormatting sqref="BD20">
    <cfRule type="cellIs" dxfId="7944" priority="1521" operator="lessThan">
      <formula>$C$4</formula>
    </cfRule>
  </conditionalFormatting>
  <conditionalFormatting sqref="BE20">
    <cfRule type="cellIs" dxfId="7945" priority="1561" operator="lessThan">
      <formula>$C$4</formula>
    </cfRule>
  </conditionalFormatting>
  <conditionalFormatting sqref="BF20">
    <cfRule type="cellIs" dxfId="7946" priority="1601" operator="lessThan">
      <formula>$C$4</formula>
    </cfRule>
  </conditionalFormatting>
  <conditionalFormatting sqref="BG20">
    <cfRule type="cellIs" dxfId="7947" priority="1641" operator="lessThan">
      <formula>$C$4</formula>
    </cfRule>
  </conditionalFormatting>
  <conditionalFormatting sqref="BH20">
    <cfRule type="cellIs" dxfId="7948" priority="1681" operator="lessThan">
      <formula>$C$4</formula>
    </cfRule>
  </conditionalFormatting>
  <conditionalFormatting sqref="BI20">
    <cfRule type="cellIs" dxfId="7949" priority="1721" operator="lessThan">
      <formula>$C$4</formula>
    </cfRule>
  </conditionalFormatting>
  <conditionalFormatting sqref="BJ20">
    <cfRule type="cellIs" dxfId="7950" priority="1761" operator="lessThan">
      <formula>$C$4</formula>
    </cfRule>
  </conditionalFormatting>
  <conditionalFormatting sqref="BK20">
    <cfRule type="cellIs" dxfId="7951" priority="1801" operator="lessThan">
      <formula>$C$4</formula>
    </cfRule>
  </conditionalFormatting>
  <conditionalFormatting sqref="BL20">
    <cfRule type="cellIs" dxfId="7952" priority="1841" operator="lessThan">
      <formula>$C$4</formula>
    </cfRule>
  </conditionalFormatting>
  <conditionalFormatting sqref="BM20">
    <cfRule type="cellIs" dxfId="7953" priority="1881" operator="lessThan">
      <formula>$C$4</formula>
    </cfRule>
  </conditionalFormatting>
  <conditionalFormatting sqref="BN20">
    <cfRule type="cellIs" dxfId="7954" priority="1921" operator="lessThan">
      <formula>$C$4</formula>
    </cfRule>
  </conditionalFormatting>
  <conditionalFormatting sqref="BO20">
    <cfRule type="cellIs" dxfId="7955" priority="1961" operator="lessThan">
      <formula>$C$4</formula>
    </cfRule>
  </conditionalFormatting>
  <conditionalFormatting sqref="BP20">
    <cfRule type="cellIs" dxfId="7956" priority="2001" operator="lessThan">
      <formula>$C$4</formula>
    </cfRule>
  </conditionalFormatting>
  <conditionalFormatting sqref="BQ20">
    <cfRule type="cellIs" dxfId="7957" priority="2041" operator="lessThan">
      <formula>$C$4</formula>
    </cfRule>
  </conditionalFormatting>
  <conditionalFormatting sqref="BR20">
    <cfRule type="cellIs" dxfId="7958" priority="2081" operator="lessThan">
      <formula>$C$4</formula>
    </cfRule>
  </conditionalFormatting>
  <conditionalFormatting sqref="BS20">
    <cfRule type="cellIs" dxfId="7959" priority="2121" operator="lessThan">
      <formula>$C$4</formula>
    </cfRule>
  </conditionalFormatting>
  <conditionalFormatting sqref="BT20">
    <cfRule type="cellIs" dxfId="7960" priority="2161" operator="lessThan">
      <formula>$C$4</formula>
    </cfRule>
  </conditionalFormatting>
  <conditionalFormatting sqref="BU20">
    <cfRule type="cellIs" dxfId="7961" priority="2201" operator="lessThan">
      <formula>$C$4</formula>
    </cfRule>
  </conditionalFormatting>
  <conditionalFormatting sqref="BV20">
    <cfRule type="cellIs" dxfId="7962" priority="2241" operator="lessThan">
      <formula>$C$4</formula>
    </cfRule>
  </conditionalFormatting>
  <conditionalFormatting sqref="BW20">
    <cfRule type="cellIs" dxfId="7963" priority="2281" operator="lessThan">
      <formula>$C$4</formula>
    </cfRule>
  </conditionalFormatting>
  <conditionalFormatting sqref="BX20">
    <cfRule type="cellIs" dxfId="7964" priority="2321" operator="lessThan">
      <formula>$C$4</formula>
    </cfRule>
  </conditionalFormatting>
  <conditionalFormatting sqref="BY20">
    <cfRule type="cellIs" dxfId="7965" priority="2361" operator="lessThan">
      <formula>$C$4</formula>
    </cfRule>
  </conditionalFormatting>
  <conditionalFormatting sqref="BZ20">
    <cfRule type="cellIs" dxfId="7966" priority="2401" operator="lessThan">
      <formula>$C$4</formula>
    </cfRule>
  </conditionalFormatting>
  <conditionalFormatting sqref="CA20">
    <cfRule type="cellIs" dxfId="7967" priority="2441" operator="lessThan">
      <formula>$C$4</formula>
    </cfRule>
  </conditionalFormatting>
  <conditionalFormatting sqref="CB20">
    <cfRule type="cellIs" dxfId="7968" priority="2481" operator="lessThan">
      <formula>$C$4</formula>
    </cfRule>
  </conditionalFormatting>
  <conditionalFormatting sqref="CC20">
    <cfRule type="cellIs" dxfId="7969" priority="2521" operator="lessThan">
      <formula>$C$4</formula>
    </cfRule>
  </conditionalFormatting>
  <conditionalFormatting sqref="CD20">
    <cfRule type="cellIs" dxfId="7970" priority="2561" operator="lessThan">
      <formula>$C$4</formula>
    </cfRule>
  </conditionalFormatting>
  <conditionalFormatting sqref="CE20">
    <cfRule type="cellIs" dxfId="7971" priority="2601" operator="lessThan">
      <formula>$C$4</formula>
    </cfRule>
  </conditionalFormatting>
  <conditionalFormatting sqref="CF20">
    <cfRule type="cellIs" dxfId="7972" priority="2641" operator="lessThan">
      <formula>$C$4</formula>
    </cfRule>
  </conditionalFormatting>
  <conditionalFormatting sqref="CG20">
    <cfRule type="cellIs" dxfId="7973" priority="2681" operator="lessThan">
      <formula>$C$4</formula>
    </cfRule>
  </conditionalFormatting>
  <conditionalFormatting sqref="CH20">
    <cfRule type="cellIs" dxfId="7974" priority="2721" operator="greaterThan">
      <formula>$BJ$2+15</formula>
    </cfRule>
  </conditionalFormatting>
  <conditionalFormatting sqref="CJ20">
    <cfRule type="cellIs" dxfId="7975" priority="2921" operator="lessThan">
      <formula>$C$4</formula>
    </cfRule>
  </conditionalFormatting>
  <conditionalFormatting sqref="P21">
    <cfRule type="cellIs" dxfId="7976" priority="82" operator="lessThan">
      <formula>$C$4</formula>
    </cfRule>
  </conditionalFormatting>
  <conditionalFormatting sqref="Q21">
    <cfRule type="cellIs" dxfId="7977" priority="122" operator="lessThan">
      <formula>$C$4</formula>
    </cfRule>
  </conditionalFormatting>
  <conditionalFormatting sqref="R21">
    <cfRule type="cellIs" dxfId="7978" priority="162" operator="lessThan">
      <formula>$C$4</formula>
    </cfRule>
  </conditionalFormatting>
  <conditionalFormatting sqref="S21">
    <cfRule type="cellIs" dxfId="7979" priority="2762" operator="lessThan">
      <formula>$C$4</formula>
    </cfRule>
  </conditionalFormatting>
  <conditionalFormatting sqref="T21">
    <cfRule type="cellIs" dxfId="7980" priority="2802" operator="lessThan">
      <formula>$C$4</formula>
    </cfRule>
  </conditionalFormatting>
  <conditionalFormatting sqref="U21">
    <cfRule type="cellIs" dxfId="7981" priority="202" operator="lessThan">
      <formula>$C$4</formula>
    </cfRule>
  </conditionalFormatting>
  <conditionalFormatting sqref="V21">
    <cfRule type="cellIs" dxfId="7982" priority="2842" operator="lessThan">
      <formula>$C$4</formula>
    </cfRule>
  </conditionalFormatting>
  <conditionalFormatting sqref="W21">
    <cfRule type="cellIs" dxfId="7983" priority="2882" operator="lessThan">
      <formula>$C$4</formula>
    </cfRule>
  </conditionalFormatting>
  <conditionalFormatting sqref="X21">
    <cfRule type="cellIs" dxfId="7984" priority="242" operator="lessThan">
      <formula>$C$4</formula>
    </cfRule>
  </conditionalFormatting>
  <conditionalFormatting sqref="Y21">
    <cfRule type="cellIs" dxfId="7985" priority="282" operator="lessThan">
      <formula>$C$4</formula>
    </cfRule>
  </conditionalFormatting>
  <conditionalFormatting sqref="Z21">
    <cfRule type="cellIs" dxfId="7986" priority="322" operator="lessThan">
      <formula>$C$4</formula>
    </cfRule>
  </conditionalFormatting>
  <conditionalFormatting sqref="AA21">
    <cfRule type="cellIs" dxfId="7987" priority="362" operator="lessThan">
      <formula>$C$4</formula>
    </cfRule>
  </conditionalFormatting>
  <conditionalFormatting sqref="AB21">
    <cfRule type="cellIs" dxfId="7988" priority="402" operator="lessThan">
      <formula>$C$4</formula>
    </cfRule>
  </conditionalFormatting>
  <conditionalFormatting sqref="AC21">
    <cfRule type="cellIs" dxfId="7989" priority="442" operator="lessThan">
      <formula>$C$4</formula>
    </cfRule>
  </conditionalFormatting>
  <conditionalFormatting sqref="AD21">
    <cfRule type="cellIs" dxfId="7990" priority="482" operator="lessThan">
      <formula>$C$4</formula>
    </cfRule>
  </conditionalFormatting>
  <conditionalFormatting sqref="AE21">
    <cfRule type="cellIs" dxfId="7991" priority="522" operator="lessThan">
      <formula>$C$4</formula>
    </cfRule>
  </conditionalFormatting>
  <conditionalFormatting sqref="AF21">
    <cfRule type="cellIs" dxfId="7992" priority="562" operator="lessThan">
      <formula>$C$4</formula>
    </cfRule>
  </conditionalFormatting>
  <conditionalFormatting sqref="AG21">
    <cfRule type="cellIs" dxfId="7993" priority="602" operator="lessThan">
      <formula>$C$4</formula>
    </cfRule>
  </conditionalFormatting>
  <conditionalFormatting sqref="AH21">
    <cfRule type="cellIs" dxfId="7994" priority="642" operator="lessThan">
      <formula>$C$4</formula>
    </cfRule>
  </conditionalFormatting>
  <conditionalFormatting sqref="AI21">
    <cfRule type="cellIs" dxfId="7995" priority="682" operator="lessThan">
      <formula>$C$4</formula>
    </cfRule>
  </conditionalFormatting>
  <conditionalFormatting sqref="AJ21">
    <cfRule type="cellIs" dxfId="7996" priority="722" operator="lessThan">
      <formula>$C$4</formula>
    </cfRule>
  </conditionalFormatting>
  <conditionalFormatting sqref="AK21">
    <cfRule type="cellIs" dxfId="7997" priority="762" operator="lessThan">
      <formula>$C$4</formula>
    </cfRule>
  </conditionalFormatting>
  <conditionalFormatting sqref="AL21">
    <cfRule type="cellIs" dxfId="7998" priority="802" operator="lessThan">
      <formula>$C$4</formula>
    </cfRule>
  </conditionalFormatting>
  <conditionalFormatting sqref="AM21">
    <cfRule type="cellIs" dxfId="7999" priority="842" operator="lessThan">
      <formula>$C$4</formula>
    </cfRule>
  </conditionalFormatting>
  <conditionalFormatting sqref="AN21">
    <cfRule type="cellIs" dxfId="8000" priority="882" operator="lessThan">
      <formula>$C$4</formula>
    </cfRule>
  </conditionalFormatting>
  <conditionalFormatting sqref="AO21">
    <cfRule type="cellIs" dxfId="8001" priority="922" operator="lessThan">
      <formula>$C$4</formula>
    </cfRule>
  </conditionalFormatting>
  <conditionalFormatting sqref="AP21">
    <cfRule type="cellIs" dxfId="8002" priority="962" operator="lessThan">
      <formula>$C$4</formula>
    </cfRule>
  </conditionalFormatting>
  <conditionalFormatting sqref="AQ21">
    <cfRule type="cellIs" dxfId="8003" priority="1002" operator="lessThan">
      <formula>$C$4</formula>
    </cfRule>
  </conditionalFormatting>
  <conditionalFormatting sqref="AR21">
    <cfRule type="cellIs" dxfId="8004" priority="1042" operator="lessThan">
      <formula>$C$4</formula>
    </cfRule>
  </conditionalFormatting>
  <conditionalFormatting sqref="AS21">
    <cfRule type="cellIs" dxfId="8005" priority="1082" operator="lessThan">
      <formula>$C$4</formula>
    </cfRule>
  </conditionalFormatting>
  <conditionalFormatting sqref="AT21">
    <cfRule type="cellIs" dxfId="8006" priority="1122" operator="lessThan">
      <formula>$C$4</formula>
    </cfRule>
  </conditionalFormatting>
  <conditionalFormatting sqref="AU21">
    <cfRule type="cellIs" dxfId="8007" priority="1162" operator="lessThan">
      <formula>$C$4</formula>
    </cfRule>
  </conditionalFormatting>
  <conditionalFormatting sqref="AV21">
    <cfRule type="cellIs" dxfId="8008" priority="1202" operator="lessThan">
      <formula>$C$4</formula>
    </cfRule>
  </conditionalFormatting>
  <conditionalFormatting sqref="AW21">
    <cfRule type="cellIs" dxfId="8009" priority="1242" operator="lessThan">
      <formula>$C$4</formula>
    </cfRule>
  </conditionalFormatting>
  <conditionalFormatting sqref="AX21">
    <cfRule type="cellIs" dxfId="8010" priority="1282" operator="lessThan">
      <formula>$C$4</formula>
    </cfRule>
  </conditionalFormatting>
  <conditionalFormatting sqref="AY21">
    <cfRule type="cellIs" dxfId="8011" priority="1322" operator="lessThan">
      <formula>$C$4</formula>
    </cfRule>
  </conditionalFormatting>
  <conditionalFormatting sqref="AZ21">
    <cfRule type="cellIs" dxfId="8012" priority="1362" operator="lessThan">
      <formula>$C$4</formula>
    </cfRule>
  </conditionalFormatting>
  <conditionalFormatting sqref="BA21">
    <cfRule type="cellIs" dxfId="8013" priority="1402" operator="lessThan">
      <formula>$C$4</formula>
    </cfRule>
  </conditionalFormatting>
  <conditionalFormatting sqref="BB21">
    <cfRule type="cellIs" dxfId="8014" priority="1442" operator="lessThan">
      <formula>$C$4</formula>
    </cfRule>
  </conditionalFormatting>
  <conditionalFormatting sqref="BC21">
    <cfRule type="cellIs" dxfId="8015" priority="1482" operator="lessThan">
      <formula>$C$4</formula>
    </cfRule>
  </conditionalFormatting>
  <conditionalFormatting sqref="BD21">
    <cfRule type="cellIs" dxfId="8016" priority="1522" operator="lessThan">
      <formula>$C$4</formula>
    </cfRule>
  </conditionalFormatting>
  <conditionalFormatting sqref="BE21">
    <cfRule type="cellIs" dxfId="8017" priority="1562" operator="lessThan">
      <formula>$C$4</formula>
    </cfRule>
  </conditionalFormatting>
  <conditionalFormatting sqref="BF21">
    <cfRule type="cellIs" dxfId="8018" priority="1602" operator="lessThan">
      <formula>$C$4</formula>
    </cfRule>
  </conditionalFormatting>
  <conditionalFormatting sqref="BG21">
    <cfRule type="cellIs" dxfId="8019" priority="1642" operator="lessThan">
      <formula>$C$4</formula>
    </cfRule>
  </conditionalFormatting>
  <conditionalFormatting sqref="BH21">
    <cfRule type="cellIs" dxfId="8020" priority="1682" operator="lessThan">
      <formula>$C$4</formula>
    </cfRule>
  </conditionalFormatting>
  <conditionalFormatting sqref="BI21">
    <cfRule type="cellIs" dxfId="8021" priority="1722" operator="lessThan">
      <formula>$C$4</formula>
    </cfRule>
  </conditionalFormatting>
  <conditionalFormatting sqref="BJ21">
    <cfRule type="cellIs" dxfId="8022" priority="1762" operator="lessThan">
      <formula>$C$4</formula>
    </cfRule>
  </conditionalFormatting>
  <conditionalFormatting sqref="BK21">
    <cfRule type="cellIs" dxfId="8023" priority="1802" operator="lessThan">
      <formula>$C$4</formula>
    </cfRule>
  </conditionalFormatting>
  <conditionalFormatting sqref="BL21">
    <cfRule type="cellIs" dxfId="8024" priority="1842" operator="lessThan">
      <formula>$C$4</formula>
    </cfRule>
  </conditionalFormatting>
  <conditionalFormatting sqref="BM21">
    <cfRule type="cellIs" dxfId="8025" priority="1882" operator="lessThan">
      <formula>$C$4</formula>
    </cfRule>
  </conditionalFormatting>
  <conditionalFormatting sqref="BN21">
    <cfRule type="cellIs" dxfId="8026" priority="1922" operator="lessThan">
      <formula>$C$4</formula>
    </cfRule>
  </conditionalFormatting>
  <conditionalFormatting sqref="BO21">
    <cfRule type="cellIs" dxfId="8027" priority="1962" operator="lessThan">
      <formula>$C$4</formula>
    </cfRule>
  </conditionalFormatting>
  <conditionalFormatting sqref="BP21">
    <cfRule type="cellIs" dxfId="8028" priority="2002" operator="lessThan">
      <formula>$C$4</formula>
    </cfRule>
  </conditionalFormatting>
  <conditionalFormatting sqref="BQ21">
    <cfRule type="cellIs" dxfId="8029" priority="2042" operator="lessThan">
      <formula>$C$4</formula>
    </cfRule>
  </conditionalFormatting>
  <conditionalFormatting sqref="BR21">
    <cfRule type="cellIs" dxfId="8030" priority="2082" operator="lessThan">
      <formula>$C$4</formula>
    </cfRule>
  </conditionalFormatting>
  <conditionalFormatting sqref="BS21">
    <cfRule type="cellIs" dxfId="8031" priority="2122" operator="lessThan">
      <formula>$C$4</formula>
    </cfRule>
  </conditionalFormatting>
  <conditionalFormatting sqref="BT21">
    <cfRule type="cellIs" dxfId="8032" priority="2162" operator="lessThan">
      <formula>$C$4</formula>
    </cfRule>
  </conditionalFormatting>
  <conditionalFormatting sqref="BU21">
    <cfRule type="cellIs" dxfId="8033" priority="2202" operator="lessThan">
      <formula>$C$4</formula>
    </cfRule>
  </conditionalFormatting>
  <conditionalFormatting sqref="BV21">
    <cfRule type="cellIs" dxfId="8034" priority="2242" operator="lessThan">
      <formula>$C$4</formula>
    </cfRule>
  </conditionalFormatting>
  <conditionalFormatting sqref="BW21">
    <cfRule type="cellIs" dxfId="8035" priority="2282" operator="lessThan">
      <formula>$C$4</formula>
    </cfRule>
  </conditionalFormatting>
  <conditionalFormatting sqref="BX21">
    <cfRule type="cellIs" dxfId="8036" priority="2322" operator="lessThan">
      <formula>$C$4</formula>
    </cfRule>
  </conditionalFormatting>
  <conditionalFormatting sqref="BY21">
    <cfRule type="cellIs" dxfId="8037" priority="2362" operator="lessThan">
      <formula>$C$4</formula>
    </cfRule>
  </conditionalFormatting>
  <conditionalFormatting sqref="BZ21">
    <cfRule type="cellIs" dxfId="8038" priority="2402" operator="lessThan">
      <formula>$C$4</formula>
    </cfRule>
  </conditionalFormatting>
  <conditionalFormatting sqref="CA21">
    <cfRule type="cellIs" dxfId="8039" priority="2442" operator="lessThan">
      <formula>$C$4</formula>
    </cfRule>
  </conditionalFormatting>
  <conditionalFormatting sqref="CB21">
    <cfRule type="cellIs" dxfId="8040" priority="2482" operator="lessThan">
      <formula>$C$4</formula>
    </cfRule>
  </conditionalFormatting>
  <conditionalFormatting sqref="CC21">
    <cfRule type="cellIs" dxfId="8041" priority="2522" operator="lessThan">
      <formula>$C$4</formula>
    </cfRule>
  </conditionalFormatting>
  <conditionalFormatting sqref="CD21">
    <cfRule type="cellIs" dxfId="8042" priority="2562" operator="lessThan">
      <formula>$C$4</formula>
    </cfRule>
  </conditionalFormatting>
  <conditionalFormatting sqref="CE21">
    <cfRule type="cellIs" dxfId="8043" priority="2602" operator="lessThan">
      <formula>$C$4</formula>
    </cfRule>
  </conditionalFormatting>
  <conditionalFormatting sqref="CF21">
    <cfRule type="cellIs" dxfId="8044" priority="2642" operator="lessThan">
      <formula>$C$4</formula>
    </cfRule>
  </conditionalFormatting>
  <conditionalFormatting sqref="CG21">
    <cfRule type="cellIs" dxfId="8045" priority="2682" operator="lessThan">
      <formula>$C$4</formula>
    </cfRule>
  </conditionalFormatting>
  <conditionalFormatting sqref="CH21">
    <cfRule type="cellIs" dxfId="8046" priority="2722" operator="greaterThan">
      <formula>$BJ$2+15</formula>
    </cfRule>
  </conditionalFormatting>
  <conditionalFormatting sqref="CJ21">
    <cfRule type="cellIs" dxfId="8047" priority="2922" operator="lessThan">
      <formula>$C$4</formula>
    </cfRule>
  </conditionalFormatting>
  <conditionalFormatting sqref="P22">
    <cfRule type="cellIs" dxfId="8048" priority="83" operator="lessThan">
      <formula>$C$4</formula>
    </cfRule>
  </conditionalFormatting>
  <conditionalFormatting sqref="Q22">
    <cfRule type="cellIs" dxfId="8049" priority="123" operator="lessThan">
      <formula>$C$4</formula>
    </cfRule>
  </conditionalFormatting>
  <conditionalFormatting sqref="R22">
    <cfRule type="cellIs" dxfId="8050" priority="163" operator="lessThan">
      <formula>$C$4</formula>
    </cfRule>
  </conditionalFormatting>
  <conditionalFormatting sqref="S22">
    <cfRule type="cellIs" dxfId="8051" priority="2763" operator="lessThan">
      <formula>$C$4</formula>
    </cfRule>
  </conditionalFormatting>
  <conditionalFormatting sqref="T22">
    <cfRule type="cellIs" dxfId="8052" priority="2803" operator="lessThan">
      <formula>$C$4</formula>
    </cfRule>
  </conditionalFormatting>
  <conditionalFormatting sqref="U22">
    <cfRule type="cellIs" dxfId="8053" priority="203" operator="lessThan">
      <formula>$C$4</formula>
    </cfRule>
  </conditionalFormatting>
  <conditionalFormatting sqref="V22">
    <cfRule type="cellIs" dxfId="8054" priority="2843" operator="lessThan">
      <formula>$C$4</formula>
    </cfRule>
  </conditionalFormatting>
  <conditionalFormatting sqref="W22">
    <cfRule type="cellIs" dxfId="8055" priority="2883" operator="lessThan">
      <formula>$C$4</formula>
    </cfRule>
  </conditionalFormatting>
  <conditionalFormatting sqref="X22">
    <cfRule type="cellIs" dxfId="8056" priority="243" operator="lessThan">
      <formula>$C$4</formula>
    </cfRule>
  </conditionalFormatting>
  <conditionalFormatting sqref="Y22">
    <cfRule type="cellIs" dxfId="8057" priority="283" operator="lessThan">
      <formula>$C$4</formula>
    </cfRule>
  </conditionalFormatting>
  <conditionalFormatting sqref="Z22">
    <cfRule type="cellIs" dxfId="8058" priority="323" operator="lessThan">
      <formula>$C$4</formula>
    </cfRule>
  </conditionalFormatting>
  <conditionalFormatting sqref="AA22">
    <cfRule type="cellIs" dxfId="8059" priority="363" operator="lessThan">
      <formula>$C$4</formula>
    </cfRule>
  </conditionalFormatting>
  <conditionalFormatting sqref="AB22">
    <cfRule type="cellIs" dxfId="8060" priority="403" operator="lessThan">
      <formula>$C$4</formula>
    </cfRule>
  </conditionalFormatting>
  <conditionalFormatting sqref="AC22">
    <cfRule type="cellIs" dxfId="8061" priority="443" operator="lessThan">
      <formula>$C$4</formula>
    </cfRule>
  </conditionalFormatting>
  <conditionalFormatting sqref="AD22">
    <cfRule type="cellIs" dxfId="8062" priority="483" operator="lessThan">
      <formula>$C$4</formula>
    </cfRule>
  </conditionalFormatting>
  <conditionalFormatting sqref="AE22">
    <cfRule type="cellIs" dxfId="8063" priority="523" operator="lessThan">
      <formula>$C$4</formula>
    </cfRule>
  </conditionalFormatting>
  <conditionalFormatting sqref="AF22">
    <cfRule type="cellIs" dxfId="8064" priority="563" operator="lessThan">
      <formula>$C$4</formula>
    </cfRule>
  </conditionalFormatting>
  <conditionalFormatting sqref="AG22">
    <cfRule type="cellIs" dxfId="8065" priority="603" operator="lessThan">
      <formula>$C$4</formula>
    </cfRule>
  </conditionalFormatting>
  <conditionalFormatting sqref="AH22">
    <cfRule type="cellIs" dxfId="8066" priority="643" operator="lessThan">
      <formula>$C$4</formula>
    </cfRule>
  </conditionalFormatting>
  <conditionalFormatting sqref="AI22">
    <cfRule type="cellIs" dxfId="8067" priority="683" operator="lessThan">
      <formula>$C$4</formula>
    </cfRule>
  </conditionalFormatting>
  <conditionalFormatting sqref="AJ22">
    <cfRule type="cellIs" dxfId="8068" priority="723" operator="lessThan">
      <formula>$C$4</formula>
    </cfRule>
  </conditionalFormatting>
  <conditionalFormatting sqref="AK22">
    <cfRule type="cellIs" dxfId="8069" priority="763" operator="lessThan">
      <formula>$C$4</formula>
    </cfRule>
  </conditionalFormatting>
  <conditionalFormatting sqref="AL22">
    <cfRule type="cellIs" dxfId="8070" priority="803" operator="lessThan">
      <formula>$C$4</formula>
    </cfRule>
  </conditionalFormatting>
  <conditionalFormatting sqref="AM22">
    <cfRule type="cellIs" dxfId="8071" priority="843" operator="lessThan">
      <formula>$C$4</formula>
    </cfRule>
  </conditionalFormatting>
  <conditionalFormatting sqref="AN22">
    <cfRule type="cellIs" dxfId="8072" priority="883" operator="lessThan">
      <formula>$C$4</formula>
    </cfRule>
  </conditionalFormatting>
  <conditionalFormatting sqref="AO22">
    <cfRule type="cellIs" dxfId="8073" priority="923" operator="lessThan">
      <formula>$C$4</formula>
    </cfRule>
  </conditionalFormatting>
  <conditionalFormatting sqref="AP22">
    <cfRule type="cellIs" dxfId="8074" priority="963" operator="lessThan">
      <formula>$C$4</formula>
    </cfRule>
  </conditionalFormatting>
  <conditionalFormatting sqref="AQ22">
    <cfRule type="cellIs" dxfId="8075" priority="1003" operator="lessThan">
      <formula>$C$4</formula>
    </cfRule>
  </conditionalFormatting>
  <conditionalFormatting sqref="AR22">
    <cfRule type="cellIs" dxfId="8076" priority="1043" operator="lessThan">
      <formula>$C$4</formula>
    </cfRule>
  </conditionalFormatting>
  <conditionalFormatting sqref="AS22">
    <cfRule type="cellIs" dxfId="8077" priority="1083" operator="lessThan">
      <formula>$C$4</formula>
    </cfRule>
  </conditionalFormatting>
  <conditionalFormatting sqref="AT22">
    <cfRule type="cellIs" dxfId="8078" priority="1123" operator="lessThan">
      <formula>$C$4</formula>
    </cfRule>
  </conditionalFormatting>
  <conditionalFormatting sqref="AU22">
    <cfRule type="cellIs" dxfId="8079" priority="1163" operator="lessThan">
      <formula>$C$4</formula>
    </cfRule>
  </conditionalFormatting>
  <conditionalFormatting sqref="AV22">
    <cfRule type="cellIs" dxfId="8080" priority="1203" operator="lessThan">
      <formula>$C$4</formula>
    </cfRule>
  </conditionalFormatting>
  <conditionalFormatting sqref="AW22">
    <cfRule type="cellIs" dxfId="8081" priority="1243" operator="lessThan">
      <formula>$C$4</formula>
    </cfRule>
  </conditionalFormatting>
  <conditionalFormatting sqref="AX22">
    <cfRule type="cellIs" dxfId="8082" priority="1283" operator="lessThan">
      <formula>$C$4</formula>
    </cfRule>
  </conditionalFormatting>
  <conditionalFormatting sqref="AY22">
    <cfRule type="cellIs" dxfId="8083" priority="1323" operator="lessThan">
      <formula>$C$4</formula>
    </cfRule>
  </conditionalFormatting>
  <conditionalFormatting sqref="AZ22">
    <cfRule type="cellIs" dxfId="8084" priority="1363" operator="lessThan">
      <formula>$C$4</formula>
    </cfRule>
  </conditionalFormatting>
  <conditionalFormatting sqref="BA22">
    <cfRule type="cellIs" dxfId="8085" priority="1403" operator="lessThan">
      <formula>$C$4</formula>
    </cfRule>
  </conditionalFormatting>
  <conditionalFormatting sqref="BB22">
    <cfRule type="cellIs" dxfId="8086" priority="1443" operator="lessThan">
      <formula>$C$4</formula>
    </cfRule>
  </conditionalFormatting>
  <conditionalFormatting sqref="BC22">
    <cfRule type="cellIs" dxfId="8087" priority="1483" operator="lessThan">
      <formula>$C$4</formula>
    </cfRule>
  </conditionalFormatting>
  <conditionalFormatting sqref="BD22">
    <cfRule type="cellIs" dxfId="8088" priority="1523" operator="lessThan">
      <formula>$C$4</formula>
    </cfRule>
  </conditionalFormatting>
  <conditionalFormatting sqref="BE22">
    <cfRule type="cellIs" dxfId="8089" priority="1563" operator="lessThan">
      <formula>$C$4</formula>
    </cfRule>
  </conditionalFormatting>
  <conditionalFormatting sqref="BF22">
    <cfRule type="cellIs" dxfId="8090" priority="1603" operator="lessThan">
      <formula>$C$4</formula>
    </cfRule>
  </conditionalFormatting>
  <conditionalFormatting sqref="BG22">
    <cfRule type="cellIs" dxfId="8091" priority="1643" operator="lessThan">
      <formula>$C$4</formula>
    </cfRule>
  </conditionalFormatting>
  <conditionalFormatting sqref="BH22">
    <cfRule type="cellIs" dxfId="8092" priority="1683" operator="lessThan">
      <formula>$C$4</formula>
    </cfRule>
  </conditionalFormatting>
  <conditionalFormatting sqref="BI22">
    <cfRule type="cellIs" dxfId="8093" priority="1723" operator="lessThan">
      <formula>$C$4</formula>
    </cfRule>
  </conditionalFormatting>
  <conditionalFormatting sqref="BJ22">
    <cfRule type="cellIs" dxfId="8094" priority="1763" operator="lessThan">
      <formula>$C$4</formula>
    </cfRule>
  </conditionalFormatting>
  <conditionalFormatting sqref="BK22">
    <cfRule type="cellIs" dxfId="8095" priority="1803" operator="lessThan">
      <formula>$C$4</formula>
    </cfRule>
  </conditionalFormatting>
  <conditionalFormatting sqref="BL22">
    <cfRule type="cellIs" dxfId="8096" priority="1843" operator="lessThan">
      <formula>$C$4</formula>
    </cfRule>
  </conditionalFormatting>
  <conditionalFormatting sqref="BM22">
    <cfRule type="cellIs" dxfId="8097" priority="1883" operator="lessThan">
      <formula>$C$4</formula>
    </cfRule>
  </conditionalFormatting>
  <conditionalFormatting sqref="BN22">
    <cfRule type="cellIs" dxfId="8098" priority="1923" operator="lessThan">
      <formula>$C$4</formula>
    </cfRule>
  </conditionalFormatting>
  <conditionalFormatting sqref="BO22">
    <cfRule type="cellIs" dxfId="8099" priority="1963" operator="lessThan">
      <formula>$C$4</formula>
    </cfRule>
  </conditionalFormatting>
  <conditionalFormatting sqref="BP22">
    <cfRule type="cellIs" dxfId="8100" priority="2003" operator="lessThan">
      <formula>$C$4</formula>
    </cfRule>
  </conditionalFormatting>
  <conditionalFormatting sqref="BQ22">
    <cfRule type="cellIs" dxfId="8101" priority="2043" operator="lessThan">
      <formula>$C$4</formula>
    </cfRule>
  </conditionalFormatting>
  <conditionalFormatting sqref="BR22">
    <cfRule type="cellIs" dxfId="8102" priority="2083" operator="lessThan">
      <formula>$C$4</formula>
    </cfRule>
  </conditionalFormatting>
  <conditionalFormatting sqref="BS22">
    <cfRule type="cellIs" dxfId="8103" priority="2123" operator="lessThan">
      <formula>$C$4</formula>
    </cfRule>
  </conditionalFormatting>
  <conditionalFormatting sqref="BT22">
    <cfRule type="cellIs" dxfId="8104" priority="2163" operator="lessThan">
      <formula>$C$4</formula>
    </cfRule>
  </conditionalFormatting>
  <conditionalFormatting sqref="BU22">
    <cfRule type="cellIs" dxfId="8105" priority="2203" operator="lessThan">
      <formula>$C$4</formula>
    </cfRule>
  </conditionalFormatting>
  <conditionalFormatting sqref="BV22">
    <cfRule type="cellIs" dxfId="8106" priority="2243" operator="lessThan">
      <formula>$C$4</formula>
    </cfRule>
  </conditionalFormatting>
  <conditionalFormatting sqref="BW22">
    <cfRule type="cellIs" dxfId="8107" priority="2283" operator="lessThan">
      <formula>$C$4</formula>
    </cfRule>
  </conditionalFormatting>
  <conditionalFormatting sqref="BX22">
    <cfRule type="cellIs" dxfId="8108" priority="2323" operator="lessThan">
      <formula>$C$4</formula>
    </cfRule>
  </conditionalFormatting>
  <conditionalFormatting sqref="BY22">
    <cfRule type="cellIs" dxfId="8109" priority="2363" operator="lessThan">
      <formula>$C$4</formula>
    </cfRule>
  </conditionalFormatting>
  <conditionalFormatting sqref="BZ22">
    <cfRule type="cellIs" dxfId="8110" priority="2403" operator="lessThan">
      <formula>$C$4</formula>
    </cfRule>
  </conditionalFormatting>
  <conditionalFormatting sqref="CA22">
    <cfRule type="cellIs" dxfId="8111" priority="2443" operator="lessThan">
      <formula>$C$4</formula>
    </cfRule>
  </conditionalFormatting>
  <conditionalFormatting sqref="CB22">
    <cfRule type="cellIs" dxfId="8112" priority="2483" operator="lessThan">
      <formula>$C$4</formula>
    </cfRule>
  </conditionalFormatting>
  <conditionalFormatting sqref="CC22">
    <cfRule type="cellIs" dxfId="8113" priority="2523" operator="lessThan">
      <formula>$C$4</formula>
    </cfRule>
  </conditionalFormatting>
  <conditionalFormatting sqref="CD22">
    <cfRule type="cellIs" dxfId="8114" priority="2563" operator="lessThan">
      <formula>$C$4</formula>
    </cfRule>
  </conditionalFormatting>
  <conditionalFormatting sqref="CE22">
    <cfRule type="cellIs" dxfId="8115" priority="2603" operator="lessThan">
      <formula>$C$4</formula>
    </cfRule>
  </conditionalFormatting>
  <conditionalFormatting sqref="CF22">
    <cfRule type="cellIs" dxfId="8116" priority="2643" operator="lessThan">
      <formula>$C$4</formula>
    </cfRule>
  </conditionalFormatting>
  <conditionalFormatting sqref="CG22">
    <cfRule type="cellIs" dxfId="8117" priority="2683" operator="lessThan">
      <formula>$C$4</formula>
    </cfRule>
  </conditionalFormatting>
  <conditionalFormatting sqref="CH22">
    <cfRule type="cellIs" dxfId="8118" priority="2723" operator="greaterThan">
      <formula>$BJ$2+15</formula>
    </cfRule>
  </conditionalFormatting>
  <conditionalFormatting sqref="CJ22">
    <cfRule type="cellIs" dxfId="8119" priority="2923" operator="lessThan">
      <formula>$C$4</formula>
    </cfRule>
  </conditionalFormatting>
  <conditionalFormatting sqref="P23">
    <cfRule type="cellIs" dxfId="8120" priority="84" operator="lessThan">
      <formula>$C$4</formula>
    </cfRule>
  </conditionalFormatting>
  <conditionalFormatting sqref="Q23">
    <cfRule type="cellIs" dxfId="8121" priority="124" operator="lessThan">
      <formula>$C$4</formula>
    </cfRule>
  </conditionalFormatting>
  <conditionalFormatting sqref="R23">
    <cfRule type="cellIs" dxfId="8122" priority="164" operator="lessThan">
      <formula>$C$4</formula>
    </cfRule>
  </conditionalFormatting>
  <conditionalFormatting sqref="S23">
    <cfRule type="cellIs" dxfId="8123" priority="2764" operator="lessThan">
      <formula>$C$4</formula>
    </cfRule>
  </conditionalFormatting>
  <conditionalFormatting sqref="T23">
    <cfRule type="cellIs" dxfId="8124" priority="2804" operator="lessThan">
      <formula>$C$4</formula>
    </cfRule>
  </conditionalFormatting>
  <conditionalFormatting sqref="U23">
    <cfRule type="cellIs" dxfId="8125" priority="204" operator="lessThan">
      <formula>$C$4</formula>
    </cfRule>
  </conditionalFormatting>
  <conditionalFormatting sqref="V23">
    <cfRule type="cellIs" dxfId="8126" priority="2844" operator="lessThan">
      <formula>$C$4</formula>
    </cfRule>
  </conditionalFormatting>
  <conditionalFormatting sqref="W23">
    <cfRule type="cellIs" dxfId="8127" priority="2884" operator="lessThan">
      <formula>$C$4</formula>
    </cfRule>
  </conditionalFormatting>
  <conditionalFormatting sqref="X23">
    <cfRule type="cellIs" dxfId="8128" priority="244" operator="lessThan">
      <formula>$C$4</formula>
    </cfRule>
  </conditionalFormatting>
  <conditionalFormatting sqref="Y23">
    <cfRule type="cellIs" dxfId="8129" priority="284" operator="lessThan">
      <formula>$C$4</formula>
    </cfRule>
  </conditionalFormatting>
  <conditionalFormatting sqref="Z23">
    <cfRule type="cellIs" dxfId="8130" priority="324" operator="lessThan">
      <formula>$C$4</formula>
    </cfRule>
  </conditionalFormatting>
  <conditionalFormatting sqref="AA23">
    <cfRule type="cellIs" dxfId="8131" priority="364" operator="lessThan">
      <formula>$C$4</formula>
    </cfRule>
  </conditionalFormatting>
  <conditionalFormatting sqref="AB23">
    <cfRule type="cellIs" dxfId="8132" priority="404" operator="lessThan">
      <formula>$C$4</formula>
    </cfRule>
  </conditionalFormatting>
  <conditionalFormatting sqref="AC23">
    <cfRule type="cellIs" dxfId="8133" priority="444" operator="lessThan">
      <formula>$C$4</formula>
    </cfRule>
  </conditionalFormatting>
  <conditionalFormatting sqref="AD23">
    <cfRule type="cellIs" dxfId="8134" priority="484" operator="lessThan">
      <formula>$C$4</formula>
    </cfRule>
  </conditionalFormatting>
  <conditionalFormatting sqref="AE23">
    <cfRule type="cellIs" dxfId="8135" priority="524" operator="lessThan">
      <formula>$C$4</formula>
    </cfRule>
  </conditionalFormatting>
  <conditionalFormatting sqref="AF23">
    <cfRule type="cellIs" dxfId="8136" priority="564" operator="lessThan">
      <formula>$C$4</formula>
    </cfRule>
  </conditionalFormatting>
  <conditionalFormatting sqref="AG23">
    <cfRule type="cellIs" dxfId="8137" priority="604" operator="lessThan">
      <formula>$C$4</formula>
    </cfRule>
  </conditionalFormatting>
  <conditionalFormatting sqref="AH23">
    <cfRule type="cellIs" dxfId="8138" priority="644" operator="lessThan">
      <formula>$C$4</formula>
    </cfRule>
  </conditionalFormatting>
  <conditionalFormatting sqref="AI23">
    <cfRule type="cellIs" dxfId="8139" priority="684" operator="lessThan">
      <formula>$C$4</formula>
    </cfRule>
  </conditionalFormatting>
  <conditionalFormatting sqref="AJ23">
    <cfRule type="cellIs" dxfId="8140" priority="724" operator="lessThan">
      <formula>$C$4</formula>
    </cfRule>
  </conditionalFormatting>
  <conditionalFormatting sqref="AK23">
    <cfRule type="cellIs" dxfId="8141" priority="764" operator="lessThan">
      <formula>$C$4</formula>
    </cfRule>
  </conditionalFormatting>
  <conditionalFormatting sqref="AL23">
    <cfRule type="cellIs" dxfId="8142" priority="804" operator="lessThan">
      <formula>$C$4</formula>
    </cfRule>
  </conditionalFormatting>
  <conditionalFormatting sqref="AM23">
    <cfRule type="cellIs" dxfId="8143" priority="844" operator="lessThan">
      <formula>$C$4</formula>
    </cfRule>
  </conditionalFormatting>
  <conditionalFormatting sqref="AN23">
    <cfRule type="cellIs" dxfId="8144" priority="884" operator="lessThan">
      <formula>$C$4</formula>
    </cfRule>
  </conditionalFormatting>
  <conditionalFormatting sqref="AO23">
    <cfRule type="cellIs" dxfId="8145" priority="924" operator="lessThan">
      <formula>$C$4</formula>
    </cfRule>
  </conditionalFormatting>
  <conditionalFormatting sqref="AP23">
    <cfRule type="cellIs" dxfId="8146" priority="964" operator="lessThan">
      <formula>$C$4</formula>
    </cfRule>
  </conditionalFormatting>
  <conditionalFormatting sqref="AQ23">
    <cfRule type="cellIs" dxfId="8147" priority="1004" operator="lessThan">
      <formula>$C$4</formula>
    </cfRule>
  </conditionalFormatting>
  <conditionalFormatting sqref="AR23">
    <cfRule type="cellIs" dxfId="8148" priority="1044" operator="lessThan">
      <formula>$C$4</formula>
    </cfRule>
  </conditionalFormatting>
  <conditionalFormatting sqref="AS23">
    <cfRule type="cellIs" dxfId="8149" priority="1084" operator="lessThan">
      <formula>$C$4</formula>
    </cfRule>
  </conditionalFormatting>
  <conditionalFormatting sqref="AT23">
    <cfRule type="cellIs" dxfId="8150" priority="1124" operator="lessThan">
      <formula>$C$4</formula>
    </cfRule>
  </conditionalFormatting>
  <conditionalFormatting sqref="AU23">
    <cfRule type="cellIs" dxfId="8151" priority="1164" operator="lessThan">
      <formula>$C$4</formula>
    </cfRule>
  </conditionalFormatting>
  <conditionalFormatting sqref="AV23">
    <cfRule type="cellIs" dxfId="8152" priority="1204" operator="lessThan">
      <formula>$C$4</formula>
    </cfRule>
  </conditionalFormatting>
  <conditionalFormatting sqref="AW23">
    <cfRule type="cellIs" dxfId="8153" priority="1244" operator="lessThan">
      <formula>$C$4</formula>
    </cfRule>
  </conditionalFormatting>
  <conditionalFormatting sqref="AX23">
    <cfRule type="cellIs" dxfId="8154" priority="1284" operator="lessThan">
      <formula>$C$4</formula>
    </cfRule>
  </conditionalFormatting>
  <conditionalFormatting sqref="AY23">
    <cfRule type="cellIs" dxfId="8155" priority="1324" operator="lessThan">
      <formula>$C$4</formula>
    </cfRule>
  </conditionalFormatting>
  <conditionalFormatting sqref="AZ23">
    <cfRule type="cellIs" dxfId="8156" priority="1364" operator="lessThan">
      <formula>$C$4</formula>
    </cfRule>
  </conditionalFormatting>
  <conditionalFormatting sqref="BA23">
    <cfRule type="cellIs" dxfId="8157" priority="1404" operator="lessThan">
      <formula>$C$4</formula>
    </cfRule>
  </conditionalFormatting>
  <conditionalFormatting sqref="BB23">
    <cfRule type="cellIs" dxfId="8158" priority="1444" operator="lessThan">
      <formula>$C$4</formula>
    </cfRule>
  </conditionalFormatting>
  <conditionalFormatting sqref="BC23">
    <cfRule type="cellIs" dxfId="8159" priority="1484" operator="lessThan">
      <formula>$C$4</formula>
    </cfRule>
  </conditionalFormatting>
  <conditionalFormatting sqref="BD23">
    <cfRule type="cellIs" dxfId="8160" priority="1524" operator="lessThan">
      <formula>$C$4</formula>
    </cfRule>
  </conditionalFormatting>
  <conditionalFormatting sqref="BE23">
    <cfRule type="cellIs" dxfId="8161" priority="1564" operator="lessThan">
      <formula>$C$4</formula>
    </cfRule>
  </conditionalFormatting>
  <conditionalFormatting sqref="BF23">
    <cfRule type="cellIs" dxfId="8162" priority="1604" operator="lessThan">
      <formula>$C$4</formula>
    </cfRule>
  </conditionalFormatting>
  <conditionalFormatting sqref="BG23">
    <cfRule type="cellIs" dxfId="8163" priority="1644" operator="lessThan">
      <formula>$C$4</formula>
    </cfRule>
  </conditionalFormatting>
  <conditionalFormatting sqref="BH23">
    <cfRule type="cellIs" dxfId="8164" priority="1684" operator="lessThan">
      <formula>$C$4</formula>
    </cfRule>
  </conditionalFormatting>
  <conditionalFormatting sqref="BI23">
    <cfRule type="cellIs" dxfId="8165" priority="1724" operator="lessThan">
      <formula>$C$4</formula>
    </cfRule>
  </conditionalFormatting>
  <conditionalFormatting sqref="BJ23">
    <cfRule type="cellIs" dxfId="8166" priority="1764" operator="lessThan">
      <formula>$C$4</formula>
    </cfRule>
  </conditionalFormatting>
  <conditionalFormatting sqref="BK23">
    <cfRule type="cellIs" dxfId="8167" priority="1804" operator="lessThan">
      <formula>$C$4</formula>
    </cfRule>
  </conditionalFormatting>
  <conditionalFormatting sqref="BL23">
    <cfRule type="cellIs" dxfId="8168" priority="1844" operator="lessThan">
      <formula>$C$4</formula>
    </cfRule>
  </conditionalFormatting>
  <conditionalFormatting sqref="BM23">
    <cfRule type="cellIs" dxfId="8169" priority="1884" operator="lessThan">
      <formula>$C$4</formula>
    </cfRule>
  </conditionalFormatting>
  <conditionalFormatting sqref="BN23">
    <cfRule type="cellIs" dxfId="8170" priority="1924" operator="lessThan">
      <formula>$C$4</formula>
    </cfRule>
  </conditionalFormatting>
  <conditionalFormatting sqref="BO23">
    <cfRule type="cellIs" dxfId="8171" priority="1964" operator="lessThan">
      <formula>$C$4</formula>
    </cfRule>
  </conditionalFormatting>
  <conditionalFormatting sqref="BP23">
    <cfRule type="cellIs" dxfId="8172" priority="2004" operator="lessThan">
      <formula>$C$4</formula>
    </cfRule>
  </conditionalFormatting>
  <conditionalFormatting sqref="BQ23">
    <cfRule type="cellIs" dxfId="8173" priority="2044" operator="lessThan">
      <formula>$C$4</formula>
    </cfRule>
  </conditionalFormatting>
  <conditionalFormatting sqref="BR23">
    <cfRule type="cellIs" dxfId="8174" priority="2084" operator="lessThan">
      <formula>$C$4</formula>
    </cfRule>
  </conditionalFormatting>
  <conditionalFormatting sqref="BS23">
    <cfRule type="cellIs" dxfId="8175" priority="2124" operator="lessThan">
      <formula>$C$4</formula>
    </cfRule>
  </conditionalFormatting>
  <conditionalFormatting sqref="BT23">
    <cfRule type="cellIs" dxfId="8176" priority="2164" operator="lessThan">
      <formula>$C$4</formula>
    </cfRule>
  </conditionalFormatting>
  <conditionalFormatting sqref="BU23">
    <cfRule type="cellIs" dxfId="8177" priority="2204" operator="lessThan">
      <formula>$C$4</formula>
    </cfRule>
  </conditionalFormatting>
  <conditionalFormatting sqref="BV23">
    <cfRule type="cellIs" dxfId="8178" priority="2244" operator="lessThan">
      <formula>$C$4</formula>
    </cfRule>
  </conditionalFormatting>
  <conditionalFormatting sqref="BW23">
    <cfRule type="cellIs" dxfId="8179" priority="2284" operator="lessThan">
      <formula>$C$4</formula>
    </cfRule>
  </conditionalFormatting>
  <conditionalFormatting sqref="BX23">
    <cfRule type="cellIs" dxfId="8180" priority="2324" operator="lessThan">
      <formula>$C$4</formula>
    </cfRule>
  </conditionalFormatting>
  <conditionalFormatting sqref="BY23">
    <cfRule type="cellIs" dxfId="8181" priority="2364" operator="lessThan">
      <formula>$C$4</formula>
    </cfRule>
  </conditionalFormatting>
  <conditionalFormatting sqref="BZ23">
    <cfRule type="cellIs" dxfId="8182" priority="2404" operator="lessThan">
      <formula>$C$4</formula>
    </cfRule>
  </conditionalFormatting>
  <conditionalFormatting sqref="CA23">
    <cfRule type="cellIs" dxfId="8183" priority="2444" operator="lessThan">
      <formula>$C$4</formula>
    </cfRule>
  </conditionalFormatting>
  <conditionalFormatting sqref="CB23">
    <cfRule type="cellIs" dxfId="8184" priority="2484" operator="lessThan">
      <formula>$C$4</formula>
    </cfRule>
  </conditionalFormatting>
  <conditionalFormatting sqref="CC23">
    <cfRule type="cellIs" dxfId="8185" priority="2524" operator="lessThan">
      <formula>$C$4</formula>
    </cfRule>
  </conditionalFormatting>
  <conditionalFormatting sqref="CD23">
    <cfRule type="cellIs" dxfId="8186" priority="2564" operator="lessThan">
      <formula>$C$4</formula>
    </cfRule>
  </conditionalFormatting>
  <conditionalFormatting sqref="CE23">
    <cfRule type="cellIs" dxfId="8187" priority="2604" operator="lessThan">
      <formula>$C$4</formula>
    </cfRule>
  </conditionalFormatting>
  <conditionalFormatting sqref="CF23">
    <cfRule type="cellIs" dxfId="8188" priority="2644" operator="lessThan">
      <formula>$C$4</formula>
    </cfRule>
  </conditionalFormatting>
  <conditionalFormatting sqref="CG23">
    <cfRule type="cellIs" dxfId="8189" priority="2684" operator="lessThan">
      <formula>$C$4</formula>
    </cfRule>
  </conditionalFormatting>
  <conditionalFormatting sqref="CH23">
    <cfRule type="cellIs" dxfId="8190" priority="2724" operator="greaterThan">
      <formula>$BJ$2+15</formula>
    </cfRule>
  </conditionalFormatting>
  <conditionalFormatting sqref="CJ23">
    <cfRule type="cellIs" dxfId="8191" priority="2924" operator="lessThan">
      <formula>$C$4</formula>
    </cfRule>
  </conditionalFormatting>
  <conditionalFormatting sqref="P24">
    <cfRule type="cellIs" dxfId="8192" priority="85" operator="lessThan">
      <formula>$C$4</formula>
    </cfRule>
  </conditionalFormatting>
  <conditionalFormatting sqref="Q24">
    <cfRule type="cellIs" dxfId="8193" priority="125" operator="lessThan">
      <formula>$C$4</formula>
    </cfRule>
  </conditionalFormatting>
  <conditionalFormatting sqref="R24">
    <cfRule type="cellIs" dxfId="8194" priority="165" operator="lessThan">
      <formula>$C$4</formula>
    </cfRule>
  </conditionalFormatting>
  <conditionalFormatting sqref="S24">
    <cfRule type="cellIs" dxfId="8195" priority="2765" operator="lessThan">
      <formula>$C$4</formula>
    </cfRule>
  </conditionalFormatting>
  <conditionalFormatting sqref="T24">
    <cfRule type="cellIs" dxfId="8196" priority="2805" operator="lessThan">
      <formula>$C$4</formula>
    </cfRule>
  </conditionalFormatting>
  <conditionalFormatting sqref="U24">
    <cfRule type="cellIs" dxfId="8197" priority="205" operator="lessThan">
      <formula>$C$4</formula>
    </cfRule>
  </conditionalFormatting>
  <conditionalFormatting sqref="V24">
    <cfRule type="cellIs" dxfId="8198" priority="2845" operator="lessThan">
      <formula>$C$4</formula>
    </cfRule>
  </conditionalFormatting>
  <conditionalFormatting sqref="W24">
    <cfRule type="cellIs" dxfId="8199" priority="2885" operator="lessThan">
      <formula>$C$4</formula>
    </cfRule>
  </conditionalFormatting>
  <conditionalFormatting sqref="X24">
    <cfRule type="cellIs" dxfId="8200" priority="245" operator="lessThan">
      <formula>$C$4</formula>
    </cfRule>
  </conditionalFormatting>
  <conditionalFormatting sqref="Y24">
    <cfRule type="cellIs" dxfId="8201" priority="285" operator="lessThan">
      <formula>$C$4</formula>
    </cfRule>
  </conditionalFormatting>
  <conditionalFormatting sqref="Z24">
    <cfRule type="cellIs" dxfId="8202" priority="325" operator="lessThan">
      <formula>$C$4</formula>
    </cfRule>
  </conditionalFormatting>
  <conditionalFormatting sqref="AA24">
    <cfRule type="cellIs" dxfId="8203" priority="365" operator="lessThan">
      <formula>$C$4</formula>
    </cfRule>
  </conditionalFormatting>
  <conditionalFormatting sqref="AB24">
    <cfRule type="cellIs" dxfId="8204" priority="405" operator="lessThan">
      <formula>$C$4</formula>
    </cfRule>
  </conditionalFormatting>
  <conditionalFormatting sqref="AC24">
    <cfRule type="cellIs" dxfId="8205" priority="445" operator="lessThan">
      <formula>$C$4</formula>
    </cfRule>
  </conditionalFormatting>
  <conditionalFormatting sqref="AD24">
    <cfRule type="cellIs" dxfId="8206" priority="485" operator="lessThan">
      <formula>$C$4</formula>
    </cfRule>
  </conditionalFormatting>
  <conditionalFormatting sqref="AE24">
    <cfRule type="cellIs" dxfId="8207" priority="525" operator="lessThan">
      <formula>$C$4</formula>
    </cfRule>
  </conditionalFormatting>
  <conditionalFormatting sqref="AF24">
    <cfRule type="cellIs" dxfId="8208" priority="565" operator="lessThan">
      <formula>$C$4</formula>
    </cfRule>
  </conditionalFormatting>
  <conditionalFormatting sqref="AG24">
    <cfRule type="cellIs" dxfId="8209" priority="605" operator="lessThan">
      <formula>$C$4</formula>
    </cfRule>
  </conditionalFormatting>
  <conditionalFormatting sqref="AH24">
    <cfRule type="cellIs" dxfId="8210" priority="645" operator="lessThan">
      <formula>$C$4</formula>
    </cfRule>
  </conditionalFormatting>
  <conditionalFormatting sqref="AI24">
    <cfRule type="cellIs" dxfId="8211" priority="685" operator="lessThan">
      <formula>$C$4</formula>
    </cfRule>
  </conditionalFormatting>
  <conditionalFormatting sqref="AJ24">
    <cfRule type="cellIs" dxfId="8212" priority="725" operator="lessThan">
      <formula>$C$4</formula>
    </cfRule>
  </conditionalFormatting>
  <conditionalFormatting sqref="AK24">
    <cfRule type="cellIs" dxfId="8213" priority="765" operator="lessThan">
      <formula>$C$4</formula>
    </cfRule>
  </conditionalFormatting>
  <conditionalFormatting sqref="AL24">
    <cfRule type="cellIs" dxfId="8214" priority="805" operator="lessThan">
      <formula>$C$4</formula>
    </cfRule>
  </conditionalFormatting>
  <conditionalFormatting sqref="AM24">
    <cfRule type="cellIs" dxfId="8215" priority="845" operator="lessThan">
      <formula>$C$4</formula>
    </cfRule>
  </conditionalFormatting>
  <conditionalFormatting sqref="AN24">
    <cfRule type="cellIs" dxfId="8216" priority="885" operator="lessThan">
      <formula>$C$4</formula>
    </cfRule>
  </conditionalFormatting>
  <conditionalFormatting sqref="AO24">
    <cfRule type="cellIs" dxfId="8217" priority="925" operator="lessThan">
      <formula>$C$4</formula>
    </cfRule>
  </conditionalFormatting>
  <conditionalFormatting sqref="AP24">
    <cfRule type="cellIs" dxfId="8218" priority="965" operator="lessThan">
      <formula>$C$4</formula>
    </cfRule>
  </conditionalFormatting>
  <conditionalFormatting sqref="AQ24">
    <cfRule type="cellIs" dxfId="8219" priority="1005" operator="lessThan">
      <formula>$C$4</formula>
    </cfRule>
  </conditionalFormatting>
  <conditionalFormatting sqref="AR24">
    <cfRule type="cellIs" dxfId="8220" priority="1045" operator="lessThan">
      <formula>$C$4</formula>
    </cfRule>
  </conditionalFormatting>
  <conditionalFormatting sqref="AS24">
    <cfRule type="cellIs" dxfId="8221" priority="1085" operator="lessThan">
      <formula>$C$4</formula>
    </cfRule>
  </conditionalFormatting>
  <conditionalFormatting sqref="AT24">
    <cfRule type="cellIs" dxfId="8222" priority="1125" operator="lessThan">
      <formula>$C$4</formula>
    </cfRule>
  </conditionalFormatting>
  <conditionalFormatting sqref="AU24">
    <cfRule type="cellIs" dxfId="8223" priority="1165" operator="lessThan">
      <formula>$C$4</formula>
    </cfRule>
  </conditionalFormatting>
  <conditionalFormatting sqref="AV24">
    <cfRule type="cellIs" dxfId="8224" priority="1205" operator="lessThan">
      <formula>$C$4</formula>
    </cfRule>
  </conditionalFormatting>
  <conditionalFormatting sqref="AW24">
    <cfRule type="cellIs" dxfId="8225" priority="1245" operator="lessThan">
      <formula>$C$4</formula>
    </cfRule>
  </conditionalFormatting>
  <conditionalFormatting sqref="AX24">
    <cfRule type="cellIs" dxfId="8226" priority="1285" operator="lessThan">
      <formula>$C$4</formula>
    </cfRule>
  </conditionalFormatting>
  <conditionalFormatting sqref="AY24">
    <cfRule type="cellIs" dxfId="8227" priority="1325" operator="lessThan">
      <formula>$C$4</formula>
    </cfRule>
  </conditionalFormatting>
  <conditionalFormatting sqref="AZ24">
    <cfRule type="cellIs" dxfId="8228" priority="1365" operator="lessThan">
      <formula>$C$4</formula>
    </cfRule>
  </conditionalFormatting>
  <conditionalFormatting sqref="BA24">
    <cfRule type="cellIs" dxfId="8229" priority="1405" operator="lessThan">
      <formula>$C$4</formula>
    </cfRule>
  </conditionalFormatting>
  <conditionalFormatting sqref="BB24">
    <cfRule type="cellIs" dxfId="8230" priority="1445" operator="lessThan">
      <formula>$C$4</formula>
    </cfRule>
  </conditionalFormatting>
  <conditionalFormatting sqref="BC24">
    <cfRule type="cellIs" dxfId="8231" priority="1485" operator="lessThan">
      <formula>$C$4</formula>
    </cfRule>
  </conditionalFormatting>
  <conditionalFormatting sqref="BD24">
    <cfRule type="cellIs" dxfId="8232" priority="1525" operator="lessThan">
      <formula>$C$4</formula>
    </cfRule>
  </conditionalFormatting>
  <conditionalFormatting sqref="BE24">
    <cfRule type="cellIs" dxfId="8233" priority="1565" operator="lessThan">
      <formula>$C$4</formula>
    </cfRule>
  </conditionalFormatting>
  <conditionalFormatting sqref="BF24">
    <cfRule type="cellIs" dxfId="8234" priority="1605" operator="lessThan">
      <formula>$C$4</formula>
    </cfRule>
  </conditionalFormatting>
  <conditionalFormatting sqref="BG24">
    <cfRule type="cellIs" dxfId="8235" priority="1645" operator="lessThan">
      <formula>$C$4</formula>
    </cfRule>
  </conditionalFormatting>
  <conditionalFormatting sqref="BH24">
    <cfRule type="cellIs" dxfId="8236" priority="1685" operator="lessThan">
      <formula>$C$4</formula>
    </cfRule>
  </conditionalFormatting>
  <conditionalFormatting sqref="BI24">
    <cfRule type="cellIs" dxfId="8237" priority="1725" operator="lessThan">
      <formula>$C$4</formula>
    </cfRule>
  </conditionalFormatting>
  <conditionalFormatting sqref="BJ24">
    <cfRule type="cellIs" dxfId="8238" priority="1765" operator="lessThan">
      <formula>$C$4</formula>
    </cfRule>
  </conditionalFormatting>
  <conditionalFormatting sqref="BK24">
    <cfRule type="cellIs" dxfId="8239" priority="1805" operator="lessThan">
      <formula>$C$4</formula>
    </cfRule>
  </conditionalFormatting>
  <conditionalFormatting sqref="BL24">
    <cfRule type="cellIs" dxfId="8240" priority="1845" operator="lessThan">
      <formula>$C$4</formula>
    </cfRule>
  </conditionalFormatting>
  <conditionalFormatting sqref="BM24">
    <cfRule type="cellIs" dxfId="8241" priority="1885" operator="lessThan">
      <formula>$C$4</formula>
    </cfRule>
  </conditionalFormatting>
  <conditionalFormatting sqref="BN24">
    <cfRule type="cellIs" dxfId="8242" priority="1925" operator="lessThan">
      <formula>$C$4</formula>
    </cfRule>
  </conditionalFormatting>
  <conditionalFormatting sqref="BO24">
    <cfRule type="cellIs" dxfId="8243" priority="1965" operator="lessThan">
      <formula>$C$4</formula>
    </cfRule>
  </conditionalFormatting>
  <conditionalFormatting sqref="BP24">
    <cfRule type="cellIs" dxfId="8244" priority="2005" operator="lessThan">
      <formula>$C$4</formula>
    </cfRule>
  </conditionalFormatting>
  <conditionalFormatting sqref="BQ24">
    <cfRule type="cellIs" dxfId="8245" priority="2045" operator="lessThan">
      <formula>$C$4</formula>
    </cfRule>
  </conditionalFormatting>
  <conditionalFormatting sqref="BR24">
    <cfRule type="cellIs" dxfId="8246" priority="2085" operator="lessThan">
      <formula>$C$4</formula>
    </cfRule>
  </conditionalFormatting>
  <conditionalFormatting sqref="BS24">
    <cfRule type="cellIs" dxfId="8247" priority="2125" operator="lessThan">
      <formula>$C$4</formula>
    </cfRule>
  </conditionalFormatting>
  <conditionalFormatting sqref="BT24">
    <cfRule type="cellIs" dxfId="8248" priority="2165" operator="lessThan">
      <formula>$C$4</formula>
    </cfRule>
  </conditionalFormatting>
  <conditionalFormatting sqref="BU24">
    <cfRule type="cellIs" dxfId="8249" priority="2205" operator="lessThan">
      <formula>$C$4</formula>
    </cfRule>
  </conditionalFormatting>
  <conditionalFormatting sqref="BV24">
    <cfRule type="cellIs" dxfId="8250" priority="2245" operator="lessThan">
      <formula>$C$4</formula>
    </cfRule>
  </conditionalFormatting>
  <conditionalFormatting sqref="BW24">
    <cfRule type="cellIs" dxfId="8251" priority="2285" operator="lessThan">
      <formula>$C$4</formula>
    </cfRule>
  </conditionalFormatting>
  <conditionalFormatting sqref="BX24">
    <cfRule type="cellIs" dxfId="8252" priority="2325" operator="lessThan">
      <formula>$C$4</formula>
    </cfRule>
  </conditionalFormatting>
  <conditionalFormatting sqref="BY24">
    <cfRule type="cellIs" dxfId="8253" priority="2365" operator="lessThan">
      <formula>$C$4</formula>
    </cfRule>
  </conditionalFormatting>
  <conditionalFormatting sqref="BZ24">
    <cfRule type="cellIs" dxfId="8254" priority="2405" operator="lessThan">
      <formula>$C$4</formula>
    </cfRule>
  </conditionalFormatting>
  <conditionalFormatting sqref="CA24">
    <cfRule type="cellIs" dxfId="8255" priority="2445" operator="lessThan">
      <formula>$C$4</formula>
    </cfRule>
  </conditionalFormatting>
  <conditionalFormatting sqref="CB24">
    <cfRule type="cellIs" dxfId="8256" priority="2485" operator="lessThan">
      <formula>$C$4</formula>
    </cfRule>
  </conditionalFormatting>
  <conditionalFormatting sqref="CC24">
    <cfRule type="cellIs" dxfId="8257" priority="2525" operator="lessThan">
      <formula>$C$4</formula>
    </cfRule>
  </conditionalFormatting>
  <conditionalFormatting sqref="CD24">
    <cfRule type="cellIs" dxfId="8258" priority="2565" operator="lessThan">
      <formula>$C$4</formula>
    </cfRule>
  </conditionalFormatting>
  <conditionalFormatting sqref="CE24">
    <cfRule type="cellIs" dxfId="8259" priority="2605" operator="lessThan">
      <formula>$C$4</formula>
    </cfRule>
  </conditionalFormatting>
  <conditionalFormatting sqref="CF24">
    <cfRule type="cellIs" dxfId="8260" priority="2645" operator="lessThan">
      <formula>$C$4</formula>
    </cfRule>
  </conditionalFormatting>
  <conditionalFormatting sqref="CG24">
    <cfRule type="cellIs" dxfId="8261" priority="2685" operator="lessThan">
      <formula>$C$4</formula>
    </cfRule>
  </conditionalFormatting>
  <conditionalFormatting sqref="CH24">
    <cfRule type="cellIs" dxfId="8262" priority="2725" operator="greaterThan">
      <formula>$BJ$2+15</formula>
    </cfRule>
  </conditionalFormatting>
  <conditionalFormatting sqref="CJ24">
    <cfRule type="cellIs" dxfId="8263" priority="2925" operator="lessThan">
      <formula>$C$4</formula>
    </cfRule>
  </conditionalFormatting>
  <conditionalFormatting sqref="P25">
    <cfRule type="cellIs" dxfId="8264" priority="86" operator="lessThan">
      <formula>$C$4</formula>
    </cfRule>
  </conditionalFormatting>
  <conditionalFormatting sqref="Q25">
    <cfRule type="cellIs" dxfId="8265" priority="126" operator="lessThan">
      <formula>$C$4</formula>
    </cfRule>
  </conditionalFormatting>
  <conditionalFormatting sqref="R25">
    <cfRule type="cellIs" dxfId="8266" priority="166" operator="lessThan">
      <formula>$C$4</formula>
    </cfRule>
  </conditionalFormatting>
  <conditionalFormatting sqref="S25">
    <cfRule type="cellIs" dxfId="8267" priority="2766" operator="lessThan">
      <formula>$C$4</formula>
    </cfRule>
  </conditionalFormatting>
  <conditionalFormatting sqref="T25">
    <cfRule type="cellIs" dxfId="8268" priority="2806" operator="lessThan">
      <formula>$C$4</formula>
    </cfRule>
  </conditionalFormatting>
  <conditionalFormatting sqref="U25">
    <cfRule type="cellIs" dxfId="8269" priority="206" operator="lessThan">
      <formula>$C$4</formula>
    </cfRule>
  </conditionalFormatting>
  <conditionalFormatting sqref="V25">
    <cfRule type="cellIs" dxfId="8270" priority="2846" operator="lessThan">
      <formula>$C$4</formula>
    </cfRule>
  </conditionalFormatting>
  <conditionalFormatting sqref="W25">
    <cfRule type="cellIs" dxfId="8271" priority="2886" operator="lessThan">
      <formula>$C$4</formula>
    </cfRule>
  </conditionalFormatting>
  <conditionalFormatting sqref="X25">
    <cfRule type="cellIs" dxfId="8272" priority="246" operator="lessThan">
      <formula>$C$4</formula>
    </cfRule>
  </conditionalFormatting>
  <conditionalFormatting sqref="Y25">
    <cfRule type="cellIs" dxfId="8273" priority="286" operator="lessThan">
      <formula>$C$4</formula>
    </cfRule>
  </conditionalFormatting>
  <conditionalFormatting sqref="Z25">
    <cfRule type="cellIs" dxfId="8274" priority="326" operator="lessThan">
      <formula>$C$4</formula>
    </cfRule>
  </conditionalFormatting>
  <conditionalFormatting sqref="AA25">
    <cfRule type="cellIs" dxfId="8275" priority="366" operator="lessThan">
      <formula>$C$4</formula>
    </cfRule>
  </conditionalFormatting>
  <conditionalFormatting sqref="AB25">
    <cfRule type="cellIs" dxfId="8276" priority="406" operator="lessThan">
      <formula>$C$4</formula>
    </cfRule>
  </conditionalFormatting>
  <conditionalFormatting sqref="AC25">
    <cfRule type="cellIs" dxfId="8277" priority="446" operator="lessThan">
      <formula>$C$4</formula>
    </cfRule>
  </conditionalFormatting>
  <conditionalFormatting sqref="AD25">
    <cfRule type="cellIs" dxfId="8278" priority="486" operator="lessThan">
      <formula>$C$4</formula>
    </cfRule>
  </conditionalFormatting>
  <conditionalFormatting sqref="AE25">
    <cfRule type="cellIs" dxfId="8279" priority="526" operator="lessThan">
      <formula>$C$4</formula>
    </cfRule>
  </conditionalFormatting>
  <conditionalFormatting sqref="AF25">
    <cfRule type="cellIs" dxfId="8280" priority="566" operator="lessThan">
      <formula>$C$4</formula>
    </cfRule>
  </conditionalFormatting>
  <conditionalFormatting sqref="AG25">
    <cfRule type="cellIs" dxfId="8281" priority="606" operator="lessThan">
      <formula>$C$4</formula>
    </cfRule>
  </conditionalFormatting>
  <conditionalFormatting sqref="AH25">
    <cfRule type="cellIs" dxfId="8282" priority="646" operator="lessThan">
      <formula>$C$4</formula>
    </cfRule>
  </conditionalFormatting>
  <conditionalFormatting sqref="AI25">
    <cfRule type="cellIs" dxfId="8283" priority="686" operator="lessThan">
      <formula>$C$4</formula>
    </cfRule>
  </conditionalFormatting>
  <conditionalFormatting sqref="AJ25">
    <cfRule type="cellIs" dxfId="8284" priority="726" operator="lessThan">
      <formula>$C$4</formula>
    </cfRule>
  </conditionalFormatting>
  <conditionalFormatting sqref="AK25">
    <cfRule type="cellIs" dxfId="8285" priority="766" operator="lessThan">
      <formula>$C$4</formula>
    </cfRule>
  </conditionalFormatting>
  <conditionalFormatting sqref="AL25">
    <cfRule type="cellIs" dxfId="8286" priority="806" operator="lessThan">
      <formula>$C$4</formula>
    </cfRule>
  </conditionalFormatting>
  <conditionalFormatting sqref="AM25">
    <cfRule type="cellIs" dxfId="8287" priority="846" operator="lessThan">
      <formula>$C$4</formula>
    </cfRule>
  </conditionalFormatting>
  <conditionalFormatting sqref="AN25">
    <cfRule type="cellIs" dxfId="8288" priority="886" operator="lessThan">
      <formula>$C$4</formula>
    </cfRule>
  </conditionalFormatting>
  <conditionalFormatting sqref="AO25">
    <cfRule type="cellIs" dxfId="8289" priority="926" operator="lessThan">
      <formula>$C$4</formula>
    </cfRule>
  </conditionalFormatting>
  <conditionalFormatting sqref="AP25">
    <cfRule type="cellIs" dxfId="8290" priority="966" operator="lessThan">
      <formula>$C$4</formula>
    </cfRule>
  </conditionalFormatting>
  <conditionalFormatting sqref="AQ25">
    <cfRule type="cellIs" dxfId="8291" priority="1006" operator="lessThan">
      <formula>$C$4</formula>
    </cfRule>
  </conditionalFormatting>
  <conditionalFormatting sqref="AR25">
    <cfRule type="cellIs" dxfId="8292" priority="1046" operator="lessThan">
      <formula>$C$4</formula>
    </cfRule>
  </conditionalFormatting>
  <conditionalFormatting sqref="AS25">
    <cfRule type="cellIs" dxfId="8293" priority="1086" operator="lessThan">
      <formula>$C$4</formula>
    </cfRule>
  </conditionalFormatting>
  <conditionalFormatting sqref="AT25">
    <cfRule type="cellIs" dxfId="8294" priority="1126" operator="lessThan">
      <formula>$C$4</formula>
    </cfRule>
  </conditionalFormatting>
  <conditionalFormatting sqref="AU25">
    <cfRule type="cellIs" dxfId="8295" priority="1166" operator="lessThan">
      <formula>$C$4</formula>
    </cfRule>
  </conditionalFormatting>
  <conditionalFormatting sqref="AV25">
    <cfRule type="cellIs" dxfId="8296" priority="1206" operator="lessThan">
      <formula>$C$4</formula>
    </cfRule>
  </conditionalFormatting>
  <conditionalFormatting sqref="AW25">
    <cfRule type="cellIs" dxfId="8297" priority="1246" operator="lessThan">
      <formula>$C$4</formula>
    </cfRule>
  </conditionalFormatting>
  <conditionalFormatting sqref="AX25">
    <cfRule type="cellIs" dxfId="8298" priority="1286" operator="lessThan">
      <formula>$C$4</formula>
    </cfRule>
  </conditionalFormatting>
  <conditionalFormatting sqref="AY25">
    <cfRule type="cellIs" dxfId="8299" priority="1326" operator="lessThan">
      <formula>$C$4</formula>
    </cfRule>
  </conditionalFormatting>
  <conditionalFormatting sqref="AZ25">
    <cfRule type="cellIs" dxfId="8300" priority="1366" operator="lessThan">
      <formula>$C$4</formula>
    </cfRule>
  </conditionalFormatting>
  <conditionalFormatting sqref="BA25">
    <cfRule type="cellIs" dxfId="8301" priority="1406" operator="lessThan">
      <formula>$C$4</formula>
    </cfRule>
  </conditionalFormatting>
  <conditionalFormatting sqref="BB25">
    <cfRule type="cellIs" dxfId="8302" priority="1446" operator="lessThan">
      <formula>$C$4</formula>
    </cfRule>
  </conditionalFormatting>
  <conditionalFormatting sqref="BC25">
    <cfRule type="cellIs" dxfId="8303" priority="1486" operator="lessThan">
      <formula>$C$4</formula>
    </cfRule>
  </conditionalFormatting>
  <conditionalFormatting sqref="BD25">
    <cfRule type="cellIs" dxfId="8304" priority="1526" operator="lessThan">
      <formula>$C$4</formula>
    </cfRule>
  </conditionalFormatting>
  <conditionalFormatting sqref="BE25">
    <cfRule type="cellIs" dxfId="8305" priority="1566" operator="lessThan">
      <formula>$C$4</formula>
    </cfRule>
  </conditionalFormatting>
  <conditionalFormatting sqref="BF25">
    <cfRule type="cellIs" dxfId="8306" priority="1606" operator="lessThan">
      <formula>$C$4</formula>
    </cfRule>
  </conditionalFormatting>
  <conditionalFormatting sqref="BG25">
    <cfRule type="cellIs" dxfId="8307" priority="1646" operator="lessThan">
      <formula>$C$4</formula>
    </cfRule>
  </conditionalFormatting>
  <conditionalFormatting sqref="BH25">
    <cfRule type="cellIs" dxfId="8308" priority="1686" operator="lessThan">
      <formula>$C$4</formula>
    </cfRule>
  </conditionalFormatting>
  <conditionalFormatting sqref="BI25">
    <cfRule type="cellIs" dxfId="8309" priority="1726" operator="lessThan">
      <formula>$C$4</formula>
    </cfRule>
  </conditionalFormatting>
  <conditionalFormatting sqref="BJ25">
    <cfRule type="cellIs" dxfId="8310" priority="1766" operator="lessThan">
      <formula>$C$4</formula>
    </cfRule>
  </conditionalFormatting>
  <conditionalFormatting sqref="BK25">
    <cfRule type="cellIs" dxfId="8311" priority="1806" operator="lessThan">
      <formula>$C$4</formula>
    </cfRule>
  </conditionalFormatting>
  <conditionalFormatting sqref="BL25">
    <cfRule type="cellIs" dxfId="8312" priority="1846" operator="lessThan">
      <formula>$C$4</formula>
    </cfRule>
  </conditionalFormatting>
  <conditionalFormatting sqref="BM25">
    <cfRule type="cellIs" dxfId="8313" priority="1886" operator="lessThan">
      <formula>$C$4</formula>
    </cfRule>
  </conditionalFormatting>
  <conditionalFormatting sqref="BN25">
    <cfRule type="cellIs" dxfId="8314" priority="1926" operator="lessThan">
      <formula>$C$4</formula>
    </cfRule>
  </conditionalFormatting>
  <conditionalFormatting sqref="BO25">
    <cfRule type="cellIs" dxfId="8315" priority="1966" operator="lessThan">
      <formula>$C$4</formula>
    </cfRule>
  </conditionalFormatting>
  <conditionalFormatting sqref="BP25">
    <cfRule type="cellIs" dxfId="8316" priority="2006" operator="lessThan">
      <formula>$C$4</formula>
    </cfRule>
  </conditionalFormatting>
  <conditionalFormatting sqref="BQ25">
    <cfRule type="cellIs" dxfId="8317" priority="2046" operator="lessThan">
      <formula>$C$4</formula>
    </cfRule>
  </conditionalFormatting>
  <conditionalFormatting sqref="BR25">
    <cfRule type="cellIs" dxfId="8318" priority="2086" operator="lessThan">
      <formula>$C$4</formula>
    </cfRule>
  </conditionalFormatting>
  <conditionalFormatting sqref="BS25">
    <cfRule type="cellIs" dxfId="8319" priority="2126" operator="lessThan">
      <formula>$C$4</formula>
    </cfRule>
  </conditionalFormatting>
  <conditionalFormatting sqref="BT25">
    <cfRule type="cellIs" dxfId="8320" priority="2166" operator="lessThan">
      <formula>$C$4</formula>
    </cfRule>
  </conditionalFormatting>
  <conditionalFormatting sqref="BU25">
    <cfRule type="cellIs" dxfId="8321" priority="2206" operator="lessThan">
      <formula>$C$4</formula>
    </cfRule>
  </conditionalFormatting>
  <conditionalFormatting sqref="BV25">
    <cfRule type="cellIs" dxfId="8322" priority="2246" operator="lessThan">
      <formula>$C$4</formula>
    </cfRule>
  </conditionalFormatting>
  <conditionalFormatting sqref="BW25">
    <cfRule type="cellIs" dxfId="8323" priority="2286" operator="lessThan">
      <formula>$C$4</formula>
    </cfRule>
  </conditionalFormatting>
  <conditionalFormatting sqref="BX25">
    <cfRule type="cellIs" dxfId="8324" priority="2326" operator="lessThan">
      <formula>$C$4</formula>
    </cfRule>
  </conditionalFormatting>
  <conditionalFormatting sqref="BY25">
    <cfRule type="cellIs" dxfId="8325" priority="2366" operator="lessThan">
      <formula>$C$4</formula>
    </cfRule>
  </conditionalFormatting>
  <conditionalFormatting sqref="BZ25">
    <cfRule type="cellIs" dxfId="8326" priority="2406" operator="lessThan">
      <formula>$C$4</formula>
    </cfRule>
  </conditionalFormatting>
  <conditionalFormatting sqref="CA25">
    <cfRule type="cellIs" dxfId="8327" priority="2446" operator="lessThan">
      <formula>$C$4</formula>
    </cfRule>
  </conditionalFormatting>
  <conditionalFormatting sqref="CB25">
    <cfRule type="cellIs" dxfId="8328" priority="2486" operator="lessThan">
      <formula>$C$4</formula>
    </cfRule>
  </conditionalFormatting>
  <conditionalFormatting sqref="CC25">
    <cfRule type="cellIs" dxfId="8329" priority="2526" operator="lessThan">
      <formula>$C$4</formula>
    </cfRule>
  </conditionalFormatting>
  <conditionalFormatting sqref="CD25">
    <cfRule type="cellIs" dxfId="8330" priority="2566" operator="lessThan">
      <formula>$C$4</formula>
    </cfRule>
  </conditionalFormatting>
  <conditionalFormatting sqref="CE25">
    <cfRule type="cellIs" dxfId="8331" priority="2606" operator="lessThan">
      <formula>$C$4</formula>
    </cfRule>
  </conditionalFormatting>
  <conditionalFormatting sqref="CF25">
    <cfRule type="cellIs" dxfId="8332" priority="2646" operator="lessThan">
      <formula>$C$4</formula>
    </cfRule>
  </conditionalFormatting>
  <conditionalFormatting sqref="CG25">
    <cfRule type="cellIs" dxfId="8333" priority="2686" operator="lessThan">
      <formula>$C$4</formula>
    </cfRule>
  </conditionalFormatting>
  <conditionalFormatting sqref="CH25">
    <cfRule type="cellIs" dxfId="8334" priority="2726" operator="greaterThan">
      <formula>$BJ$2+15</formula>
    </cfRule>
  </conditionalFormatting>
  <conditionalFormatting sqref="CJ25">
    <cfRule type="cellIs" dxfId="8335" priority="2926" operator="lessThan">
      <formula>$C$4</formula>
    </cfRule>
  </conditionalFormatting>
  <conditionalFormatting sqref="P26">
    <cfRule type="cellIs" dxfId="8336" priority="87" operator="lessThan">
      <formula>$C$4</formula>
    </cfRule>
  </conditionalFormatting>
  <conditionalFormatting sqref="Q26">
    <cfRule type="cellIs" dxfId="8337" priority="127" operator="lessThan">
      <formula>$C$4</formula>
    </cfRule>
  </conditionalFormatting>
  <conditionalFormatting sqref="R26">
    <cfRule type="cellIs" dxfId="8338" priority="167" operator="lessThan">
      <formula>$C$4</formula>
    </cfRule>
  </conditionalFormatting>
  <conditionalFormatting sqref="S26">
    <cfRule type="cellIs" dxfId="8339" priority="2767" operator="lessThan">
      <formula>$C$4</formula>
    </cfRule>
  </conditionalFormatting>
  <conditionalFormatting sqref="T26">
    <cfRule type="cellIs" dxfId="8340" priority="2807" operator="lessThan">
      <formula>$C$4</formula>
    </cfRule>
  </conditionalFormatting>
  <conditionalFormatting sqref="U26">
    <cfRule type="cellIs" dxfId="8341" priority="207" operator="lessThan">
      <formula>$C$4</formula>
    </cfRule>
  </conditionalFormatting>
  <conditionalFormatting sqref="V26">
    <cfRule type="cellIs" dxfId="8342" priority="2847" operator="lessThan">
      <formula>$C$4</formula>
    </cfRule>
  </conditionalFormatting>
  <conditionalFormatting sqref="W26">
    <cfRule type="cellIs" dxfId="8343" priority="2887" operator="lessThan">
      <formula>$C$4</formula>
    </cfRule>
  </conditionalFormatting>
  <conditionalFormatting sqref="X26">
    <cfRule type="cellIs" dxfId="8344" priority="247" operator="lessThan">
      <formula>$C$4</formula>
    </cfRule>
  </conditionalFormatting>
  <conditionalFormatting sqref="Y26">
    <cfRule type="cellIs" dxfId="8345" priority="287" operator="lessThan">
      <formula>$C$4</formula>
    </cfRule>
  </conditionalFormatting>
  <conditionalFormatting sqref="Z26">
    <cfRule type="cellIs" dxfId="8346" priority="327" operator="lessThan">
      <formula>$C$4</formula>
    </cfRule>
  </conditionalFormatting>
  <conditionalFormatting sqref="AA26">
    <cfRule type="cellIs" dxfId="8347" priority="367" operator="lessThan">
      <formula>$C$4</formula>
    </cfRule>
  </conditionalFormatting>
  <conditionalFormatting sqref="AB26">
    <cfRule type="cellIs" dxfId="8348" priority="407" operator="lessThan">
      <formula>$C$4</formula>
    </cfRule>
  </conditionalFormatting>
  <conditionalFormatting sqref="AC26">
    <cfRule type="cellIs" dxfId="8349" priority="447" operator="lessThan">
      <formula>$C$4</formula>
    </cfRule>
  </conditionalFormatting>
  <conditionalFormatting sqref="AD26">
    <cfRule type="cellIs" dxfId="8350" priority="487" operator="lessThan">
      <formula>$C$4</formula>
    </cfRule>
  </conditionalFormatting>
  <conditionalFormatting sqref="AE26">
    <cfRule type="cellIs" dxfId="8351" priority="527" operator="lessThan">
      <formula>$C$4</formula>
    </cfRule>
  </conditionalFormatting>
  <conditionalFormatting sqref="AF26">
    <cfRule type="cellIs" dxfId="8352" priority="567" operator="lessThan">
      <formula>$C$4</formula>
    </cfRule>
  </conditionalFormatting>
  <conditionalFormatting sqref="AG26">
    <cfRule type="cellIs" dxfId="8353" priority="607" operator="lessThan">
      <formula>$C$4</formula>
    </cfRule>
  </conditionalFormatting>
  <conditionalFormatting sqref="AH26">
    <cfRule type="cellIs" dxfId="8354" priority="647" operator="lessThan">
      <formula>$C$4</formula>
    </cfRule>
  </conditionalFormatting>
  <conditionalFormatting sqref="AI26">
    <cfRule type="cellIs" dxfId="8355" priority="687" operator="lessThan">
      <formula>$C$4</formula>
    </cfRule>
  </conditionalFormatting>
  <conditionalFormatting sqref="AJ26">
    <cfRule type="cellIs" dxfId="8356" priority="727" operator="lessThan">
      <formula>$C$4</formula>
    </cfRule>
  </conditionalFormatting>
  <conditionalFormatting sqref="AK26">
    <cfRule type="cellIs" dxfId="8357" priority="767" operator="lessThan">
      <formula>$C$4</formula>
    </cfRule>
  </conditionalFormatting>
  <conditionalFormatting sqref="AL26">
    <cfRule type="cellIs" dxfId="8358" priority="807" operator="lessThan">
      <formula>$C$4</formula>
    </cfRule>
  </conditionalFormatting>
  <conditionalFormatting sqref="AM26">
    <cfRule type="cellIs" dxfId="8359" priority="847" operator="lessThan">
      <formula>$C$4</formula>
    </cfRule>
  </conditionalFormatting>
  <conditionalFormatting sqref="AN26">
    <cfRule type="cellIs" dxfId="8360" priority="887" operator="lessThan">
      <formula>$C$4</formula>
    </cfRule>
  </conditionalFormatting>
  <conditionalFormatting sqref="AO26">
    <cfRule type="cellIs" dxfId="8361" priority="927" operator="lessThan">
      <formula>$C$4</formula>
    </cfRule>
  </conditionalFormatting>
  <conditionalFormatting sqref="AP26">
    <cfRule type="cellIs" dxfId="8362" priority="967" operator="lessThan">
      <formula>$C$4</formula>
    </cfRule>
  </conditionalFormatting>
  <conditionalFormatting sqref="AQ26">
    <cfRule type="cellIs" dxfId="8363" priority="1007" operator="lessThan">
      <formula>$C$4</formula>
    </cfRule>
  </conditionalFormatting>
  <conditionalFormatting sqref="AR26">
    <cfRule type="cellIs" dxfId="8364" priority="1047" operator="lessThan">
      <formula>$C$4</formula>
    </cfRule>
  </conditionalFormatting>
  <conditionalFormatting sqref="AS26">
    <cfRule type="cellIs" dxfId="8365" priority="1087" operator="lessThan">
      <formula>$C$4</formula>
    </cfRule>
  </conditionalFormatting>
  <conditionalFormatting sqref="AT26">
    <cfRule type="cellIs" dxfId="8366" priority="1127" operator="lessThan">
      <formula>$C$4</formula>
    </cfRule>
  </conditionalFormatting>
  <conditionalFormatting sqref="AU26">
    <cfRule type="cellIs" dxfId="8367" priority="1167" operator="lessThan">
      <formula>$C$4</formula>
    </cfRule>
  </conditionalFormatting>
  <conditionalFormatting sqref="AV26">
    <cfRule type="cellIs" dxfId="8368" priority="1207" operator="lessThan">
      <formula>$C$4</formula>
    </cfRule>
  </conditionalFormatting>
  <conditionalFormatting sqref="AW26">
    <cfRule type="cellIs" dxfId="8369" priority="1247" operator="lessThan">
      <formula>$C$4</formula>
    </cfRule>
  </conditionalFormatting>
  <conditionalFormatting sqref="AX26">
    <cfRule type="cellIs" dxfId="8370" priority="1287" operator="lessThan">
      <formula>$C$4</formula>
    </cfRule>
  </conditionalFormatting>
  <conditionalFormatting sqref="AY26">
    <cfRule type="cellIs" dxfId="8371" priority="1327" operator="lessThan">
      <formula>$C$4</formula>
    </cfRule>
  </conditionalFormatting>
  <conditionalFormatting sqref="AZ26">
    <cfRule type="cellIs" dxfId="8372" priority="1367" operator="lessThan">
      <formula>$C$4</formula>
    </cfRule>
  </conditionalFormatting>
  <conditionalFormatting sqref="BA26">
    <cfRule type="cellIs" dxfId="8373" priority="1407" operator="lessThan">
      <formula>$C$4</formula>
    </cfRule>
  </conditionalFormatting>
  <conditionalFormatting sqref="BB26">
    <cfRule type="cellIs" dxfId="8374" priority="1447" operator="lessThan">
      <formula>$C$4</formula>
    </cfRule>
  </conditionalFormatting>
  <conditionalFormatting sqref="BC26">
    <cfRule type="cellIs" dxfId="8375" priority="1487" operator="lessThan">
      <formula>$C$4</formula>
    </cfRule>
  </conditionalFormatting>
  <conditionalFormatting sqref="BD26">
    <cfRule type="cellIs" dxfId="8376" priority="1527" operator="lessThan">
      <formula>$C$4</formula>
    </cfRule>
  </conditionalFormatting>
  <conditionalFormatting sqref="BE26">
    <cfRule type="cellIs" dxfId="8377" priority="1567" operator="lessThan">
      <formula>$C$4</formula>
    </cfRule>
  </conditionalFormatting>
  <conditionalFormatting sqref="BF26">
    <cfRule type="cellIs" dxfId="8378" priority="1607" operator="lessThan">
      <formula>$C$4</formula>
    </cfRule>
  </conditionalFormatting>
  <conditionalFormatting sqref="BG26">
    <cfRule type="cellIs" dxfId="8379" priority="1647" operator="lessThan">
      <formula>$C$4</formula>
    </cfRule>
  </conditionalFormatting>
  <conditionalFormatting sqref="BH26">
    <cfRule type="cellIs" dxfId="8380" priority="1687" operator="lessThan">
      <formula>$C$4</formula>
    </cfRule>
  </conditionalFormatting>
  <conditionalFormatting sqref="BI26">
    <cfRule type="cellIs" dxfId="8381" priority="1727" operator="lessThan">
      <formula>$C$4</formula>
    </cfRule>
  </conditionalFormatting>
  <conditionalFormatting sqref="BJ26">
    <cfRule type="cellIs" dxfId="8382" priority="1767" operator="lessThan">
      <formula>$C$4</formula>
    </cfRule>
  </conditionalFormatting>
  <conditionalFormatting sqref="BK26">
    <cfRule type="cellIs" dxfId="8383" priority="1807" operator="lessThan">
      <formula>$C$4</formula>
    </cfRule>
  </conditionalFormatting>
  <conditionalFormatting sqref="BL26">
    <cfRule type="cellIs" dxfId="8384" priority="1847" operator="lessThan">
      <formula>$C$4</formula>
    </cfRule>
  </conditionalFormatting>
  <conditionalFormatting sqref="BM26">
    <cfRule type="cellIs" dxfId="8385" priority="1887" operator="lessThan">
      <formula>$C$4</formula>
    </cfRule>
  </conditionalFormatting>
  <conditionalFormatting sqref="BN26">
    <cfRule type="cellIs" dxfId="8386" priority="1927" operator="lessThan">
      <formula>$C$4</formula>
    </cfRule>
  </conditionalFormatting>
  <conditionalFormatting sqref="BO26">
    <cfRule type="cellIs" dxfId="8387" priority="1967" operator="lessThan">
      <formula>$C$4</formula>
    </cfRule>
  </conditionalFormatting>
  <conditionalFormatting sqref="BP26">
    <cfRule type="cellIs" dxfId="8388" priority="2007" operator="lessThan">
      <formula>$C$4</formula>
    </cfRule>
  </conditionalFormatting>
  <conditionalFormatting sqref="BQ26">
    <cfRule type="cellIs" dxfId="8389" priority="2047" operator="lessThan">
      <formula>$C$4</formula>
    </cfRule>
  </conditionalFormatting>
  <conditionalFormatting sqref="BR26">
    <cfRule type="cellIs" dxfId="8390" priority="2087" operator="lessThan">
      <formula>$C$4</formula>
    </cfRule>
  </conditionalFormatting>
  <conditionalFormatting sqref="BS26">
    <cfRule type="cellIs" dxfId="8391" priority="2127" operator="lessThan">
      <formula>$C$4</formula>
    </cfRule>
  </conditionalFormatting>
  <conditionalFormatting sqref="BT26">
    <cfRule type="cellIs" dxfId="8392" priority="2167" operator="lessThan">
      <formula>$C$4</formula>
    </cfRule>
  </conditionalFormatting>
  <conditionalFormatting sqref="BU26">
    <cfRule type="cellIs" dxfId="8393" priority="2207" operator="lessThan">
      <formula>$C$4</formula>
    </cfRule>
  </conditionalFormatting>
  <conditionalFormatting sqref="BV26">
    <cfRule type="cellIs" dxfId="8394" priority="2247" operator="lessThan">
      <formula>$C$4</formula>
    </cfRule>
  </conditionalFormatting>
  <conditionalFormatting sqref="BW26">
    <cfRule type="cellIs" dxfId="8395" priority="2287" operator="lessThan">
      <formula>$C$4</formula>
    </cfRule>
  </conditionalFormatting>
  <conditionalFormatting sqref="BX26">
    <cfRule type="cellIs" dxfId="8396" priority="2327" operator="lessThan">
      <formula>$C$4</formula>
    </cfRule>
  </conditionalFormatting>
  <conditionalFormatting sqref="BY26">
    <cfRule type="cellIs" dxfId="8397" priority="2367" operator="lessThan">
      <formula>$C$4</formula>
    </cfRule>
  </conditionalFormatting>
  <conditionalFormatting sqref="BZ26">
    <cfRule type="cellIs" dxfId="8398" priority="2407" operator="lessThan">
      <formula>$C$4</formula>
    </cfRule>
  </conditionalFormatting>
  <conditionalFormatting sqref="CA26">
    <cfRule type="cellIs" dxfId="8399" priority="2447" operator="lessThan">
      <formula>$C$4</formula>
    </cfRule>
  </conditionalFormatting>
  <conditionalFormatting sqref="CB26">
    <cfRule type="cellIs" dxfId="8400" priority="2487" operator="lessThan">
      <formula>$C$4</formula>
    </cfRule>
  </conditionalFormatting>
  <conditionalFormatting sqref="CC26">
    <cfRule type="cellIs" dxfId="8401" priority="2527" operator="lessThan">
      <formula>$C$4</formula>
    </cfRule>
  </conditionalFormatting>
  <conditionalFormatting sqref="CD26">
    <cfRule type="cellIs" dxfId="8402" priority="2567" operator="lessThan">
      <formula>$C$4</formula>
    </cfRule>
  </conditionalFormatting>
  <conditionalFormatting sqref="CE26">
    <cfRule type="cellIs" dxfId="8403" priority="2607" operator="lessThan">
      <formula>$C$4</formula>
    </cfRule>
  </conditionalFormatting>
  <conditionalFormatting sqref="CF26">
    <cfRule type="cellIs" dxfId="8404" priority="2647" operator="lessThan">
      <formula>$C$4</formula>
    </cfRule>
  </conditionalFormatting>
  <conditionalFormatting sqref="CG26">
    <cfRule type="cellIs" dxfId="8405" priority="2687" operator="lessThan">
      <formula>$C$4</formula>
    </cfRule>
  </conditionalFormatting>
  <conditionalFormatting sqref="CH26">
    <cfRule type="cellIs" dxfId="8406" priority="2727" operator="greaterThan">
      <formula>$BJ$2+15</formula>
    </cfRule>
  </conditionalFormatting>
  <conditionalFormatting sqref="CJ26">
    <cfRule type="cellIs" dxfId="8407" priority="2927" operator="lessThan">
      <formula>$C$4</formula>
    </cfRule>
  </conditionalFormatting>
  <conditionalFormatting sqref="P27">
    <cfRule type="cellIs" dxfId="8408" priority="88" operator="lessThan">
      <formula>$C$4</formula>
    </cfRule>
  </conditionalFormatting>
  <conditionalFormatting sqref="Q27">
    <cfRule type="cellIs" dxfId="8409" priority="128" operator="lessThan">
      <formula>$C$4</formula>
    </cfRule>
  </conditionalFormatting>
  <conditionalFormatting sqref="R27">
    <cfRule type="cellIs" dxfId="8410" priority="168" operator="lessThan">
      <formula>$C$4</formula>
    </cfRule>
  </conditionalFormatting>
  <conditionalFormatting sqref="S27">
    <cfRule type="cellIs" dxfId="8411" priority="2768" operator="lessThan">
      <formula>$C$4</formula>
    </cfRule>
  </conditionalFormatting>
  <conditionalFormatting sqref="T27">
    <cfRule type="cellIs" dxfId="8412" priority="2808" operator="lessThan">
      <formula>$C$4</formula>
    </cfRule>
  </conditionalFormatting>
  <conditionalFormatting sqref="U27">
    <cfRule type="cellIs" dxfId="8413" priority="208" operator="lessThan">
      <formula>$C$4</formula>
    </cfRule>
  </conditionalFormatting>
  <conditionalFormatting sqref="V27">
    <cfRule type="cellIs" dxfId="8414" priority="2848" operator="lessThan">
      <formula>$C$4</formula>
    </cfRule>
  </conditionalFormatting>
  <conditionalFormatting sqref="W27">
    <cfRule type="cellIs" dxfId="8415" priority="2888" operator="lessThan">
      <formula>$C$4</formula>
    </cfRule>
  </conditionalFormatting>
  <conditionalFormatting sqref="X27">
    <cfRule type="cellIs" dxfId="8416" priority="248" operator="lessThan">
      <formula>$C$4</formula>
    </cfRule>
  </conditionalFormatting>
  <conditionalFormatting sqref="Y27">
    <cfRule type="cellIs" dxfId="8417" priority="288" operator="lessThan">
      <formula>$C$4</formula>
    </cfRule>
  </conditionalFormatting>
  <conditionalFormatting sqref="Z27">
    <cfRule type="cellIs" dxfId="8418" priority="328" operator="lessThan">
      <formula>$C$4</formula>
    </cfRule>
  </conditionalFormatting>
  <conditionalFormatting sqref="AA27">
    <cfRule type="cellIs" dxfId="8419" priority="368" operator="lessThan">
      <formula>$C$4</formula>
    </cfRule>
  </conditionalFormatting>
  <conditionalFormatting sqref="AB27">
    <cfRule type="cellIs" dxfId="8420" priority="408" operator="lessThan">
      <formula>$C$4</formula>
    </cfRule>
  </conditionalFormatting>
  <conditionalFormatting sqref="AC27">
    <cfRule type="cellIs" dxfId="8421" priority="448" operator="lessThan">
      <formula>$C$4</formula>
    </cfRule>
  </conditionalFormatting>
  <conditionalFormatting sqref="AD27">
    <cfRule type="cellIs" dxfId="8422" priority="488" operator="lessThan">
      <formula>$C$4</formula>
    </cfRule>
  </conditionalFormatting>
  <conditionalFormatting sqref="AE27">
    <cfRule type="cellIs" dxfId="8423" priority="528" operator="lessThan">
      <formula>$C$4</formula>
    </cfRule>
  </conditionalFormatting>
  <conditionalFormatting sqref="AF27">
    <cfRule type="cellIs" dxfId="8424" priority="568" operator="lessThan">
      <formula>$C$4</formula>
    </cfRule>
  </conditionalFormatting>
  <conditionalFormatting sqref="AG27">
    <cfRule type="cellIs" dxfId="8425" priority="608" operator="lessThan">
      <formula>$C$4</formula>
    </cfRule>
  </conditionalFormatting>
  <conditionalFormatting sqref="AH27">
    <cfRule type="cellIs" dxfId="8426" priority="648" operator="lessThan">
      <formula>$C$4</formula>
    </cfRule>
  </conditionalFormatting>
  <conditionalFormatting sqref="AI27">
    <cfRule type="cellIs" dxfId="8427" priority="688" operator="lessThan">
      <formula>$C$4</formula>
    </cfRule>
  </conditionalFormatting>
  <conditionalFormatting sqref="AJ27">
    <cfRule type="cellIs" dxfId="8428" priority="728" operator="lessThan">
      <formula>$C$4</formula>
    </cfRule>
  </conditionalFormatting>
  <conditionalFormatting sqref="AK27">
    <cfRule type="cellIs" dxfId="8429" priority="768" operator="lessThan">
      <formula>$C$4</formula>
    </cfRule>
  </conditionalFormatting>
  <conditionalFormatting sqref="AL27">
    <cfRule type="cellIs" dxfId="8430" priority="808" operator="lessThan">
      <formula>$C$4</formula>
    </cfRule>
  </conditionalFormatting>
  <conditionalFormatting sqref="AM27">
    <cfRule type="cellIs" dxfId="8431" priority="848" operator="lessThan">
      <formula>$C$4</formula>
    </cfRule>
  </conditionalFormatting>
  <conditionalFormatting sqref="AN27">
    <cfRule type="cellIs" dxfId="8432" priority="888" operator="lessThan">
      <formula>$C$4</formula>
    </cfRule>
  </conditionalFormatting>
  <conditionalFormatting sqref="AO27">
    <cfRule type="cellIs" dxfId="8433" priority="928" operator="lessThan">
      <formula>$C$4</formula>
    </cfRule>
  </conditionalFormatting>
  <conditionalFormatting sqref="AP27">
    <cfRule type="cellIs" dxfId="8434" priority="968" operator="lessThan">
      <formula>$C$4</formula>
    </cfRule>
  </conditionalFormatting>
  <conditionalFormatting sqref="AQ27">
    <cfRule type="cellIs" dxfId="8435" priority="1008" operator="lessThan">
      <formula>$C$4</formula>
    </cfRule>
  </conditionalFormatting>
  <conditionalFormatting sqref="AR27">
    <cfRule type="cellIs" dxfId="8436" priority="1048" operator="lessThan">
      <formula>$C$4</formula>
    </cfRule>
  </conditionalFormatting>
  <conditionalFormatting sqref="AS27">
    <cfRule type="cellIs" dxfId="8437" priority="1088" operator="lessThan">
      <formula>$C$4</formula>
    </cfRule>
  </conditionalFormatting>
  <conditionalFormatting sqref="AT27">
    <cfRule type="cellIs" dxfId="8438" priority="1128" operator="lessThan">
      <formula>$C$4</formula>
    </cfRule>
  </conditionalFormatting>
  <conditionalFormatting sqref="AU27">
    <cfRule type="cellIs" dxfId="8439" priority="1168" operator="lessThan">
      <formula>$C$4</formula>
    </cfRule>
  </conditionalFormatting>
  <conditionalFormatting sqref="AV27">
    <cfRule type="cellIs" dxfId="8440" priority="1208" operator="lessThan">
      <formula>$C$4</formula>
    </cfRule>
  </conditionalFormatting>
  <conditionalFormatting sqref="AW27">
    <cfRule type="cellIs" dxfId="8441" priority="1248" operator="lessThan">
      <formula>$C$4</formula>
    </cfRule>
  </conditionalFormatting>
  <conditionalFormatting sqref="AX27">
    <cfRule type="cellIs" dxfId="8442" priority="1288" operator="lessThan">
      <formula>$C$4</formula>
    </cfRule>
  </conditionalFormatting>
  <conditionalFormatting sqref="AY27">
    <cfRule type="cellIs" dxfId="8443" priority="1328" operator="lessThan">
      <formula>$C$4</formula>
    </cfRule>
  </conditionalFormatting>
  <conditionalFormatting sqref="AZ27">
    <cfRule type="cellIs" dxfId="8444" priority="1368" operator="lessThan">
      <formula>$C$4</formula>
    </cfRule>
  </conditionalFormatting>
  <conditionalFormatting sqref="BA27">
    <cfRule type="cellIs" dxfId="8445" priority="1408" operator="lessThan">
      <formula>$C$4</formula>
    </cfRule>
  </conditionalFormatting>
  <conditionalFormatting sqref="BB27">
    <cfRule type="cellIs" dxfId="8446" priority="1448" operator="lessThan">
      <formula>$C$4</formula>
    </cfRule>
  </conditionalFormatting>
  <conditionalFormatting sqref="BC27">
    <cfRule type="cellIs" dxfId="8447" priority="1488" operator="lessThan">
      <formula>$C$4</formula>
    </cfRule>
  </conditionalFormatting>
  <conditionalFormatting sqref="BD27">
    <cfRule type="cellIs" dxfId="8448" priority="1528" operator="lessThan">
      <formula>$C$4</formula>
    </cfRule>
  </conditionalFormatting>
  <conditionalFormatting sqref="BE27">
    <cfRule type="cellIs" dxfId="8449" priority="1568" operator="lessThan">
      <formula>$C$4</formula>
    </cfRule>
  </conditionalFormatting>
  <conditionalFormatting sqref="BF27">
    <cfRule type="cellIs" dxfId="8450" priority="1608" operator="lessThan">
      <formula>$C$4</formula>
    </cfRule>
  </conditionalFormatting>
  <conditionalFormatting sqref="BG27">
    <cfRule type="cellIs" dxfId="8451" priority="1648" operator="lessThan">
      <formula>$C$4</formula>
    </cfRule>
  </conditionalFormatting>
  <conditionalFormatting sqref="BH27">
    <cfRule type="cellIs" dxfId="8452" priority="1688" operator="lessThan">
      <formula>$C$4</formula>
    </cfRule>
  </conditionalFormatting>
  <conditionalFormatting sqref="BI27">
    <cfRule type="cellIs" dxfId="8453" priority="1728" operator="lessThan">
      <formula>$C$4</formula>
    </cfRule>
  </conditionalFormatting>
  <conditionalFormatting sqref="BJ27">
    <cfRule type="cellIs" dxfId="8454" priority="1768" operator="lessThan">
      <formula>$C$4</formula>
    </cfRule>
  </conditionalFormatting>
  <conditionalFormatting sqref="BK27">
    <cfRule type="cellIs" dxfId="8455" priority="1808" operator="lessThan">
      <formula>$C$4</formula>
    </cfRule>
  </conditionalFormatting>
  <conditionalFormatting sqref="BL27">
    <cfRule type="cellIs" dxfId="8456" priority="1848" operator="lessThan">
      <formula>$C$4</formula>
    </cfRule>
  </conditionalFormatting>
  <conditionalFormatting sqref="BM27">
    <cfRule type="cellIs" dxfId="8457" priority="1888" operator="lessThan">
      <formula>$C$4</formula>
    </cfRule>
  </conditionalFormatting>
  <conditionalFormatting sqref="BN27">
    <cfRule type="cellIs" dxfId="8458" priority="1928" operator="lessThan">
      <formula>$C$4</formula>
    </cfRule>
  </conditionalFormatting>
  <conditionalFormatting sqref="BO27">
    <cfRule type="cellIs" dxfId="8459" priority="1968" operator="lessThan">
      <formula>$C$4</formula>
    </cfRule>
  </conditionalFormatting>
  <conditionalFormatting sqref="BP27">
    <cfRule type="cellIs" dxfId="8460" priority="2008" operator="lessThan">
      <formula>$C$4</formula>
    </cfRule>
  </conditionalFormatting>
  <conditionalFormatting sqref="BQ27">
    <cfRule type="cellIs" dxfId="8461" priority="2048" operator="lessThan">
      <formula>$C$4</formula>
    </cfRule>
  </conditionalFormatting>
  <conditionalFormatting sqref="BR27">
    <cfRule type="cellIs" dxfId="8462" priority="2088" operator="lessThan">
      <formula>$C$4</formula>
    </cfRule>
  </conditionalFormatting>
  <conditionalFormatting sqref="BS27">
    <cfRule type="cellIs" dxfId="8463" priority="2128" operator="lessThan">
      <formula>$C$4</formula>
    </cfRule>
  </conditionalFormatting>
  <conditionalFormatting sqref="BT27">
    <cfRule type="cellIs" dxfId="8464" priority="2168" operator="lessThan">
      <formula>$C$4</formula>
    </cfRule>
  </conditionalFormatting>
  <conditionalFormatting sqref="BU27">
    <cfRule type="cellIs" dxfId="8465" priority="2208" operator="lessThan">
      <formula>$C$4</formula>
    </cfRule>
  </conditionalFormatting>
  <conditionalFormatting sqref="BV27">
    <cfRule type="cellIs" dxfId="8466" priority="2248" operator="lessThan">
      <formula>$C$4</formula>
    </cfRule>
  </conditionalFormatting>
  <conditionalFormatting sqref="BW27">
    <cfRule type="cellIs" dxfId="8467" priority="2288" operator="lessThan">
      <formula>$C$4</formula>
    </cfRule>
  </conditionalFormatting>
  <conditionalFormatting sqref="BX27">
    <cfRule type="cellIs" dxfId="8468" priority="2328" operator="lessThan">
      <formula>$C$4</formula>
    </cfRule>
  </conditionalFormatting>
  <conditionalFormatting sqref="BY27">
    <cfRule type="cellIs" dxfId="8469" priority="2368" operator="lessThan">
      <formula>$C$4</formula>
    </cfRule>
  </conditionalFormatting>
  <conditionalFormatting sqref="BZ27">
    <cfRule type="cellIs" dxfId="8470" priority="2408" operator="lessThan">
      <formula>$C$4</formula>
    </cfRule>
  </conditionalFormatting>
  <conditionalFormatting sqref="CA27">
    <cfRule type="cellIs" dxfId="8471" priority="2448" operator="lessThan">
      <formula>$C$4</formula>
    </cfRule>
  </conditionalFormatting>
  <conditionalFormatting sqref="CB27">
    <cfRule type="cellIs" dxfId="8472" priority="2488" operator="lessThan">
      <formula>$C$4</formula>
    </cfRule>
  </conditionalFormatting>
  <conditionalFormatting sqref="CC27">
    <cfRule type="cellIs" dxfId="8473" priority="2528" operator="lessThan">
      <formula>$C$4</formula>
    </cfRule>
  </conditionalFormatting>
  <conditionalFormatting sqref="CD27">
    <cfRule type="cellIs" dxfId="8474" priority="2568" operator="lessThan">
      <formula>$C$4</formula>
    </cfRule>
  </conditionalFormatting>
  <conditionalFormatting sqref="CE27">
    <cfRule type="cellIs" dxfId="8475" priority="2608" operator="lessThan">
      <formula>$C$4</formula>
    </cfRule>
  </conditionalFormatting>
  <conditionalFormatting sqref="CF27">
    <cfRule type="cellIs" dxfId="8476" priority="2648" operator="lessThan">
      <formula>$C$4</formula>
    </cfRule>
  </conditionalFormatting>
  <conditionalFormatting sqref="CG27">
    <cfRule type="cellIs" dxfId="8477" priority="2688" operator="lessThan">
      <formula>$C$4</formula>
    </cfRule>
  </conditionalFormatting>
  <conditionalFormatting sqref="CH27">
    <cfRule type="cellIs" dxfId="8478" priority="2728" operator="greaterThan">
      <formula>$BJ$2+15</formula>
    </cfRule>
  </conditionalFormatting>
  <conditionalFormatting sqref="CJ27">
    <cfRule type="cellIs" dxfId="8479" priority="2928" operator="lessThan">
      <formula>$C$4</formula>
    </cfRule>
  </conditionalFormatting>
  <conditionalFormatting sqref="P28">
    <cfRule type="cellIs" dxfId="8480" priority="89" operator="lessThan">
      <formula>$C$4</formula>
    </cfRule>
  </conditionalFormatting>
  <conditionalFormatting sqref="Q28">
    <cfRule type="cellIs" dxfId="8481" priority="129" operator="lessThan">
      <formula>$C$4</formula>
    </cfRule>
  </conditionalFormatting>
  <conditionalFormatting sqref="R28">
    <cfRule type="cellIs" dxfId="8482" priority="169" operator="lessThan">
      <formula>$C$4</formula>
    </cfRule>
  </conditionalFormatting>
  <conditionalFormatting sqref="S28">
    <cfRule type="cellIs" dxfId="8483" priority="2769" operator="lessThan">
      <formula>$C$4</formula>
    </cfRule>
  </conditionalFormatting>
  <conditionalFormatting sqref="T28">
    <cfRule type="cellIs" dxfId="8484" priority="2809" operator="lessThan">
      <formula>$C$4</formula>
    </cfRule>
  </conditionalFormatting>
  <conditionalFormatting sqref="U28">
    <cfRule type="cellIs" dxfId="8485" priority="209" operator="lessThan">
      <formula>$C$4</formula>
    </cfRule>
  </conditionalFormatting>
  <conditionalFormatting sqref="V28">
    <cfRule type="cellIs" dxfId="8486" priority="2849" operator="lessThan">
      <formula>$C$4</formula>
    </cfRule>
  </conditionalFormatting>
  <conditionalFormatting sqref="W28">
    <cfRule type="cellIs" dxfId="8487" priority="2889" operator="lessThan">
      <formula>$C$4</formula>
    </cfRule>
  </conditionalFormatting>
  <conditionalFormatting sqref="X28">
    <cfRule type="cellIs" dxfId="8488" priority="249" operator="lessThan">
      <formula>$C$4</formula>
    </cfRule>
  </conditionalFormatting>
  <conditionalFormatting sqref="Y28">
    <cfRule type="cellIs" dxfId="8489" priority="289" operator="lessThan">
      <formula>$C$4</formula>
    </cfRule>
  </conditionalFormatting>
  <conditionalFormatting sqref="Z28">
    <cfRule type="cellIs" dxfId="8490" priority="329" operator="lessThan">
      <formula>$C$4</formula>
    </cfRule>
  </conditionalFormatting>
  <conditionalFormatting sqref="AA28">
    <cfRule type="cellIs" dxfId="8491" priority="369" operator="lessThan">
      <formula>$C$4</formula>
    </cfRule>
  </conditionalFormatting>
  <conditionalFormatting sqref="AB28">
    <cfRule type="cellIs" dxfId="8492" priority="409" operator="lessThan">
      <formula>$C$4</formula>
    </cfRule>
  </conditionalFormatting>
  <conditionalFormatting sqref="AC28">
    <cfRule type="cellIs" dxfId="8493" priority="449" operator="lessThan">
      <formula>$C$4</formula>
    </cfRule>
  </conditionalFormatting>
  <conditionalFormatting sqref="AD28">
    <cfRule type="cellIs" dxfId="8494" priority="489" operator="lessThan">
      <formula>$C$4</formula>
    </cfRule>
  </conditionalFormatting>
  <conditionalFormatting sqref="AE28">
    <cfRule type="cellIs" dxfId="8495" priority="529" operator="lessThan">
      <formula>$C$4</formula>
    </cfRule>
  </conditionalFormatting>
  <conditionalFormatting sqref="AF28">
    <cfRule type="cellIs" dxfId="8496" priority="569" operator="lessThan">
      <formula>$C$4</formula>
    </cfRule>
  </conditionalFormatting>
  <conditionalFormatting sqref="AG28">
    <cfRule type="cellIs" dxfId="8497" priority="609" operator="lessThan">
      <formula>$C$4</formula>
    </cfRule>
  </conditionalFormatting>
  <conditionalFormatting sqref="AH28">
    <cfRule type="cellIs" dxfId="8498" priority="649" operator="lessThan">
      <formula>$C$4</formula>
    </cfRule>
  </conditionalFormatting>
  <conditionalFormatting sqref="AI28">
    <cfRule type="cellIs" dxfId="8499" priority="689" operator="lessThan">
      <formula>$C$4</formula>
    </cfRule>
  </conditionalFormatting>
  <conditionalFormatting sqref="AJ28">
    <cfRule type="cellIs" dxfId="8500" priority="729" operator="lessThan">
      <formula>$C$4</formula>
    </cfRule>
  </conditionalFormatting>
  <conditionalFormatting sqref="AK28">
    <cfRule type="cellIs" dxfId="8501" priority="769" operator="lessThan">
      <formula>$C$4</formula>
    </cfRule>
  </conditionalFormatting>
  <conditionalFormatting sqref="AL28">
    <cfRule type="cellIs" dxfId="8502" priority="809" operator="lessThan">
      <formula>$C$4</formula>
    </cfRule>
  </conditionalFormatting>
  <conditionalFormatting sqref="AM28">
    <cfRule type="cellIs" dxfId="8503" priority="849" operator="lessThan">
      <formula>$C$4</formula>
    </cfRule>
  </conditionalFormatting>
  <conditionalFormatting sqref="AN28">
    <cfRule type="cellIs" dxfId="8504" priority="889" operator="lessThan">
      <formula>$C$4</formula>
    </cfRule>
  </conditionalFormatting>
  <conditionalFormatting sqref="AO28">
    <cfRule type="cellIs" dxfId="8505" priority="929" operator="lessThan">
      <formula>$C$4</formula>
    </cfRule>
  </conditionalFormatting>
  <conditionalFormatting sqref="AP28">
    <cfRule type="cellIs" dxfId="8506" priority="969" operator="lessThan">
      <formula>$C$4</formula>
    </cfRule>
  </conditionalFormatting>
  <conditionalFormatting sqref="AQ28">
    <cfRule type="cellIs" dxfId="8507" priority="1009" operator="lessThan">
      <formula>$C$4</formula>
    </cfRule>
  </conditionalFormatting>
  <conditionalFormatting sqref="AR28">
    <cfRule type="cellIs" dxfId="8508" priority="1049" operator="lessThan">
      <formula>$C$4</formula>
    </cfRule>
  </conditionalFormatting>
  <conditionalFormatting sqref="AS28">
    <cfRule type="cellIs" dxfId="8509" priority="1089" operator="lessThan">
      <formula>$C$4</formula>
    </cfRule>
  </conditionalFormatting>
  <conditionalFormatting sqref="AT28">
    <cfRule type="cellIs" dxfId="8510" priority="1129" operator="lessThan">
      <formula>$C$4</formula>
    </cfRule>
  </conditionalFormatting>
  <conditionalFormatting sqref="AU28">
    <cfRule type="cellIs" dxfId="8511" priority="1169" operator="lessThan">
      <formula>$C$4</formula>
    </cfRule>
  </conditionalFormatting>
  <conditionalFormatting sqref="AV28">
    <cfRule type="cellIs" dxfId="8512" priority="1209" operator="lessThan">
      <formula>$C$4</formula>
    </cfRule>
  </conditionalFormatting>
  <conditionalFormatting sqref="AW28">
    <cfRule type="cellIs" dxfId="8513" priority="1249" operator="lessThan">
      <formula>$C$4</formula>
    </cfRule>
  </conditionalFormatting>
  <conditionalFormatting sqref="AX28">
    <cfRule type="cellIs" dxfId="8514" priority="1289" operator="lessThan">
      <formula>$C$4</formula>
    </cfRule>
  </conditionalFormatting>
  <conditionalFormatting sqref="AY28">
    <cfRule type="cellIs" dxfId="8515" priority="1329" operator="lessThan">
      <formula>$C$4</formula>
    </cfRule>
  </conditionalFormatting>
  <conditionalFormatting sqref="AZ28">
    <cfRule type="cellIs" dxfId="8516" priority="1369" operator="lessThan">
      <formula>$C$4</formula>
    </cfRule>
  </conditionalFormatting>
  <conditionalFormatting sqref="BA28">
    <cfRule type="cellIs" dxfId="8517" priority="1409" operator="lessThan">
      <formula>$C$4</formula>
    </cfRule>
  </conditionalFormatting>
  <conditionalFormatting sqref="BB28">
    <cfRule type="cellIs" dxfId="8518" priority="1449" operator="lessThan">
      <formula>$C$4</formula>
    </cfRule>
  </conditionalFormatting>
  <conditionalFormatting sqref="BC28">
    <cfRule type="cellIs" dxfId="8519" priority="1489" operator="lessThan">
      <formula>$C$4</formula>
    </cfRule>
  </conditionalFormatting>
  <conditionalFormatting sqref="BD28">
    <cfRule type="cellIs" dxfId="8520" priority="1529" operator="lessThan">
      <formula>$C$4</formula>
    </cfRule>
  </conditionalFormatting>
  <conditionalFormatting sqref="BE28">
    <cfRule type="cellIs" dxfId="8521" priority="1569" operator="lessThan">
      <formula>$C$4</formula>
    </cfRule>
  </conditionalFormatting>
  <conditionalFormatting sqref="BF28">
    <cfRule type="cellIs" dxfId="8522" priority="1609" operator="lessThan">
      <formula>$C$4</formula>
    </cfRule>
  </conditionalFormatting>
  <conditionalFormatting sqref="BG28">
    <cfRule type="cellIs" dxfId="8523" priority="1649" operator="lessThan">
      <formula>$C$4</formula>
    </cfRule>
  </conditionalFormatting>
  <conditionalFormatting sqref="BH28">
    <cfRule type="cellIs" dxfId="8524" priority="1689" operator="lessThan">
      <formula>$C$4</formula>
    </cfRule>
  </conditionalFormatting>
  <conditionalFormatting sqref="BI28">
    <cfRule type="cellIs" dxfId="8525" priority="1729" operator="lessThan">
      <formula>$C$4</formula>
    </cfRule>
  </conditionalFormatting>
  <conditionalFormatting sqref="BJ28">
    <cfRule type="cellIs" dxfId="8526" priority="1769" operator="lessThan">
      <formula>$C$4</formula>
    </cfRule>
  </conditionalFormatting>
  <conditionalFormatting sqref="BK28">
    <cfRule type="cellIs" dxfId="8527" priority="1809" operator="lessThan">
      <formula>$C$4</formula>
    </cfRule>
  </conditionalFormatting>
  <conditionalFormatting sqref="BL28">
    <cfRule type="cellIs" dxfId="8528" priority="1849" operator="lessThan">
      <formula>$C$4</formula>
    </cfRule>
  </conditionalFormatting>
  <conditionalFormatting sqref="BM28">
    <cfRule type="cellIs" dxfId="8529" priority="1889" operator="lessThan">
      <formula>$C$4</formula>
    </cfRule>
  </conditionalFormatting>
  <conditionalFormatting sqref="BN28">
    <cfRule type="cellIs" dxfId="8530" priority="1929" operator="lessThan">
      <formula>$C$4</formula>
    </cfRule>
  </conditionalFormatting>
  <conditionalFormatting sqref="BO28">
    <cfRule type="cellIs" dxfId="8531" priority="1969" operator="lessThan">
      <formula>$C$4</formula>
    </cfRule>
  </conditionalFormatting>
  <conditionalFormatting sqref="BP28">
    <cfRule type="cellIs" dxfId="8532" priority="2009" operator="lessThan">
      <formula>$C$4</formula>
    </cfRule>
  </conditionalFormatting>
  <conditionalFormatting sqref="BQ28">
    <cfRule type="cellIs" dxfId="8533" priority="2049" operator="lessThan">
      <formula>$C$4</formula>
    </cfRule>
  </conditionalFormatting>
  <conditionalFormatting sqref="BR28">
    <cfRule type="cellIs" dxfId="8534" priority="2089" operator="lessThan">
      <formula>$C$4</formula>
    </cfRule>
  </conditionalFormatting>
  <conditionalFormatting sqref="BS28">
    <cfRule type="cellIs" dxfId="8535" priority="2129" operator="lessThan">
      <formula>$C$4</formula>
    </cfRule>
  </conditionalFormatting>
  <conditionalFormatting sqref="BT28">
    <cfRule type="cellIs" dxfId="8536" priority="2169" operator="lessThan">
      <formula>$C$4</formula>
    </cfRule>
  </conditionalFormatting>
  <conditionalFormatting sqref="BU28">
    <cfRule type="cellIs" dxfId="8537" priority="2209" operator="lessThan">
      <formula>$C$4</formula>
    </cfRule>
  </conditionalFormatting>
  <conditionalFormatting sqref="BV28">
    <cfRule type="cellIs" dxfId="8538" priority="2249" operator="lessThan">
      <formula>$C$4</formula>
    </cfRule>
  </conditionalFormatting>
  <conditionalFormatting sqref="BW28">
    <cfRule type="cellIs" dxfId="8539" priority="2289" operator="lessThan">
      <formula>$C$4</formula>
    </cfRule>
  </conditionalFormatting>
  <conditionalFormatting sqref="BX28">
    <cfRule type="cellIs" dxfId="8540" priority="2329" operator="lessThan">
      <formula>$C$4</formula>
    </cfRule>
  </conditionalFormatting>
  <conditionalFormatting sqref="BY28">
    <cfRule type="cellIs" dxfId="8541" priority="2369" operator="lessThan">
      <formula>$C$4</formula>
    </cfRule>
  </conditionalFormatting>
  <conditionalFormatting sqref="BZ28">
    <cfRule type="cellIs" dxfId="8542" priority="2409" operator="lessThan">
      <formula>$C$4</formula>
    </cfRule>
  </conditionalFormatting>
  <conditionalFormatting sqref="CA28">
    <cfRule type="cellIs" dxfId="8543" priority="2449" operator="lessThan">
      <formula>$C$4</formula>
    </cfRule>
  </conditionalFormatting>
  <conditionalFormatting sqref="CB28">
    <cfRule type="cellIs" dxfId="8544" priority="2489" operator="lessThan">
      <formula>$C$4</formula>
    </cfRule>
  </conditionalFormatting>
  <conditionalFormatting sqref="CC28">
    <cfRule type="cellIs" dxfId="8545" priority="2529" operator="lessThan">
      <formula>$C$4</formula>
    </cfRule>
  </conditionalFormatting>
  <conditionalFormatting sqref="CD28">
    <cfRule type="cellIs" dxfId="8546" priority="2569" operator="lessThan">
      <formula>$C$4</formula>
    </cfRule>
  </conditionalFormatting>
  <conditionalFormatting sqref="CE28">
    <cfRule type="cellIs" dxfId="8547" priority="2609" operator="lessThan">
      <formula>$C$4</formula>
    </cfRule>
  </conditionalFormatting>
  <conditionalFormatting sqref="CF28">
    <cfRule type="cellIs" dxfId="8548" priority="2649" operator="lessThan">
      <formula>$C$4</formula>
    </cfRule>
  </conditionalFormatting>
  <conditionalFormatting sqref="CG28">
    <cfRule type="cellIs" dxfId="8549" priority="2689" operator="lessThan">
      <formula>$C$4</formula>
    </cfRule>
  </conditionalFormatting>
  <conditionalFormatting sqref="CH28">
    <cfRule type="cellIs" dxfId="8550" priority="2729" operator="greaterThan">
      <formula>$BJ$2+15</formula>
    </cfRule>
  </conditionalFormatting>
  <conditionalFormatting sqref="CJ28">
    <cfRule type="cellIs" dxfId="8551" priority="2929" operator="lessThan">
      <formula>$C$4</formula>
    </cfRule>
  </conditionalFormatting>
  <conditionalFormatting sqref="P29">
    <cfRule type="cellIs" dxfId="8552" priority="90" operator="lessThan">
      <formula>$C$4</formula>
    </cfRule>
  </conditionalFormatting>
  <conditionalFormatting sqref="Q29">
    <cfRule type="cellIs" dxfId="8553" priority="130" operator="lessThan">
      <formula>$C$4</formula>
    </cfRule>
  </conditionalFormatting>
  <conditionalFormatting sqref="R29">
    <cfRule type="cellIs" dxfId="8554" priority="170" operator="lessThan">
      <formula>$C$4</formula>
    </cfRule>
  </conditionalFormatting>
  <conditionalFormatting sqref="S29">
    <cfRule type="cellIs" dxfId="8555" priority="2770" operator="lessThan">
      <formula>$C$4</formula>
    </cfRule>
  </conditionalFormatting>
  <conditionalFormatting sqref="T29">
    <cfRule type="cellIs" dxfId="8556" priority="2810" operator="lessThan">
      <formula>$C$4</formula>
    </cfRule>
  </conditionalFormatting>
  <conditionalFormatting sqref="U29">
    <cfRule type="cellIs" dxfId="8557" priority="210" operator="lessThan">
      <formula>$C$4</formula>
    </cfRule>
  </conditionalFormatting>
  <conditionalFormatting sqref="V29">
    <cfRule type="cellIs" dxfId="8558" priority="2850" operator="lessThan">
      <formula>$C$4</formula>
    </cfRule>
  </conditionalFormatting>
  <conditionalFormatting sqref="W29">
    <cfRule type="cellIs" dxfId="8559" priority="2890" operator="lessThan">
      <formula>$C$4</formula>
    </cfRule>
  </conditionalFormatting>
  <conditionalFormatting sqref="X29">
    <cfRule type="cellIs" dxfId="8560" priority="250" operator="lessThan">
      <formula>$C$4</formula>
    </cfRule>
  </conditionalFormatting>
  <conditionalFormatting sqref="Y29">
    <cfRule type="cellIs" dxfId="8561" priority="290" operator="lessThan">
      <formula>$C$4</formula>
    </cfRule>
  </conditionalFormatting>
  <conditionalFormatting sqref="Z29">
    <cfRule type="cellIs" dxfId="8562" priority="330" operator="lessThan">
      <formula>$C$4</formula>
    </cfRule>
  </conditionalFormatting>
  <conditionalFormatting sqref="AA29">
    <cfRule type="cellIs" dxfId="8563" priority="370" operator="lessThan">
      <formula>$C$4</formula>
    </cfRule>
  </conditionalFormatting>
  <conditionalFormatting sqref="AB29">
    <cfRule type="cellIs" dxfId="8564" priority="410" operator="lessThan">
      <formula>$C$4</formula>
    </cfRule>
  </conditionalFormatting>
  <conditionalFormatting sqref="AC29">
    <cfRule type="cellIs" dxfId="8565" priority="450" operator="lessThan">
      <formula>$C$4</formula>
    </cfRule>
  </conditionalFormatting>
  <conditionalFormatting sqref="AD29">
    <cfRule type="cellIs" dxfId="8566" priority="490" operator="lessThan">
      <formula>$C$4</formula>
    </cfRule>
  </conditionalFormatting>
  <conditionalFormatting sqref="AE29">
    <cfRule type="cellIs" dxfId="8567" priority="530" operator="lessThan">
      <formula>$C$4</formula>
    </cfRule>
  </conditionalFormatting>
  <conditionalFormatting sqref="AF29">
    <cfRule type="cellIs" dxfId="8568" priority="570" operator="lessThan">
      <formula>$C$4</formula>
    </cfRule>
  </conditionalFormatting>
  <conditionalFormatting sqref="AG29">
    <cfRule type="cellIs" dxfId="8569" priority="610" operator="lessThan">
      <formula>$C$4</formula>
    </cfRule>
  </conditionalFormatting>
  <conditionalFormatting sqref="AH29">
    <cfRule type="cellIs" dxfId="8570" priority="650" operator="lessThan">
      <formula>$C$4</formula>
    </cfRule>
  </conditionalFormatting>
  <conditionalFormatting sqref="AI29">
    <cfRule type="cellIs" dxfId="8571" priority="690" operator="lessThan">
      <formula>$C$4</formula>
    </cfRule>
  </conditionalFormatting>
  <conditionalFormatting sqref="AJ29">
    <cfRule type="cellIs" dxfId="8572" priority="730" operator="lessThan">
      <formula>$C$4</formula>
    </cfRule>
  </conditionalFormatting>
  <conditionalFormatting sqref="AK29">
    <cfRule type="cellIs" dxfId="8573" priority="770" operator="lessThan">
      <formula>$C$4</formula>
    </cfRule>
  </conditionalFormatting>
  <conditionalFormatting sqref="AL29">
    <cfRule type="cellIs" dxfId="8574" priority="810" operator="lessThan">
      <formula>$C$4</formula>
    </cfRule>
  </conditionalFormatting>
  <conditionalFormatting sqref="AM29">
    <cfRule type="cellIs" dxfId="8575" priority="850" operator="lessThan">
      <formula>$C$4</formula>
    </cfRule>
  </conditionalFormatting>
  <conditionalFormatting sqref="AN29">
    <cfRule type="cellIs" dxfId="8576" priority="890" operator="lessThan">
      <formula>$C$4</formula>
    </cfRule>
  </conditionalFormatting>
  <conditionalFormatting sqref="AO29">
    <cfRule type="cellIs" dxfId="8577" priority="930" operator="lessThan">
      <formula>$C$4</formula>
    </cfRule>
  </conditionalFormatting>
  <conditionalFormatting sqref="AP29">
    <cfRule type="cellIs" dxfId="8578" priority="970" operator="lessThan">
      <formula>$C$4</formula>
    </cfRule>
  </conditionalFormatting>
  <conditionalFormatting sqref="AQ29">
    <cfRule type="cellIs" dxfId="8579" priority="1010" operator="lessThan">
      <formula>$C$4</formula>
    </cfRule>
  </conditionalFormatting>
  <conditionalFormatting sqref="AR29">
    <cfRule type="cellIs" dxfId="8580" priority="1050" operator="lessThan">
      <formula>$C$4</formula>
    </cfRule>
  </conditionalFormatting>
  <conditionalFormatting sqref="AS29">
    <cfRule type="cellIs" dxfId="8581" priority="1090" operator="lessThan">
      <formula>$C$4</formula>
    </cfRule>
  </conditionalFormatting>
  <conditionalFormatting sqref="AT29">
    <cfRule type="cellIs" dxfId="8582" priority="1130" operator="lessThan">
      <formula>$C$4</formula>
    </cfRule>
  </conditionalFormatting>
  <conditionalFormatting sqref="AU29">
    <cfRule type="cellIs" dxfId="8583" priority="1170" operator="lessThan">
      <formula>$C$4</formula>
    </cfRule>
  </conditionalFormatting>
  <conditionalFormatting sqref="AV29">
    <cfRule type="cellIs" dxfId="8584" priority="1210" operator="lessThan">
      <formula>$C$4</formula>
    </cfRule>
  </conditionalFormatting>
  <conditionalFormatting sqref="AW29">
    <cfRule type="cellIs" dxfId="8585" priority="1250" operator="lessThan">
      <formula>$C$4</formula>
    </cfRule>
  </conditionalFormatting>
  <conditionalFormatting sqref="AX29">
    <cfRule type="cellIs" dxfId="8586" priority="1290" operator="lessThan">
      <formula>$C$4</formula>
    </cfRule>
  </conditionalFormatting>
  <conditionalFormatting sqref="AY29">
    <cfRule type="cellIs" dxfId="8587" priority="1330" operator="lessThan">
      <formula>$C$4</formula>
    </cfRule>
  </conditionalFormatting>
  <conditionalFormatting sqref="AZ29">
    <cfRule type="cellIs" dxfId="8588" priority="1370" operator="lessThan">
      <formula>$C$4</formula>
    </cfRule>
  </conditionalFormatting>
  <conditionalFormatting sqref="BA29">
    <cfRule type="cellIs" dxfId="8589" priority="1410" operator="lessThan">
      <formula>$C$4</formula>
    </cfRule>
  </conditionalFormatting>
  <conditionalFormatting sqref="BB29">
    <cfRule type="cellIs" dxfId="8590" priority="1450" operator="lessThan">
      <formula>$C$4</formula>
    </cfRule>
  </conditionalFormatting>
  <conditionalFormatting sqref="BC29">
    <cfRule type="cellIs" dxfId="8591" priority="1490" operator="lessThan">
      <formula>$C$4</formula>
    </cfRule>
  </conditionalFormatting>
  <conditionalFormatting sqref="BD29">
    <cfRule type="cellIs" dxfId="8592" priority="1530" operator="lessThan">
      <formula>$C$4</formula>
    </cfRule>
  </conditionalFormatting>
  <conditionalFormatting sqref="BE29">
    <cfRule type="cellIs" dxfId="8593" priority="1570" operator="lessThan">
      <formula>$C$4</formula>
    </cfRule>
  </conditionalFormatting>
  <conditionalFormatting sqref="BF29">
    <cfRule type="cellIs" dxfId="8594" priority="1610" operator="lessThan">
      <formula>$C$4</formula>
    </cfRule>
  </conditionalFormatting>
  <conditionalFormatting sqref="BG29">
    <cfRule type="cellIs" dxfId="8595" priority="1650" operator="lessThan">
      <formula>$C$4</formula>
    </cfRule>
  </conditionalFormatting>
  <conditionalFormatting sqref="BH29">
    <cfRule type="cellIs" dxfId="8596" priority="1690" operator="lessThan">
      <formula>$C$4</formula>
    </cfRule>
  </conditionalFormatting>
  <conditionalFormatting sqref="BI29">
    <cfRule type="cellIs" dxfId="8597" priority="1730" operator="lessThan">
      <formula>$C$4</formula>
    </cfRule>
  </conditionalFormatting>
  <conditionalFormatting sqref="BJ29">
    <cfRule type="cellIs" dxfId="8598" priority="1770" operator="lessThan">
      <formula>$C$4</formula>
    </cfRule>
  </conditionalFormatting>
  <conditionalFormatting sqref="BK29">
    <cfRule type="cellIs" dxfId="8599" priority="1810" operator="lessThan">
      <formula>$C$4</formula>
    </cfRule>
  </conditionalFormatting>
  <conditionalFormatting sqref="BL29">
    <cfRule type="cellIs" dxfId="8600" priority="1850" operator="lessThan">
      <formula>$C$4</formula>
    </cfRule>
  </conditionalFormatting>
  <conditionalFormatting sqref="BM29">
    <cfRule type="cellIs" dxfId="8601" priority="1890" operator="lessThan">
      <formula>$C$4</formula>
    </cfRule>
  </conditionalFormatting>
  <conditionalFormatting sqref="BN29">
    <cfRule type="cellIs" dxfId="8602" priority="1930" operator="lessThan">
      <formula>$C$4</formula>
    </cfRule>
  </conditionalFormatting>
  <conditionalFormatting sqref="BO29">
    <cfRule type="cellIs" dxfId="8603" priority="1970" operator="lessThan">
      <formula>$C$4</formula>
    </cfRule>
  </conditionalFormatting>
  <conditionalFormatting sqref="BP29">
    <cfRule type="cellIs" dxfId="8604" priority="2010" operator="lessThan">
      <formula>$C$4</formula>
    </cfRule>
  </conditionalFormatting>
  <conditionalFormatting sqref="BQ29">
    <cfRule type="cellIs" dxfId="8605" priority="2050" operator="lessThan">
      <formula>$C$4</formula>
    </cfRule>
  </conditionalFormatting>
  <conditionalFormatting sqref="BR29">
    <cfRule type="cellIs" dxfId="8606" priority="2090" operator="lessThan">
      <formula>$C$4</formula>
    </cfRule>
  </conditionalFormatting>
  <conditionalFormatting sqref="BS29">
    <cfRule type="cellIs" dxfId="8607" priority="2130" operator="lessThan">
      <formula>$C$4</formula>
    </cfRule>
  </conditionalFormatting>
  <conditionalFormatting sqref="BT29">
    <cfRule type="cellIs" dxfId="8608" priority="2170" operator="lessThan">
      <formula>$C$4</formula>
    </cfRule>
  </conditionalFormatting>
  <conditionalFormatting sqref="BU29">
    <cfRule type="cellIs" dxfId="8609" priority="2210" operator="lessThan">
      <formula>$C$4</formula>
    </cfRule>
  </conditionalFormatting>
  <conditionalFormatting sqref="BV29">
    <cfRule type="cellIs" dxfId="8610" priority="2250" operator="lessThan">
      <formula>$C$4</formula>
    </cfRule>
  </conditionalFormatting>
  <conditionalFormatting sqref="BW29">
    <cfRule type="cellIs" dxfId="8611" priority="2290" operator="lessThan">
      <formula>$C$4</formula>
    </cfRule>
  </conditionalFormatting>
  <conditionalFormatting sqref="BX29">
    <cfRule type="cellIs" dxfId="8612" priority="2330" operator="lessThan">
      <formula>$C$4</formula>
    </cfRule>
  </conditionalFormatting>
  <conditionalFormatting sqref="BY29">
    <cfRule type="cellIs" dxfId="8613" priority="2370" operator="lessThan">
      <formula>$C$4</formula>
    </cfRule>
  </conditionalFormatting>
  <conditionalFormatting sqref="BZ29">
    <cfRule type="cellIs" dxfId="8614" priority="2410" operator="lessThan">
      <formula>$C$4</formula>
    </cfRule>
  </conditionalFormatting>
  <conditionalFormatting sqref="CA29">
    <cfRule type="cellIs" dxfId="8615" priority="2450" operator="lessThan">
      <formula>$C$4</formula>
    </cfRule>
  </conditionalFormatting>
  <conditionalFormatting sqref="CB29">
    <cfRule type="cellIs" dxfId="8616" priority="2490" operator="lessThan">
      <formula>$C$4</formula>
    </cfRule>
  </conditionalFormatting>
  <conditionalFormatting sqref="CC29">
    <cfRule type="cellIs" dxfId="8617" priority="2530" operator="lessThan">
      <formula>$C$4</formula>
    </cfRule>
  </conditionalFormatting>
  <conditionalFormatting sqref="CD29">
    <cfRule type="cellIs" dxfId="8618" priority="2570" operator="lessThan">
      <formula>$C$4</formula>
    </cfRule>
  </conditionalFormatting>
  <conditionalFormatting sqref="CE29">
    <cfRule type="cellIs" dxfId="8619" priority="2610" operator="lessThan">
      <formula>$C$4</formula>
    </cfRule>
  </conditionalFormatting>
  <conditionalFormatting sqref="CF29">
    <cfRule type="cellIs" dxfId="8620" priority="2650" operator="lessThan">
      <formula>$C$4</formula>
    </cfRule>
  </conditionalFormatting>
  <conditionalFormatting sqref="CG29">
    <cfRule type="cellIs" dxfId="8621" priority="2690" operator="lessThan">
      <formula>$C$4</formula>
    </cfRule>
  </conditionalFormatting>
  <conditionalFormatting sqref="CH29">
    <cfRule type="cellIs" dxfId="8622" priority="2730" operator="greaterThan">
      <formula>$BJ$2+15</formula>
    </cfRule>
  </conditionalFormatting>
  <conditionalFormatting sqref="CJ29">
    <cfRule type="cellIs" dxfId="8623" priority="2930" operator="lessThan">
      <formula>$C$4</formula>
    </cfRule>
  </conditionalFormatting>
  <conditionalFormatting sqref="P30">
    <cfRule type="cellIs" dxfId="8624" priority="91" operator="lessThan">
      <formula>$C$4</formula>
    </cfRule>
  </conditionalFormatting>
  <conditionalFormatting sqref="Q30">
    <cfRule type="cellIs" dxfId="8625" priority="131" operator="lessThan">
      <formula>$C$4</formula>
    </cfRule>
  </conditionalFormatting>
  <conditionalFormatting sqref="R30">
    <cfRule type="cellIs" dxfId="8626" priority="171" operator="lessThan">
      <formula>$C$4</formula>
    </cfRule>
  </conditionalFormatting>
  <conditionalFormatting sqref="S30">
    <cfRule type="cellIs" dxfId="8627" priority="2771" operator="lessThan">
      <formula>$C$4</formula>
    </cfRule>
  </conditionalFormatting>
  <conditionalFormatting sqref="T30">
    <cfRule type="cellIs" dxfId="8628" priority="2811" operator="lessThan">
      <formula>$C$4</formula>
    </cfRule>
  </conditionalFormatting>
  <conditionalFormatting sqref="U30">
    <cfRule type="cellIs" dxfId="8629" priority="211" operator="lessThan">
      <formula>$C$4</formula>
    </cfRule>
  </conditionalFormatting>
  <conditionalFormatting sqref="V30">
    <cfRule type="cellIs" dxfId="8630" priority="2851" operator="lessThan">
      <formula>$C$4</formula>
    </cfRule>
  </conditionalFormatting>
  <conditionalFormatting sqref="W30">
    <cfRule type="cellIs" dxfId="8631" priority="2891" operator="lessThan">
      <formula>$C$4</formula>
    </cfRule>
  </conditionalFormatting>
  <conditionalFormatting sqref="X30">
    <cfRule type="cellIs" dxfId="8632" priority="251" operator="lessThan">
      <formula>$C$4</formula>
    </cfRule>
  </conditionalFormatting>
  <conditionalFormatting sqref="Y30">
    <cfRule type="cellIs" dxfId="8633" priority="291" operator="lessThan">
      <formula>$C$4</formula>
    </cfRule>
  </conditionalFormatting>
  <conditionalFormatting sqref="Z30">
    <cfRule type="cellIs" dxfId="8634" priority="331" operator="lessThan">
      <formula>$C$4</formula>
    </cfRule>
  </conditionalFormatting>
  <conditionalFormatting sqref="AA30">
    <cfRule type="cellIs" dxfId="8635" priority="371" operator="lessThan">
      <formula>$C$4</formula>
    </cfRule>
  </conditionalFormatting>
  <conditionalFormatting sqref="AB30">
    <cfRule type="cellIs" dxfId="8636" priority="411" operator="lessThan">
      <formula>$C$4</formula>
    </cfRule>
  </conditionalFormatting>
  <conditionalFormatting sqref="AC30">
    <cfRule type="cellIs" dxfId="8637" priority="451" operator="lessThan">
      <formula>$C$4</formula>
    </cfRule>
  </conditionalFormatting>
  <conditionalFormatting sqref="AD30">
    <cfRule type="cellIs" dxfId="8638" priority="491" operator="lessThan">
      <formula>$C$4</formula>
    </cfRule>
  </conditionalFormatting>
  <conditionalFormatting sqref="AE30">
    <cfRule type="cellIs" dxfId="8639" priority="531" operator="lessThan">
      <formula>$C$4</formula>
    </cfRule>
  </conditionalFormatting>
  <conditionalFormatting sqref="AF30">
    <cfRule type="cellIs" dxfId="8640" priority="571" operator="lessThan">
      <formula>$C$4</formula>
    </cfRule>
  </conditionalFormatting>
  <conditionalFormatting sqref="AG30">
    <cfRule type="cellIs" dxfId="8641" priority="611" operator="lessThan">
      <formula>$C$4</formula>
    </cfRule>
  </conditionalFormatting>
  <conditionalFormatting sqref="AH30">
    <cfRule type="cellIs" dxfId="8642" priority="651" operator="lessThan">
      <formula>$C$4</formula>
    </cfRule>
  </conditionalFormatting>
  <conditionalFormatting sqref="AI30">
    <cfRule type="cellIs" dxfId="8643" priority="691" operator="lessThan">
      <formula>$C$4</formula>
    </cfRule>
  </conditionalFormatting>
  <conditionalFormatting sqref="AJ30">
    <cfRule type="cellIs" dxfId="8644" priority="731" operator="lessThan">
      <formula>$C$4</formula>
    </cfRule>
  </conditionalFormatting>
  <conditionalFormatting sqref="AK30">
    <cfRule type="cellIs" dxfId="8645" priority="771" operator="lessThan">
      <formula>$C$4</formula>
    </cfRule>
  </conditionalFormatting>
  <conditionalFormatting sqref="AL30">
    <cfRule type="cellIs" dxfId="8646" priority="811" operator="lessThan">
      <formula>$C$4</formula>
    </cfRule>
  </conditionalFormatting>
  <conditionalFormatting sqref="AM30">
    <cfRule type="cellIs" dxfId="8647" priority="851" operator="lessThan">
      <formula>$C$4</formula>
    </cfRule>
  </conditionalFormatting>
  <conditionalFormatting sqref="AN30">
    <cfRule type="cellIs" dxfId="8648" priority="891" operator="lessThan">
      <formula>$C$4</formula>
    </cfRule>
  </conditionalFormatting>
  <conditionalFormatting sqref="AO30">
    <cfRule type="cellIs" dxfId="8649" priority="931" operator="lessThan">
      <formula>$C$4</formula>
    </cfRule>
  </conditionalFormatting>
  <conditionalFormatting sqref="AP30">
    <cfRule type="cellIs" dxfId="8650" priority="971" operator="lessThan">
      <formula>$C$4</formula>
    </cfRule>
  </conditionalFormatting>
  <conditionalFormatting sqref="AQ30">
    <cfRule type="cellIs" dxfId="8651" priority="1011" operator="lessThan">
      <formula>$C$4</formula>
    </cfRule>
  </conditionalFormatting>
  <conditionalFormatting sqref="AR30">
    <cfRule type="cellIs" dxfId="8652" priority="1051" operator="lessThan">
      <formula>$C$4</formula>
    </cfRule>
  </conditionalFormatting>
  <conditionalFormatting sqref="AS30">
    <cfRule type="cellIs" dxfId="8653" priority="1091" operator="lessThan">
      <formula>$C$4</formula>
    </cfRule>
  </conditionalFormatting>
  <conditionalFormatting sqref="AT30">
    <cfRule type="cellIs" dxfId="8654" priority="1131" operator="lessThan">
      <formula>$C$4</formula>
    </cfRule>
  </conditionalFormatting>
  <conditionalFormatting sqref="AU30">
    <cfRule type="cellIs" dxfId="8655" priority="1171" operator="lessThan">
      <formula>$C$4</formula>
    </cfRule>
  </conditionalFormatting>
  <conditionalFormatting sqref="AV30">
    <cfRule type="cellIs" dxfId="8656" priority="1211" operator="lessThan">
      <formula>$C$4</formula>
    </cfRule>
  </conditionalFormatting>
  <conditionalFormatting sqref="AW30">
    <cfRule type="cellIs" dxfId="8657" priority="1251" operator="lessThan">
      <formula>$C$4</formula>
    </cfRule>
  </conditionalFormatting>
  <conditionalFormatting sqref="AX30">
    <cfRule type="cellIs" dxfId="8658" priority="1291" operator="lessThan">
      <formula>$C$4</formula>
    </cfRule>
  </conditionalFormatting>
  <conditionalFormatting sqref="AY30">
    <cfRule type="cellIs" dxfId="8659" priority="1331" operator="lessThan">
      <formula>$C$4</formula>
    </cfRule>
  </conditionalFormatting>
  <conditionalFormatting sqref="AZ30">
    <cfRule type="cellIs" dxfId="8660" priority="1371" operator="lessThan">
      <formula>$C$4</formula>
    </cfRule>
  </conditionalFormatting>
  <conditionalFormatting sqref="BA30">
    <cfRule type="cellIs" dxfId="8661" priority="1411" operator="lessThan">
      <formula>$C$4</formula>
    </cfRule>
  </conditionalFormatting>
  <conditionalFormatting sqref="BB30">
    <cfRule type="cellIs" dxfId="8662" priority="1451" operator="lessThan">
      <formula>$C$4</formula>
    </cfRule>
  </conditionalFormatting>
  <conditionalFormatting sqref="BC30">
    <cfRule type="cellIs" dxfId="8663" priority="1491" operator="lessThan">
      <formula>$C$4</formula>
    </cfRule>
  </conditionalFormatting>
  <conditionalFormatting sqref="BD30">
    <cfRule type="cellIs" dxfId="8664" priority="1531" operator="lessThan">
      <formula>$C$4</formula>
    </cfRule>
  </conditionalFormatting>
  <conditionalFormatting sqref="BE30">
    <cfRule type="cellIs" dxfId="8665" priority="1571" operator="lessThan">
      <formula>$C$4</formula>
    </cfRule>
  </conditionalFormatting>
  <conditionalFormatting sqref="BF30">
    <cfRule type="cellIs" dxfId="8666" priority="1611" operator="lessThan">
      <formula>$C$4</formula>
    </cfRule>
  </conditionalFormatting>
  <conditionalFormatting sqref="BG30">
    <cfRule type="cellIs" dxfId="8667" priority="1651" operator="lessThan">
      <formula>$C$4</formula>
    </cfRule>
  </conditionalFormatting>
  <conditionalFormatting sqref="BH30">
    <cfRule type="cellIs" dxfId="8668" priority="1691" operator="lessThan">
      <formula>$C$4</formula>
    </cfRule>
  </conditionalFormatting>
  <conditionalFormatting sqref="BI30">
    <cfRule type="cellIs" dxfId="8669" priority="1731" operator="lessThan">
      <formula>$C$4</formula>
    </cfRule>
  </conditionalFormatting>
  <conditionalFormatting sqref="BJ30">
    <cfRule type="cellIs" dxfId="8670" priority="1771" operator="lessThan">
      <formula>$C$4</formula>
    </cfRule>
  </conditionalFormatting>
  <conditionalFormatting sqref="BK30">
    <cfRule type="cellIs" dxfId="8671" priority="1811" operator="lessThan">
      <formula>$C$4</formula>
    </cfRule>
  </conditionalFormatting>
  <conditionalFormatting sqref="BL30">
    <cfRule type="cellIs" dxfId="8672" priority="1851" operator="lessThan">
      <formula>$C$4</formula>
    </cfRule>
  </conditionalFormatting>
  <conditionalFormatting sqref="BM30">
    <cfRule type="cellIs" dxfId="8673" priority="1891" operator="lessThan">
      <formula>$C$4</formula>
    </cfRule>
  </conditionalFormatting>
  <conditionalFormatting sqref="BN30">
    <cfRule type="cellIs" dxfId="8674" priority="1931" operator="lessThan">
      <formula>$C$4</formula>
    </cfRule>
  </conditionalFormatting>
  <conditionalFormatting sqref="BO30">
    <cfRule type="cellIs" dxfId="8675" priority="1971" operator="lessThan">
      <formula>$C$4</formula>
    </cfRule>
  </conditionalFormatting>
  <conditionalFormatting sqref="BP30">
    <cfRule type="cellIs" dxfId="8676" priority="2011" operator="lessThan">
      <formula>$C$4</formula>
    </cfRule>
  </conditionalFormatting>
  <conditionalFormatting sqref="BQ30">
    <cfRule type="cellIs" dxfId="8677" priority="2051" operator="lessThan">
      <formula>$C$4</formula>
    </cfRule>
  </conditionalFormatting>
  <conditionalFormatting sqref="BR30">
    <cfRule type="cellIs" dxfId="8678" priority="2091" operator="lessThan">
      <formula>$C$4</formula>
    </cfRule>
  </conditionalFormatting>
  <conditionalFormatting sqref="BS30">
    <cfRule type="cellIs" dxfId="8679" priority="2131" operator="lessThan">
      <formula>$C$4</formula>
    </cfRule>
  </conditionalFormatting>
  <conditionalFormatting sqref="BT30">
    <cfRule type="cellIs" dxfId="8680" priority="2171" operator="lessThan">
      <formula>$C$4</formula>
    </cfRule>
  </conditionalFormatting>
  <conditionalFormatting sqref="BU30">
    <cfRule type="cellIs" dxfId="8681" priority="2211" operator="lessThan">
      <formula>$C$4</formula>
    </cfRule>
  </conditionalFormatting>
  <conditionalFormatting sqref="BV30">
    <cfRule type="cellIs" dxfId="8682" priority="2251" operator="lessThan">
      <formula>$C$4</formula>
    </cfRule>
  </conditionalFormatting>
  <conditionalFormatting sqref="BW30">
    <cfRule type="cellIs" dxfId="8683" priority="2291" operator="lessThan">
      <formula>$C$4</formula>
    </cfRule>
  </conditionalFormatting>
  <conditionalFormatting sqref="BX30">
    <cfRule type="cellIs" dxfId="8684" priority="2331" operator="lessThan">
      <formula>$C$4</formula>
    </cfRule>
  </conditionalFormatting>
  <conditionalFormatting sqref="BY30">
    <cfRule type="cellIs" dxfId="8685" priority="2371" operator="lessThan">
      <formula>$C$4</formula>
    </cfRule>
  </conditionalFormatting>
  <conditionalFormatting sqref="BZ30">
    <cfRule type="cellIs" dxfId="8686" priority="2411" operator="lessThan">
      <formula>$C$4</formula>
    </cfRule>
  </conditionalFormatting>
  <conditionalFormatting sqref="CA30">
    <cfRule type="cellIs" dxfId="8687" priority="2451" operator="lessThan">
      <formula>$C$4</formula>
    </cfRule>
  </conditionalFormatting>
  <conditionalFormatting sqref="CB30">
    <cfRule type="cellIs" dxfId="8688" priority="2491" operator="lessThan">
      <formula>$C$4</formula>
    </cfRule>
  </conditionalFormatting>
  <conditionalFormatting sqref="CC30">
    <cfRule type="cellIs" dxfId="8689" priority="2531" operator="lessThan">
      <formula>$C$4</formula>
    </cfRule>
  </conditionalFormatting>
  <conditionalFormatting sqref="CD30">
    <cfRule type="cellIs" dxfId="8690" priority="2571" operator="lessThan">
      <formula>$C$4</formula>
    </cfRule>
  </conditionalFormatting>
  <conditionalFormatting sqref="CE30">
    <cfRule type="cellIs" dxfId="8691" priority="2611" operator="lessThan">
      <formula>$C$4</formula>
    </cfRule>
  </conditionalFormatting>
  <conditionalFormatting sqref="CF30">
    <cfRule type="cellIs" dxfId="8692" priority="2651" operator="lessThan">
      <formula>$C$4</formula>
    </cfRule>
  </conditionalFormatting>
  <conditionalFormatting sqref="CG30">
    <cfRule type="cellIs" dxfId="8693" priority="2691" operator="lessThan">
      <formula>$C$4</formula>
    </cfRule>
  </conditionalFormatting>
  <conditionalFormatting sqref="CH30">
    <cfRule type="cellIs" dxfId="8694" priority="2731" operator="greaterThan">
      <formula>$BJ$2+15</formula>
    </cfRule>
  </conditionalFormatting>
  <conditionalFormatting sqref="CJ30">
    <cfRule type="cellIs" dxfId="8695" priority="2931" operator="lessThan">
      <formula>$C$4</formula>
    </cfRule>
  </conditionalFormatting>
  <conditionalFormatting sqref="P31">
    <cfRule type="cellIs" dxfId="8696" priority="92" operator="lessThan">
      <formula>$C$4</formula>
    </cfRule>
  </conditionalFormatting>
  <conditionalFormatting sqref="Q31">
    <cfRule type="cellIs" dxfId="8697" priority="132" operator="lessThan">
      <formula>$C$4</formula>
    </cfRule>
  </conditionalFormatting>
  <conditionalFormatting sqref="R31">
    <cfRule type="cellIs" dxfId="8698" priority="172" operator="lessThan">
      <formula>$C$4</formula>
    </cfRule>
  </conditionalFormatting>
  <conditionalFormatting sqref="S31">
    <cfRule type="cellIs" dxfId="8699" priority="2772" operator="lessThan">
      <formula>$C$4</formula>
    </cfRule>
  </conditionalFormatting>
  <conditionalFormatting sqref="T31">
    <cfRule type="cellIs" dxfId="8700" priority="2812" operator="lessThan">
      <formula>$C$4</formula>
    </cfRule>
  </conditionalFormatting>
  <conditionalFormatting sqref="U31">
    <cfRule type="cellIs" dxfId="8701" priority="212" operator="lessThan">
      <formula>$C$4</formula>
    </cfRule>
  </conditionalFormatting>
  <conditionalFormatting sqref="V31">
    <cfRule type="cellIs" dxfId="8702" priority="2852" operator="lessThan">
      <formula>$C$4</formula>
    </cfRule>
  </conditionalFormatting>
  <conditionalFormatting sqref="W31">
    <cfRule type="cellIs" dxfId="8703" priority="2892" operator="lessThan">
      <formula>$C$4</formula>
    </cfRule>
  </conditionalFormatting>
  <conditionalFormatting sqref="X31">
    <cfRule type="cellIs" dxfId="8704" priority="252" operator="lessThan">
      <formula>$C$4</formula>
    </cfRule>
  </conditionalFormatting>
  <conditionalFormatting sqref="Y31">
    <cfRule type="cellIs" dxfId="8705" priority="292" operator="lessThan">
      <formula>$C$4</formula>
    </cfRule>
  </conditionalFormatting>
  <conditionalFormatting sqref="Z31">
    <cfRule type="cellIs" dxfId="8706" priority="332" operator="lessThan">
      <formula>$C$4</formula>
    </cfRule>
  </conditionalFormatting>
  <conditionalFormatting sqref="AA31">
    <cfRule type="cellIs" dxfId="8707" priority="372" operator="lessThan">
      <formula>$C$4</formula>
    </cfRule>
  </conditionalFormatting>
  <conditionalFormatting sqref="AB31">
    <cfRule type="cellIs" dxfId="8708" priority="412" operator="lessThan">
      <formula>$C$4</formula>
    </cfRule>
  </conditionalFormatting>
  <conditionalFormatting sqref="AC31">
    <cfRule type="cellIs" dxfId="8709" priority="452" operator="lessThan">
      <formula>$C$4</formula>
    </cfRule>
  </conditionalFormatting>
  <conditionalFormatting sqref="AD31">
    <cfRule type="cellIs" dxfId="8710" priority="492" operator="lessThan">
      <formula>$C$4</formula>
    </cfRule>
  </conditionalFormatting>
  <conditionalFormatting sqref="AE31">
    <cfRule type="cellIs" dxfId="8711" priority="532" operator="lessThan">
      <formula>$C$4</formula>
    </cfRule>
  </conditionalFormatting>
  <conditionalFormatting sqref="AF31">
    <cfRule type="cellIs" dxfId="8712" priority="572" operator="lessThan">
      <formula>$C$4</formula>
    </cfRule>
  </conditionalFormatting>
  <conditionalFormatting sqref="AG31">
    <cfRule type="cellIs" dxfId="8713" priority="612" operator="lessThan">
      <formula>$C$4</formula>
    </cfRule>
  </conditionalFormatting>
  <conditionalFormatting sqref="AH31">
    <cfRule type="cellIs" dxfId="8714" priority="652" operator="lessThan">
      <formula>$C$4</formula>
    </cfRule>
  </conditionalFormatting>
  <conditionalFormatting sqref="AI31">
    <cfRule type="cellIs" dxfId="8715" priority="692" operator="lessThan">
      <formula>$C$4</formula>
    </cfRule>
  </conditionalFormatting>
  <conditionalFormatting sqref="AJ31">
    <cfRule type="cellIs" dxfId="8716" priority="732" operator="lessThan">
      <formula>$C$4</formula>
    </cfRule>
  </conditionalFormatting>
  <conditionalFormatting sqref="AK31">
    <cfRule type="cellIs" dxfId="8717" priority="772" operator="lessThan">
      <formula>$C$4</formula>
    </cfRule>
  </conditionalFormatting>
  <conditionalFormatting sqref="AL31">
    <cfRule type="cellIs" dxfId="8718" priority="812" operator="lessThan">
      <formula>$C$4</formula>
    </cfRule>
  </conditionalFormatting>
  <conditionalFormatting sqref="AM31">
    <cfRule type="cellIs" dxfId="8719" priority="852" operator="lessThan">
      <formula>$C$4</formula>
    </cfRule>
  </conditionalFormatting>
  <conditionalFormatting sqref="AN31">
    <cfRule type="cellIs" dxfId="8720" priority="892" operator="lessThan">
      <formula>$C$4</formula>
    </cfRule>
  </conditionalFormatting>
  <conditionalFormatting sqref="AO31">
    <cfRule type="cellIs" dxfId="8721" priority="932" operator="lessThan">
      <formula>$C$4</formula>
    </cfRule>
  </conditionalFormatting>
  <conditionalFormatting sqref="AP31">
    <cfRule type="cellIs" dxfId="8722" priority="972" operator="lessThan">
      <formula>$C$4</formula>
    </cfRule>
  </conditionalFormatting>
  <conditionalFormatting sqref="AQ31">
    <cfRule type="cellIs" dxfId="8723" priority="1012" operator="lessThan">
      <formula>$C$4</formula>
    </cfRule>
  </conditionalFormatting>
  <conditionalFormatting sqref="AR31">
    <cfRule type="cellIs" dxfId="8724" priority="1052" operator="lessThan">
      <formula>$C$4</formula>
    </cfRule>
  </conditionalFormatting>
  <conditionalFormatting sqref="AS31">
    <cfRule type="cellIs" dxfId="8725" priority="1092" operator="lessThan">
      <formula>$C$4</formula>
    </cfRule>
  </conditionalFormatting>
  <conditionalFormatting sqref="AT31">
    <cfRule type="cellIs" dxfId="8726" priority="1132" operator="lessThan">
      <formula>$C$4</formula>
    </cfRule>
  </conditionalFormatting>
  <conditionalFormatting sqref="AU31">
    <cfRule type="cellIs" dxfId="8727" priority="1172" operator="lessThan">
      <formula>$C$4</formula>
    </cfRule>
  </conditionalFormatting>
  <conditionalFormatting sqref="AV31">
    <cfRule type="cellIs" dxfId="8728" priority="1212" operator="lessThan">
      <formula>$C$4</formula>
    </cfRule>
  </conditionalFormatting>
  <conditionalFormatting sqref="AW31">
    <cfRule type="cellIs" dxfId="8729" priority="1252" operator="lessThan">
      <formula>$C$4</formula>
    </cfRule>
  </conditionalFormatting>
  <conditionalFormatting sqref="AX31">
    <cfRule type="cellIs" dxfId="8730" priority="1292" operator="lessThan">
      <formula>$C$4</formula>
    </cfRule>
  </conditionalFormatting>
  <conditionalFormatting sqref="AY31">
    <cfRule type="cellIs" dxfId="8731" priority="1332" operator="lessThan">
      <formula>$C$4</formula>
    </cfRule>
  </conditionalFormatting>
  <conditionalFormatting sqref="AZ31">
    <cfRule type="cellIs" dxfId="8732" priority="1372" operator="lessThan">
      <formula>$C$4</formula>
    </cfRule>
  </conditionalFormatting>
  <conditionalFormatting sqref="BA31">
    <cfRule type="cellIs" dxfId="8733" priority="1412" operator="lessThan">
      <formula>$C$4</formula>
    </cfRule>
  </conditionalFormatting>
  <conditionalFormatting sqref="BB31">
    <cfRule type="cellIs" dxfId="8734" priority="1452" operator="lessThan">
      <formula>$C$4</formula>
    </cfRule>
  </conditionalFormatting>
  <conditionalFormatting sqref="BC31">
    <cfRule type="cellIs" dxfId="8735" priority="1492" operator="lessThan">
      <formula>$C$4</formula>
    </cfRule>
  </conditionalFormatting>
  <conditionalFormatting sqref="BD31">
    <cfRule type="cellIs" dxfId="8736" priority="1532" operator="lessThan">
      <formula>$C$4</formula>
    </cfRule>
  </conditionalFormatting>
  <conditionalFormatting sqref="BE31">
    <cfRule type="cellIs" dxfId="8737" priority="1572" operator="lessThan">
      <formula>$C$4</formula>
    </cfRule>
  </conditionalFormatting>
  <conditionalFormatting sqref="BF31">
    <cfRule type="cellIs" dxfId="8738" priority="1612" operator="lessThan">
      <formula>$C$4</formula>
    </cfRule>
  </conditionalFormatting>
  <conditionalFormatting sqref="BG31">
    <cfRule type="cellIs" dxfId="8739" priority="1652" operator="lessThan">
      <formula>$C$4</formula>
    </cfRule>
  </conditionalFormatting>
  <conditionalFormatting sqref="BH31">
    <cfRule type="cellIs" dxfId="8740" priority="1692" operator="lessThan">
      <formula>$C$4</formula>
    </cfRule>
  </conditionalFormatting>
  <conditionalFormatting sqref="BI31">
    <cfRule type="cellIs" dxfId="8741" priority="1732" operator="lessThan">
      <formula>$C$4</formula>
    </cfRule>
  </conditionalFormatting>
  <conditionalFormatting sqref="BJ31">
    <cfRule type="cellIs" dxfId="8742" priority="1772" operator="lessThan">
      <formula>$C$4</formula>
    </cfRule>
  </conditionalFormatting>
  <conditionalFormatting sqref="BK31">
    <cfRule type="cellIs" dxfId="8743" priority="1812" operator="lessThan">
      <formula>$C$4</formula>
    </cfRule>
  </conditionalFormatting>
  <conditionalFormatting sqref="BL31">
    <cfRule type="cellIs" dxfId="8744" priority="1852" operator="lessThan">
      <formula>$C$4</formula>
    </cfRule>
  </conditionalFormatting>
  <conditionalFormatting sqref="BM31">
    <cfRule type="cellIs" dxfId="8745" priority="1892" operator="lessThan">
      <formula>$C$4</formula>
    </cfRule>
  </conditionalFormatting>
  <conditionalFormatting sqref="BN31">
    <cfRule type="cellIs" dxfId="8746" priority="1932" operator="lessThan">
      <formula>$C$4</formula>
    </cfRule>
  </conditionalFormatting>
  <conditionalFormatting sqref="BO31">
    <cfRule type="cellIs" dxfId="8747" priority="1972" operator="lessThan">
      <formula>$C$4</formula>
    </cfRule>
  </conditionalFormatting>
  <conditionalFormatting sqref="BP31">
    <cfRule type="cellIs" dxfId="8748" priority="2012" operator="lessThan">
      <formula>$C$4</formula>
    </cfRule>
  </conditionalFormatting>
  <conditionalFormatting sqref="BQ31">
    <cfRule type="cellIs" dxfId="8749" priority="2052" operator="lessThan">
      <formula>$C$4</formula>
    </cfRule>
  </conditionalFormatting>
  <conditionalFormatting sqref="BR31">
    <cfRule type="cellIs" dxfId="8750" priority="2092" operator="lessThan">
      <formula>$C$4</formula>
    </cfRule>
  </conditionalFormatting>
  <conditionalFormatting sqref="BS31">
    <cfRule type="cellIs" dxfId="8751" priority="2132" operator="lessThan">
      <formula>$C$4</formula>
    </cfRule>
  </conditionalFormatting>
  <conditionalFormatting sqref="BT31">
    <cfRule type="cellIs" dxfId="8752" priority="2172" operator="lessThan">
      <formula>$C$4</formula>
    </cfRule>
  </conditionalFormatting>
  <conditionalFormatting sqref="BU31">
    <cfRule type="cellIs" dxfId="8753" priority="2212" operator="lessThan">
      <formula>$C$4</formula>
    </cfRule>
  </conditionalFormatting>
  <conditionalFormatting sqref="BV31">
    <cfRule type="cellIs" dxfId="8754" priority="2252" operator="lessThan">
      <formula>$C$4</formula>
    </cfRule>
  </conditionalFormatting>
  <conditionalFormatting sqref="BW31">
    <cfRule type="cellIs" dxfId="8755" priority="2292" operator="lessThan">
      <formula>$C$4</formula>
    </cfRule>
  </conditionalFormatting>
  <conditionalFormatting sqref="BX31">
    <cfRule type="cellIs" dxfId="8756" priority="2332" operator="lessThan">
      <formula>$C$4</formula>
    </cfRule>
  </conditionalFormatting>
  <conditionalFormatting sqref="BY31">
    <cfRule type="cellIs" dxfId="8757" priority="2372" operator="lessThan">
      <formula>$C$4</formula>
    </cfRule>
  </conditionalFormatting>
  <conditionalFormatting sqref="BZ31">
    <cfRule type="cellIs" dxfId="8758" priority="2412" operator="lessThan">
      <formula>$C$4</formula>
    </cfRule>
  </conditionalFormatting>
  <conditionalFormatting sqref="CA31">
    <cfRule type="cellIs" dxfId="8759" priority="2452" operator="lessThan">
      <formula>$C$4</formula>
    </cfRule>
  </conditionalFormatting>
  <conditionalFormatting sqref="CB31">
    <cfRule type="cellIs" dxfId="8760" priority="2492" operator="lessThan">
      <formula>$C$4</formula>
    </cfRule>
  </conditionalFormatting>
  <conditionalFormatting sqref="CC31">
    <cfRule type="cellIs" dxfId="8761" priority="2532" operator="lessThan">
      <formula>$C$4</formula>
    </cfRule>
  </conditionalFormatting>
  <conditionalFormatting sqref="CD31">
    <cfRule type="cellIs" dxfId="8762" priority="2572" operator="lessThan">
      <formula>$C$4</formula>
    </cfRule>
  </conditionalFormatting>
  <conditionalFormatting sqref="CE31">
    <cfRule type="cellIs" dxfId="8763" priority="2612" operator="lessThan">
      <formula>$C$4</formula>
    </cfRule>
  </conditionalFormatting>
  <conditionalFormatting sqref="CF31">
    <cfRule type="cellIs" dxfId="8764" priority="2652" operator="lessThan">
      <formula>$C$4</formula>
    </cfRule>
  </conditionalFormatting>
  <conditionalFormatting sqref="CG31">
    <cfRule type="cellIs" dxfId="8765" priority="2692" operator="lessThan">
      <formula>$C$4</formula>
    </cfRule>
  </conditionalFormatting>
  <conditionalFormatting sqref="CH31">
    <cfRule type="cellIs" dxfId="8766" priority="2732" operator="greaterThan">
      <formula>$BJ$2+15</formula>
    </cfRule>
  </conditionalFormatting>
  <conditionalFormatting sqref="CJ31">
    <cfRule type="cellIs" dxfId="8767" priority="2932" operator="lessThan">
      <formula>$C$4</formula>
    </cfRule>
  </conditionalFormatting>
  <conditionalFormatting sqref="P32">
    <cfRule type="cellIs" dxfId="8768" priority="93" operator="lessThan">
      <formula>$C$4</formula>
    </cfRule>
  </conditionalFormatting>
  <conditionalFormatting sqref="Q32">
    <cfRule type="cellIs" dxfId="8769" priority="133" operator="lessThan">
      <formula>$C$4</formula>
    </cfRule>
  </conditionalFormatting>
  <conditionalFormatting sqref="R32">
    <cfRule type="cellIs" dxfId="8770" priority="173" operator="lessThan">
      <formula>$C$4</formula>
    </cfRule>
  </conditionalFormatting>
  <conditionalFormatting sqref="S32">
    <cfRule type="cellIs" dxfId="8771" priority="2773" operator="lessThan">
      <formula>$C$4</formula>
    </cfRule>
  </conditionalFormatting>
  <conditionalFormatting sqref="T32">
    <cfRule type="cellIs" dxfId="8772" priority="2813" operator="lessThan">
      <formula>$C$4</formula>
    </cfRule>
  </conditionalFormatting>
  <conditionalFormatting sqref="U32">
    <cfRule type="cellIs" dxfId="8773" priority="213" operator="lessThan">
      <formula>$C$4</formula>
    </cfRule>
  </conditionalFormatting>
  <conditionalFormatting sqref="V32">
    <cfRule type="cellIs" dxfId="8774" priority="2853" operator="lessThan">
      <formula>$C$4</formula>
    </cfRule>
  </conditionalFormatting>
  <conditionalFormatting sqref="W32">
    <cfRule type="cellIs" dxfId="8775" priority="2893" operator="lessThan">
      <formula>$C$4</formula>
    </cfRule>
  </conditionalFormatting>
  <conditionalFormatting sqref="X32">
    <cfRule type="cellIs" dxfId="8776" priority="253" operator="lessThan">
      <formula>$C$4</formula>
    </cfRule>
  </conditionalFormatting>
  <conditionalFormatting sqref="Y32">
    <cfRule type="cellIs" dxfId="8777" priority="293" operator="lessThan">
      <formula>$C$4</formula>
    </cfRule>
  </conditionalFormatting>
  <conditionalFormatting sqref="Z32">
    <cfRule type="cellIs" dxfId="8778" priority="333" operator="lessThan">
      <formula>$C$4</formula>
    </cfRule>
  </conditionalFormatting>
  <conditionalFormatting sqref="AA32">
    <cfRule type="cellIs" dxfId="8779" priority="373" operator="lessThan">
      <formula>$C$4</formula>
    </cfRule>
  </conditionalFormatting>
  <conditionalFormatting sqref="AB32">
    <cfRule type="cellIs" dxfId="8780" priority="413" operator="lessThan">
      <formula>$C$4</formula>
    </cfRule>
  </conditionalFormatting>
  <conditionalFormatting sqref="AC32">
    <cfRule type="cellIs" dxfId="8781" priority="453" operator="lessThan">
      <formula>$C$4</formula>
    </cfRule>
  </conditionalFormatting>
  <conditionalFormatting sqref="AD32">
    <cfRule type="cellIs" dxfId="8782" priority="493" operator="lessThan">
      <formula>$C$4</formula>
    </cfRule>
  </conditionalFormatting>
  <conditionalFormatting sqref="AE32">
    <cfRule type="cellIs" dxfId="8783" priority="533" operator="lessThan">
      <formula>$C$4</formula>
    </cfRule>
  </conditionalFormatting>
  <conditionalFormatting sqref="AF32">
    <cfRule type="cellIs" dxfId="8784" priority="573" operator="lessThan">
      <formula>$C$4</formula>
    </cfRule>
  </conditionalFormatting>
  <conditionalFormatting sqref="AG32">
    <cfRule type="cellIs" dxfId="8785" priority="613" operator="lessThan">
      <formula>$C$4</formula>
    </cfRule>
  </conditionalFormatting>
  <conditionalFormatting sqref="AH32">
    <cfRule type="cellIs" dxfId="8786" priority="653" operator="lessThan">
      <formula>$C$4</formula>
    </cfRule>
  </conditionalFormatting>
  <conditionalFormatting sqref="AI32">
    <cfRule type="cellIs" dxfId="8787" priority="693" operator="lessThan">
      <formula>$C$4</formula>
    </cfRule>
  </conditionalFormatting>
  <conditionalFormatting sqref="AJ32">
    <cfRule type="cellIs" dxfId="8788" priority="733" operator="lessThan">
      <formula>$C$4</formula>
    </cfRule>
  </conditionalFormatting>
  <conditionalFormatting sqref="AK32">
    <cfRule type="cellIs" dxfId="8789" priority="773" operator="lessThan">
      <formula>$C$4</formula>
    </cfRule>
  </conditionalFormatting>
  <conditionalFormatting sqref="AL32">
    <cfRule type="cellIs" dxfId="8790" priority="813" operator="lessThan">
      <formula>$C$4</formula>
    </cfRule>
  </conditionalFormatting>
  <conditionalFormatting sqref="AM32">
    <cfRule type="cellIs" dxfId="8791" priority="853" operator="lessThan">
      <formula>$C$4</formula>
    </cfRule>
  </conditionalFormatting>
  <conditionalFormatting sqref="AN32">
    <cfRule type="cellIs" dxfId="8792" priority="893" operator="lessThan">
      <formula>$C$4</formula>
    </cfRule>
  </conditionalFormatting>
  <conditionalFormatting sqref="AO32">
    <cfRule type="cellIs" dxfId="8793" priority="933" operator="lessThan">
      <formula>$C$4</formula>
    </cfRule>
  </conditionalFormatting>
  <conditionalFormatting sqref="AP32">
    <cfRule type="cellIs" dxfId="8794" priority="973" operator="lessThan">
      <formula>$C$4</formula>
    </cfRule>
  </conditionalFormatting>
  <conditionalFormatting sqref="AQ32">
    <cfRule type="cellIs" dxfId="8795" priority="1013" operator="lessThan">
      <formula>$C$4</formula>
    </cfRule>
  </conditionalFormatting>
  <conditionalFormatting sqref="AR32">
    <cfRule type="cellIs" dxfId="8796" priority="1053" operator="lessThan">
      <formula>$C$4</formula>
    </cfRule>
  </conditionalFormatting>
  <conditionalFormatting sqref="AS32">
    <cfRule type="cellIs" dxfId="8797" priority="1093" operator="lessThan">
      <formula>$C$4</formula>
    </cfRule>
  </conditionalFormatting>
  <conditionalFormatting sqref="AT32">
    <cfRule type="cellIs" dxfId="8798" priority="1133" operator="lessThan">
      <formula>$C$4</formula>
    </cfRule>
  </conditionalFormatting>
  <conditionalFormatting sqref="AU32">
    <cfRule type="cellIs" dxfId="8799" priority="1173" operator="lessThan">
      <formula>$C$4</formula>
    </cfRule>
  </conditionalFormatting>
  <conditionalFormatting sqref="AV32">
    <cfRule type="cellIs" dxfId="8800" priority="1213" operator="lessThan">
      <formula>$C$4</formula>
    </cfRule>
  </conditionalFormatting>
  <conditionalFormatting sqref="AW32">
    <cfRule type="cellIs" dxfId="8801" priority="1253" operator="lessThan">
      <formula>$C$4</formula>
    </cfRule>
  </conditionalFormatting>
  <conditionalFormatting sqref="AX32">
    <cfRule type="cellIs" dxfId="8802" priority="1293" operator="lessThan">
      <formula>$C$4</formula>
    </cfRule>
  </conditionalFormatting>
  <conditionalFormatting sqref="AY32">
    <cfRule type="cellIs" dxfId="8803" priority="1333" operator="lessThan">
      <formula>$C$4</formula>
    </cfRule>
  </conditionalFormatting>
  <conditionalFormatting sqref="AZ32">
    <cfRule type="cellIs" dxfId="8804" priority="1373" operator="lessThan">
      <formula>$C$4</formula>
    </cfRule>
  </conditionalFormatting>
  <conditionalFormatting sqref="BA32">
    <cfRule type="cellIs" dxfId="8805" priority="1413" operator="lessThan">
      <formula>$C$4</formula>
    </cfRule>
  </conditionalFormatting>
  <conditionalFormatting sqref="BB32">
    <cfRule type="cellIs" dxfId="8806" priority="1453" operator="lessThan">
      <formula>$C$4</formula>
    </cfRule>
  </conditionalFormatting>
  <conditionalFormatting sqref="BC32">
    <cfRule type="cellIs" dxfId="8807" priority="1493" operator="lessThan">
      <formula>$C$4</formula>
    </cfRule>
  </conditionalFormatting>
  <conditionalFormatting sqref="BD32">
    <cfRule type="cellIs" dxfId="8808" priority="1533" operator="lessThan">
      <formula>$C$4</formula>
    </cfRule>
  </conditionalFormatting>
  <conditionalFormatting sqref="BE32">
    <cfRule type="cellIs" dxfId="8809" priority="1573" operator="lessThan">
      <formula>$C$4</formula>
    </cfRule>
  </conditionalFormatting>
  <conditionalFormatting sqref="BF32">
    <cfRule type="cellIs" dxfId="8810" priority="1613" operator="lessThan">
      <formula>$C$4</formula>
    </cfRule>
  </conditionalFormatting>
  <conditionalFormatting sqref="BG32">
    <cfRule type="cellIs" dxfId="8811" priority="1653" operator="lessThan">
      <formula>$C$4</formula>
    </cfRule>
  </conditionalFormatting>
  <conditionalFormatting sqref="BH32">
    <cfRule type="cellIs" dxfId="8812" priority="1693" operator="lessThan">
      <formula>$C$4</formula>
    </cfRule>
  </conditionalFormatting>
  <conditionalFormatting sqref="BI32">
    <cfRule type="cellIs" dxfId="8813" priority="1733" operator="lessThan">
      <formula>$C$4</formula>
    </cfRule>
  </conditionalFormatting>
  <conditionalFormatting sqref="BJ32">
    <cfRule type="cellIs" dxfId="8814" priority="1773" operator="lessThan">
      <formula>$C$4</formula>
    </cfRule>
  </conditionalFormatting>
  <conditionalFormatting sqref="BK32">
    <cfRule type="cellIs" dxfId="8815" priority="1813" operator="lessThan">
      <formula>$C$4</formula>
    </cfRule>
  </conditionalFormatting>
  <conditionalFormatting sqref="BL32">
    <cfRule type="cellIs" dxfId="8816" priority="1853" operator="lessThan">
      <formula>$C$4</formula>
    </cfRule>
  </conditionalFormatting>
  <conditionalFormatting sqref="BM32">
    <cfRule type="cellIs" dxfId="8817" priority="1893" operator="lessThan">
      <formula>$C$4</formula>
    </cfRule>
  </conditionalFormatting>
  <conditionalFormatting sqref="BN32">
    <cfRule type="cellIs" dxfId="8818" priority="1933" operator="lessThan">
      <formula>$C$4</formula>
    </cfRule>
  </conditionalFormatting>
  <conditionalFormatting sqref="BO32">
    <cfRule type="cellIs" dxfId="8819" priority="1973" operator="lessThan">
      <formula>$C$4</formula>
    </cfRule>
  </conditionalFormatting>
  <conditionalFormatting sqref="BP32">
    <cfRule type="cellIs" dxfId="8820" priority="2013" operator="lessThan">
      <formula>$C$4</formula>
    </cfRule>
  </conditionalFormatting>
  <conditionalFormatting sqref="BQ32">
    <cfRule type="cellIs" dxfId="8821" priority="2053" operator="lessThan">
      <formula>$C$4</formula>
    </cfRule>
  </conditionalFormatting>
  <conditionalFormatting sqref="BR32">
    <cfRule type="cellIs" dxfId="8822" priority="2093" operator="lessThan">
      <formula>$C$4</formula>
    </cfRule>
  </conditionalFormatting>
  <conditionalFormatting sqref="BS32">
    <cfRule type="cellIs" dxfId="8823" priority="2133" operator="lessThan">
      <formula>$C$4</formula>
    </cfRule>
  </conditionalFormatting>
  <conditionalFormatting sqref="BT32">
    <cfRule type="cellIs" dxfId="8824" priority="2173" operator="lessThan">
      <formula>$C$4</formula>
    </cfRule>
  </conditionalFormatting>
  <conditionalFormatting sqref="BU32">
    <cfRule type="cellIs" dxfId="8825" priority="2213" operator="lessThan">
      <formula>$C$4</formula>
    </cfRule>
  </conditionalFormatting>
  <conditionalFormatting sqref="BV32">
    <cfRule type="cellIs" dxfId="8826" priority="2253" operator="lessThan">
      <formula>$C$4</formula>
    </cfRule>
  </conditionalFormatting>
  <conditionalFormatting sqref="BW32">
    <cfRule type="cellIs" dxfId="8827" priority="2293" operator="lessThan">
      <formula>$C$4</formula>
    </cfRule>
  </conditionalFormatting>
  <conditionalFormatting sqref="BX32">
    <cfRule type="cellIs" dxfId="8828" priority="2333" operator="lessThan">
      <formula>$C$4</formula>
    </cfRule>
  </conditionalFormatting>
  <conditionalFormatting sqref="BY32">
    <cfRule type="cellIs" dxfId="8829" priority="2373" operator="lessThan">
      <formula>$C$4</formula>
    </cfRule>
  </conditionalFormatting>
  <conditionalFormatting sqref="BZ32">
    <cfRule type="cellIs" dxfId="8830" priority="2413" operator="lessThan">
      <formula>$C$4</formula>
    </cfRule>
  </conditionalFormatting>
  <conditionalFormatting sqref="CA32">
    <cfRule type="cellIs" dxfId="8831" priority="2453" operator="lessThan">
      <formula>$C$4</formula>
    </cfRule>
  </conditionalFormatting>
  <conditionalFormatting sqref="CB32">
    <cfRule type="cellIs" dxfId="8832" priority="2493" operator="lessThan">
      <formula>$C$4</formula>
    </cfRule>
  </conditionalFormatting>
  <conditionalFormatting sqref="CC32">
    <cfRule type="cellIs" dxfId="8833" priority="2533" operator="lessThan">
      <formula>$C$4</formula>
    </cfRule>
  </conditionalFormatting>
  <conditionalFormatting sqref="CD32">
    <cfRule type="cellIs" dxfId="8834" priority="2573" operator="lessThan">
      <formula>$C$4</formula>
    </cfRule>
  </conditionalFormatting>
  <conditionalFormatting sqref="CE32">
    <cfRule type="cellIs" dxfId="8835" priority="2613" operator="lessThan">
      <formula>$C$4</formula>
    </cfRule>
  </conditionalFormatting>
  <conditionalFormatting sqref="CF32">
    <cfRule type="cellIs" dxfId="8836" priority="2653" operator="lessThan">
      <formula>$C$4</formula>
    </cfRule>
  </conditionalFormatting>
  <conditionalFormatting sqref="CG32">
    <cfRule type="cellIs" dxfId="8837" priority="2693" operator="lessThan">
      <formula>$C$4</formula>
    </cfRule>
  </conditionalFormatting>
  <conditionalFormatting sqref="CH32">
    <cfRule type="cellIs" dxfId="8838" priority="2733" operator="greaterThan">
      <formula>$BJ$2+15</formula>
    </cfRule>
  </conditionalFormatting>
  <conditionalFormatting sqref="CJ32">
    <cfRule type="cellIs" dxfId="8839" priority="2933" operator="lessThan">
      <formula>$C$4</formula>
    </cfRule>
  </conditionalFormatting>
  <conditionalFormatting sqref="P33">
    <cfRule type="cellIs" dxfId="8840" priority="94" operator="lessThan">
      <formula>$C$4</formula>
    </cfRule>
  </conditionalFormatting>
  <conditionalFormatting sqref="Q33">
    <cfRule type="cellIs" dxfId="8841" priority="134" operator="lessThan">
      <formula>$C$4</formula>
    </cfRule>
  </conditionalFormatting>
  <conditionalFormatting sqref="R33">
    <cfRule type="cellIs" dxfId="8842" priority="174" operator="lessThan">
      <formula>$C$4</formula>
    </cfRule>
  </conditionalFormatting>
  <conditionalFormatting sqref="S33">
    <cfRule type="cellIs" dxfId="8843" priority="2774" operator="lessThan">
      <formula>$C$4</formula>
    </cfRule>
  </conditionalFormatting>
  <conditionalFormatting sqref="T33">
    <cfRule type="cellIs" dxfId="8844" priority="2814" operator="lessThan">
      <formula>$C$4</formula>
    </cfRule>
  </conditionalFormatting>
  <conditionalFormatting sqref="U33">
    <cfRule type="cellIs" dxfId="8845" priority="214" operator="lessThan">
      <formula>$C$4</formula>
    </cfRule>
  </conditionalFormatting>
  <conditionalFormatting sqref="V33">
    <cfRule type="cellIs" dxfId="8846" priority="2854" operator="lessThan">
      <formula>$C$4</formula>
    </cfRule>
  </conditionalFormatting>
  <conditionalFormatting sqref="W33">
    <cfRule type="cellIs" dxfId="8847" priority="2894" operator="lessThan">
      <formula>$C$4</formula>
    </cfRule>
  </conditionalFormatting>
  <conditionalFormatting sqref="X33">
    <cfRule type="cellIs" dxfId="8848" priority="254" operator="lessThan">
      <formula>$C$4</formula>
    </cfRule>
  </conditionalFormatting>
  <conditionalFormatting sqref="Y33">
    <cfRule type="cellIs" dxfId="8849" priority="294" operator="lessThan">
      <formula>$C$4</formula>
    </cfRule>
  </conditionalFormatting>
  <conditionalFormatting sqref="Z33">
    <cfRule type="cellIs" dxfId="8850" priority="334" operator="lessThan">
      <formula>$C$4</formula>
    </cfRule>
  </conditionalFormatting>
  <conditionalFormatting sqref="AA33">
    <cfRule type="cellIs" dxfId="8851" priority="374" operator="lessThan">
      <formula>$C$4</formula>
    </cfRule>
  </conditionalFormatting>
  <conditionalFormatting sqref="AB33">
    <cfRule type="cellIs" dxfId="8852" priority="414" operator="lessThan">
      <formula>$C$4</formula>
    </cfRule>
  </conditionalFormatting>
  <conditionalFormatting sqref="AC33">
    <cfRule type="cellIs" dxfId="8853" priority="454" operator="lessThan">
      <formula>$C$4</formula>
    </cfRule>
  </conditionalFormatting>
  <conditionalFormatting sqref="AD33">
    <cfRule type="cellIs" dxfId="8854" priority="494" operator="lessThan">
      <formula>$C$4</formula>
    </cfRule>
  </conditionalFormatting>
  <conditionalFormatting sqref="AE33">
    <cfRule type="cellIs" dxfId="8855" priority="534" operator="lessThan">
      <formula>$C$4</formula>
    </cfRule>
  </conditionalFormatting>
  <conditionalFormatting sqref="AF33">
    <cfRule type="cellIs" dxfId="8856" priority="574" operator="lessThan">
      <formula>$C$4</formula>
    </cfRule>
  </conditionalFormatting>
  <conditionalFormatting sqref="AG33">
    <cfRule type="cellIs" dxfId="8857" priority="614" operator="lessThan">
      <formula>$C$4</formula>
    </cfRule>
  </conditionalFormatting>
  <conditionalFormatting sqref="AH33">
    <cfRule type="cellIs" dxfId="8858" priority="654" operator="lessThan">
      <formula>$C$4</formula>
    </cfRule>
  </conditionalFormatting>
  <conditionalFormatting sqref="AI33">
    <cfRule type="cellIs" dxfId="8859" priority="694" operator="lessThan">
      <formula>$C$4</formula>
    </cfRule>
  </conditionalFormatting>
  <conditionalFormatting sqref="AJ33">
    <cfRule type="cellIs" dxfId="8860" priority="734" operator="lessThan">
      <formula>$C$4</formula>
    </cfRule>
  </conditionalFormatting>
  <conditionalFormatting sqref="AK33">
    <cfRule type="cellIs" dxfId="8861" priority="774" operator="lessThan">
      <formula>$C$4</formula>
    </cfRule>
  </conditionalFormatting>
  <conditionalFormatting sqref="AL33">
    <cfRule type="cellIs" dxfId="8862" priority="814" operator="lessThan">
      <formula>$C$4</formula>
    </cfRule>
  </conditionalFormatting>
  <conditionalFormatting sqref="AM33">
    <cfRule type="cellIs" dxfId="8863" priority="854" operator="lessThan">
      <formula>$C$4</formula>
    </cfRule>
  </conditionalFormatting>
  <conditionalFormatting sqref="AN33">
    <cfRule type="cellIs" dxfId="8864" priority="894" operator="lessThan">
      <formula>$C$4</formula>
    </cfRule>
  </conditionalFormatting>
  <conditionalFormatting sqref="AO33">
    <cfRule type="cellIs" dxfId="8865" priority="934" operator="lessThan">
      <formula>$C$4</formula>
    </cfRule>
  </conditionalFormatting>
  <conditionalFormatting sqref="AP33">
    <cfRule type="cellIs" dxfId="8866" priority="974" operator="lessThan">
      <formula>$C$4</formula>
    </cfRule>
  </conditionalFormatting>
  <conditionalFormatting sqref="AQ33">
    <cfRule type="cellIs" dxfId="8867" priority="1014" operator="lessThan">
      <formula>$C$4</formula>
    </cfRule>
  </conditionalFormatting>
  <conditionalFormatting sqref="AR33">
    <cfRule type="cellIs" dxfId="8868" priority="1054" operator="lessThan">
      <formula>$C$4</formula>
    </cfRule>
  </conditionalFormatting>
  <conditionalFormatting sqref="AS33">
    <cfRule type="cellIs" dxfId="8869" priority="1094" operator="lessThan">
      <formula>$C$4</formula>
    </cfRule>
  </conditionalFormatting>
  <conditionalFormatting sqref="AT33">
    <cfRule type="cellIs" dxfId="8870" priority="1134" operator="lessThan">
      <formula>$C$4</formula>
    </cfRule>
  </conditionalFormatting>
  <conditionalFormatting sqref="AU33">
    <cfRule type="cellIs" dxfId="8871" priority="1174" operator="lessThan">
      <formula>$C$4</formula>
    </cfRule>
  </conditionalFormatting>
  <conditionalFormatting sqref="AV33">
    <cfRule type="cellIs" dxfId="8872" priority="1214" operator="lessThan">
      <formula>$C$4</formula>
    </cfRule>
  </conditionalFormatting>
  <conditionalFormatting sqref="AW33">
    <cfRule type="cellIs" dxfId="8873" priority="1254" operator="lessThan">
      <formula>$C$4</formula>
    </cfRule>
  </conditionalFormatting>
  <conditionalFormatting sqref="AX33">
    <cfRule type="cellIs" dxfId="8874" priority="1294" operator="lessThan">
      <formula>$C$4</formula>
    </cfRule>
  </conditionalFormatting>
  <conditionalFormatting sqref="AY33">
    <cfRule type="cellIs" dxfId="8875" priority="1334" operator="lessThan">
      <formula>$C$4</formula>
    </cfRule>
  </conditionalFormatting>
  <conditionalFormatting sqref="AZ33">
    <cfRule type="cellIs" dxfId="8876" priority="1374" operator="lessThan">
      <formula>$C$4</formula>
    </cfRule>
  </conditionalFormatting>
  <conditionalFormatting sqref="BA33">
    <cfRule type="cellIs" dxfId="8877" priority="1414" operator="lessThan">
      <formula>$C$4</formula>
    </cfRule>
  </conditionalFormatting>
  <conditionalFormatting sqref="BB33">
    <cfRule type="cellIs" dxfId="8878" priority="1454" operator="lessThan">
      <formula>$C$4</formula>
    </cfRule>
  </conditionalFormatting>
  <conditionalFormatting sqref="BC33">
    <cfRule type="cellIs" dxfId="8879" priority="1494" operator="lessThan">
      <formula>$C$4</formula>
    </cfRule>
  </conditionalFormatting>
  <conditionalFormatting sqref="BD33">
    <cfRule type="cellIs" dxfId="8880" priority="1534" operator="lessThan">
      <formula>$C$4</formula>
    </cfRule>
  </conditionalFormatting>
  <conditionalFormatting sqref="BE33">
    <cfRule type="cellIs" dxfId="8881" priority="1574" operator="lessThan">
      <formula>$C$4</formula>
    </cfRule>
  </conditionalFormatting>
  <conditionalFormatting sqref="BF33">
    <cfRule type="cellIs" dxfId="8882" priority="1614" operator="lessThan">
      <formula>$C$4</formula>
    </cfRule>
  </conditionalFormatting>
  <conditionalFormatting sqref="BG33">
    <cfRule type="cellIs" dxfId="8883" priority="1654" operator="lessThan">
      <formula>$C$4</formula>
    </cfRule>
  </conditionalFormatting>
  <conditionalFormatting sqref="BH33">
    <cfRule type="cellIs" dxfId="8884" priority="1694" operator="lessThan">
      <formula>$C$4</formula>
    </cfRule>
  </conditionalFormatting>
  <conditionalFormatting sqref="BI33">
    <cfRule type="cellIs" dxfId="8885" priority="1734" operator="lessThan">
      <formula>$C$4</formula>
    </cfRule>
  </conditionalFormatting>
  <conditionalFormatting sqref="BJ33">
    <cfRule type="cellIs" dxfId="8886" priority="1774" operator="lessThan">
      <formula>$C$4</formula>
    </cfRule>
  </conditionalFormatting>
  <conditionalFormatting sqref="BK33">
    <cfRule type="cellIs" dxfId="8887" priority="1814" operator="lessThan">
      <formula>$C$4</formula>
    </cfRule>
  </conditionalFormatting>
  <conditionalFormatting sqref="BL33">
    <cfRule type="cellIs" dxfId="8888" priority="1854" operator="lessThan">
      <formula>$C$4</formula>
    </cfRule>
  </conditionalFormatting>
  <conditionalFormatting sqref="BM33">
    <cfRule type="cellIs" dxfId="8889" priority="1894" operator="lessThan">
      <formula>$C$4</formula>
    </cfRule>
  </conditionalFormatting>
  <conditionalFormatting sqref="BN33">
    <cfRule type="cellIs" dxfId="8890" priority="1934" operator="lessThan">
      <formula>$C$4</formula>
    </cfRule>
  </conditionalFormatting>
  <conditionalFormatting sqref="BO33">
    <cfRule type="cellIs" dxfId="8891" priority="1974" operator="lessThan">
      <formula>$C$4</formula>
    </cfRule>
  </conditionalFormatting>
  <conditionalFormatting sqref="BP33">
    <cfRule type="cellIs" dxfId="8892" priority="2014" operator="lessThan">
      <formula>$C$4</formula>
    </cfRule>
  </conditionalFormatting>
  <conditionalFormatting sqref="BQ33">
    <cfRule type="cellIs" dxfId="8893" priority="2054" operator="lessThan">
      <formula>$C$4</formula>
    </cfRule>
  </conditionalFormatting>
  <conditionalFormatting sqref="BR33">
    <cfRule type="cellIs" dxfId="8894" priority="2094" operator="lessThan">
      <formula>$C$4</formula>
    </cfRule>
  </conditionalFormatting>
  <conditionalFormatting sqref="BS33">
    <cfRule type="cellIs" dxfId="8895" priority="2134" operator="lessThan">
      <formula>$C$4</formula>
    </cfRule>
  </conditionalFormatting>
  <conditionalFormatting sqref="BT33">
    <cfRule type="cellIs" dxfId="8896" priority="2174" operator="lessThan">
      <formula>$C$4</formula>
    </cfRule>
  </conditionalFormatting>
  <conditionalFormatting sqref="BU33">
    <cfRule type="cellIs" dxfId="8897" priority="2214" operator="lessThan">
      <formula>$C$4</formula>
    </cfRule>
  </conditionalFormatting>
  <conditionalFormatting sqref="BV33">
    <cfRule type="cellIs" dxfId="8898" priority="2254" operator="lessThan">
      <formula>$C$4</formula>
    </cfRule>
  </conditionalFormatting>
  <conditionalFormatting sqref="BW33">
    <cfRule type="cellIs" dxfId="8899" priority="2294" operator="lessThan">
      <formula>$C$4</formula>
    </cfRule>
  </conditionalFormatting>
  <conditionalFormatting sqref="BX33">
    <cfRule type="cellIs" dxfId="8900" priority="2334" operator="lessThan">
      <formula>$C$4</formula>
    </cfRule>
  </conditionalFormatting>
  <conditionalFormatting sqref="BY33">
    <cfRule type="cellIs" dxfId="8901" priority="2374" operator="lessThan">
      <formula>$C$4</formula>
    </cfRule>
  </conditionalFormatting>
  <conditionalFormatting sqref="BZ33">
    <cfRule type="cellIs" dxfId="8902" priority="2414" operator="lessThan">
      <formula>$C$4</formula>
    </cfRule>
  </conditionalFormatting>
  <conditionalFormatting sqref="CA33">
    <cfRule type="cellIs" dxfId="8903" priority="2454" operator="lessThan">
      <formula>$C$4</formula>
    </cfRule>
  </conditionalFormatting>
  <conditionalFormatting sqref="CB33">
    <cfRule type="cellIs" dxfId="8904" priority="2494" operator="lessThan">
      <formula>$C$4</formula>
    </cfRule>
  </conditionalFormatting>
  <conditionalFormatting sqref="CC33">
    <cfRule type="cellIs" dxfId="8905" priority="2534" operator="lessThan">
      <formula>$C$4</formula>
    </cfRule>
  </conditionalFormatting>
  <conditionalFormatting sqref="CD33">
    <cfRule type="cellIs" dxfId="8906" priority="2574" operator="lessThan">
      <formula>$C$4</formula>
    </cfRule>
  </conditionalFormatting>
  <conditionalFormatting sqref="CE33">
    <cfRule type="cellIs" dxfId="8907" priority="2614" operator="lessThan">
      <formula>$C$4</formula>
    </cfRule>
  </conditionalFormatting>
  <conditionalFormatting sqref="CF33">
    <cfRule type="cellIs" dxfId="8908" priority="2654" operator="lessThan">
      <formula>$C$4</formula>
    </cfRule>
  </conditionalFormatting>
  <conditionalFormatting sqref="CG33">
    <cfRule type="cellIs" dxfId="8909" priority="2694" operator="lessThan">
      <formula>$C$4</formula>
    </cfRule>
  </conditionalFormatting>
  <conditionalFormatting sqref="CH33">
    <cfRule type="cellIs" dxfId="8910" priority="2734" operator="greaterThan">
      <formula>$BJ$2+15</formula>
    </cfRule>
  </conditionalFormatting>
  <conditionalFormatting sqref="CJ33">
    <cfRule type="cellIs" dxfId="8911" priority="2934" operator="lessThan">
      <formula>$C$4</formula>
    </cfRule>
  </conditionalFormatting>
  <conditionalFormatting sqref="P34">
    <cfRule type="cellIs" dxfId="8912" priority="95" operator="lessThan">
      <formula>$C$4</formula>
    </cfRule>
  </conditionalFormatting>
  <conditionalFormatting sqref="Q34">
    <cfRule type="cellIs" dxfId="8913" priority="135" operator="lessThan">
      <formula>$C$4</formula>
    </cfRule>
  </conditionalFormatting>
  <conditionalFormatting sqref="R34">
    <cfRule type="cellIs" dxfId="8914" priority="175" operator="lessThan">
      <formula>$C$4</formula>
    </cfRule>
  </conditionalFormatting>
  <conditionalFormatting sqref="S34">
    <cfRule type="cellIs" dxfId="8915" priority="2775" operator="lessThan">
      <formula>$C$4</formula>
    </cfRule>
  </conditionalFormatting>
  <conditionalFormatting sqref="T34">
    <cfRule type="cellIs" dxfId="8916" priority="2815" operator="lessThan">
      <formula>$C$4</formula>
    </cfRule>
  </conditionalFormatting>
  <conditionalFormatting sqref="U34">
    <cfRule type="cellIs" dxfId="8917" priority="215" operator="lessThan">
      <formula>$C$4</formula>
    </cfRule>
  </conditionalFormatting>
  <conditionalFormatting sqref="V34">
    <cfRule type="cellIs" dxfId="8918" priority="2855" operator="lessThan">
      <formula>$C$4</formula>
    </cfRule>
  </conditionalFormatting>
  <conditionalFormatting sqref="W34">
    <cfRule type="cellIs" dxfId="8919" priority="2895" operator="lessThan">
      <formula>$C$4</formula>
    </cfRule>
  </conditionalFormatting>
  <conditionalFormatting sqref="X34">
    <cfRule type="cellIs" dxfId="8920" priority="255" operator="lessThan">
      <formula>$C$4</formula>
    </cfRule>
  </conditionalFormatting>
  <conditionalFormatting sqref="Y34">
    <cfRule type="cellIs" dxfId="8921" priority="295" operator="lessThan">
      <formula>$C$4</formula>
    </cfRule>
  </conditionalFormatting>
  <conditionalFormatting sqref="Z34">
    <cfRule type="cellIs" dxfId="8922" priority="335" operator="lessThan">
      <formula>$C$4</formula>
    </cfRule>
  </conditionalFormatting>
  <conditionalFormatting sqref="AA34">
    <cfRule type="cellIs" dxfId="8923" priority="375" operator="lessThan">
      <formula>$C$4</formula>
    </cfRule>
  </conditionalFormatting>
  <conditionalFormatting sqref="AB34">
    <cfRule type="cellIs" dxfId="8924" priority="415" operator="lessThan">
      <formula>$C$4</formula>
    </cfRule>
  </conditionalFormatting>
  <conditionalFormatting sqref="AC34">
    <cfRule type="cellIs" dxfId="8925" priority="455" operator="lessThan">
      <formula>$C$4</formula>
    </cfRule>
  </conditionalFormatting>
  <conditionalFormatting sqref="AD34">
    <cfRule type="cellIs" dxfId="8926" priority="495" operator="lessThan">
      <formula>$C$4</formula>
    </cfRule>
  </conditionalFormatting>
  <conditionalFormatting sqref="AE34">
    <cfRule type="cellIs" dxfId="8927" priority="535" operator="lessThan">
      <formula>$C$4</formula>
    </cfRule>
  </conditionalFormatting>
  <conditionalFormatting sqref="AF34">
    <cfRule type="cellIs" dxfId="8928" priority="575" operator="lessThan">
      <formula>$C$4</formula>
    </cfRule>
  </conditionalFormatting>
  <conditionalFormatting sqref="AG34">
    <cfRule type="cellIs" dxfId="8929" priority="615" operator="lessThan">
      <formula>$C$4</formula>
    </cfRule>
  </conditionalFormatting>
  <conditionalFormatting sqref="AH34">
    <cfRule type="cellIs" dxfId="8930" priority="655" operator="lessThan">
      <formula>$C$4</formula>
    </cfRule>
  </conditionalFormatting>
  <conditionalFormatting sqref="AI34">
    <cfRule type="cellIs" dxfId="8931" priority="695" operator="lessThan">
      <formula>$C$4</formula>
    </cfRule>
  </conditionalFormatting>
  <conditionalFormatting sqref="AJ34">
    <cfRule type="cellIs" dxfId="8932" priority="735" operator="lessThan">
      <formula>$C$4</formula>
    </cfRule>
  </conditionalFormatting>
  <conditionalFormatting sqref="AK34">
    <cfRule type="cellIs" dxfId="8933" priority="775" operator="lessThan">
      <formula>$C$4</formula>
    </cfRule>
  </conditionalFormatting>
  <conditionalFormatting sqref="AL34">
    <cfRule type="cellIs" dxfId="8934" priority="815" operator="lessThan">
      <formula>$C$4</formula>
    </cfRule>
  </conditionalFormatting>
  <conditionalFormatting sqref="AM34">
    <cfRule type="cellIs" dxfId="8935" priority="855" operator="lessThan">
      <formula>$C$4</formula>
    </cfRule>
  </conditionalFormatting>
  <conditionalFormatting sqref="AN34">
    <cfRule type="cellIs" dxfId="8936" priority="895" operator="lessThan">
      <formula>$C$4</formula>
    </cfRule>
  </conditionalFormatting>
  <conditionalFormatting sqref="AO34">
    <cfRule type="cellIs" dxfId="8937" priority="935" operator="lessThan">
      <formula>$C$4</formula>
    </cfRule>
  </conditionalFormatting>
  <conditionalFormatting sqref="AP34">
    <cfRule type="cellIs" dxfId="8938" priority="975" operator="lessThan">
      <formula>$C$4</formula>
    </cfRule>
  </conditionalFormatting>
  <conditionalFormatting sqref="AQ34">
    <cfRule type="cellIs" dxfId="8939" priority="1015" operator="lessThan">
      <formula>$C$4</formula>
    </cfRule>
  </conditionalFormatting>
  <conditionalFormatting sqref="AR34">
    <cfRule type="cellIs" dxfId="8940" priority="1055" operator="lessThan">
      <formula>$C$4</formula>
    </cfRule>
  </conditionalFormatting>
  <conditionalFormatting sqref="AS34">
    <cfRule type="cellIs" dxfId="8941" priority="1095" operator="lessThan">
      <formula>$C$4</formula>
    </cfRule>
  </conditionalFormatting>
  <conditionalFormatting sqref="AT34">
    <cfRule type="cellIs" dxfId="8942" priority="1135" operator="lessThan">
      <formula>$C$4</formula>
    </cfRule>
  </conditionalFormatting>
  <conditionalFormatting sqref="AU34">
    <cfRule type="cellIs" dxfId="8943" priority="1175" operator="lessThan">
      <formula>$C$4</formula>
    </cfRule>
  </conditionalFormatting>
  <conditionalFormatting sqref="AV34">
    <cfRule type="cellIs" dxfId="8944" priority="1215" operator="lessThan">
      <formula>$C$4</formula>
    </cfRule>
  </conditionalFormatting>
  <conditionalFormatting sqref="AW34">
    <cfRule type="cellIs" dxfId="8945" priority="1255" operator="lessThan">
      <formula>$C$4</formula>
    </cfRule>
  </conditionalFormatting>
  <conditionalFormatting sqref="AX34">
    <cfRule type="cellIs" dxfId="8946" priority="1295" operator="lessThan">
      <formula>$C$4</formula>
    </cfRule>
  </conditionalFormatting>
  <conditionalFormatting sqref="AY34">
    <cfRule type="cellIs" dxfId="8947" priority="1335" operator="lessThan">
      <formula>$C$4</formula>
    </cfRule>
  </conditionalFormatting>
  <conditionalFormatting sqref="AZ34">
    <cfRule type="cellIs" dxfId="8948" priority="1375" operator="lessThan">
      <formula>$C$4</formula>
    </cfRule>
  </conditionalFormatting>
  <conditionalFormatting sqref="BA34">
    <cfRule type="cellIs" dxfId="8949" priority="1415" operator="lessThan">
      <formula>$C$4</formula>
    </cfRule>
  </conditionalFormatting>
  <conditionalFormatting sqref="BB34">
    <cfRule type="cellIs" dxfId="8950" priority="1455" operator="lessThan">
      <formula>$C$4</formula>
    </cfRule>
  </conditionalFormatting>
  <conditionalFormatting sqref="BC34">
    <cfRule type="cellIs" dxfId="8951" priority="1495" operator="lessThan">
      <formula>$C$4</formula>
    </cfRule>
  </conditionalFormatting>
  <conditionalFormatting sqref="BD34">
    <cfRule type="cellIs" dxfId="8952" priority="1535" operator="lessThan">
      <formula>$C$4</formula>
    </cfRule>
  </conditionalFormatting>
  <conditionalFormatting sqref="BE34">
    <cfRule type="cellIs" dxfId="8953" priority="1575" operator="lessThan">
      <formula>$C$4</formula>
    </cfRule>
  </conditionalFormatting>
  <conditionalFormatting sqref="BF34">
    <cfRule type="cellIs" dxfId="8954" priority="1615" operator="lessThan">
      <formula>$C$4</formula>
    </cfRule>
  </conditionalFormatting>
  <conditionalFormatting sqref="BG34">
    <cfRule type="cellIs" dxfId="8955" priority="1655" operator="lessThan">
      <formula>$C$4</formula>
    </cfRule>
  </conditionalFormatting>
  <conditionalFormatting sqref="BH34">
    <cfRule type="cellIs" dxfId="8956" priority="1695" operator="lessThan">
      <formula>$C$4</formula>
    </cfRule>
  </conditionalFormatting>
  <conditionalFormatting sqref="BI34">
    <cfRule type="cellIs" dxfId="8957" priority="1735" operator="lessThan">
      <formula>$C$4</formula>
    </cfRule>
  </conditionalFormatting>
  <conditionalFormatting sqref="BJ34">
    <cfRule type="cellIs" dxfId="8958" priority="1775" operator="lessThan">
      <formula>$C$4</formula>
    </cfRule>
  </conditionalFormatting>
  <conditionalFormatting sqref="BK34">
    <cfRule type="cellIs" dxfId="8959" priority="1815" operator="lessThan">
      <formula>$C$4</formula>
    </cfRule>
  </conditionalFormatting>
  <conditionalFormatting sqref="BL34">
    <cfRule type="cellIs" dxfId="8960" priority="1855" operator="lessThan">
      <formula>$C$4</formula>
    </cfRule>
  </conditionalFormatting>
  <conditionalFormatting sqref="BM34">
    <cfRule type="cellIs" dxfId="8961" priority="1895" operator="lessThan">
      <formula>$C$4</formula>
    </cfRule>
  </conditionalFormatting>
  <conditionalFormatting sqref="BN34">
    <cfRule type="cellIs" dxfId="8962" priority="1935" operator="lessThan">
      <formula>$C$4</formula>
    </cfRule>
  </conditionalFormatting>
  <conditionalFormatting sqref="BO34">
    <cfRule type="cellIs" dxfId="8963" priority="1975" operator="lessThan">
      <formula>$C$4</formula>
    </cfRule>
  </conditionalFormatting>
  <conditionalFormatting sqref="BP34">
    <cfRule type="cellIs" dxfId="8964" priority="2015" operator="lessThan">
      <formula>$C$4</formula>
    </cfRule>
  </conditionalFormatting>
  <conditionalFormatting sqref="BQ34">
    <cfRule type="cellIs" dxfId="8965" priority="2055" operator="lessThan">
      <formula>$C$4</formula>
    </cfRule>
  </conditionalFormatting>
  <conditionalFormatting sqref="BR34">
    <cfRule type="cellIs" dxfId="8966" priority="2095" operator="lessThan">
      <formula>$C$4</formula>
    </cfRule>
  </conditionalFormatting>
  <conditionalFormatting sqref="BS34">
    <cfRule type="cellIs" dxfId="8967" priority="2135" operator="lessThan">
      <formula>$C$4</formula>
    </cfRule>
  </conditionalFormatting>
  <conditionalFormatting sqref="BT34">
    <cfRule type="cellIs" dxfId="8968" priority="2175" operator="lessThan">
      <formula>$C$4</formula>
    </cfRule>
  </conditionalFormatting>
  <conditionalFormatting sqref="BU34">
    <cfRule type="cellIs" dxfId="8969" priority="2215" operator="lessThan">
      <formula>$C$4</formula>
    </cfRule>
  </conditionalFormatting>
  <conditionalFormatting sqref="BV34">
    <cfRule type="cellIs" dxfId="8970" priority="2255" operator="lessThan">
      <formula>$C$4</formula>
    </cfRule>
  </conditionalFormatting>
  <conditionalFormatting sqref="BW34">
    <cfRule type="cellIs" dxfId="8971" priority="2295" operator="lessThan">
      <formula>$C$4</formula>
    </cfRule>
  </conditionalFormatting>
  <conditionalFormatting sqref="BX34">
    <cfRule type="cellIs" dxfId="8972" priority="2335" operator="lessThan">
      <formula>$C$4</formula>
    </cfRule>
  </conditionalFormatting>
  <conditionalFormatting sqref="BY34">
    <cfRule type="cellIs" dxfId="8973" priority="2375" operator="lessThan">
      <formula>$C$4</formula>
    </cfRule>
  </conditionalFormatting>
  <conditionalFormatting sqref="BZ34">
    <cfRule type="cellIs" dxfId="8974" priority="2415" operator="lessThan">
      <formula>$C$4</formula>
    </cfRule>
  </conditionalFormatting>
  <conditionalFormatting sqref="CA34">
    <cfRule type="cellIs" dxfId="8975" priority="2455" operator="lessThan">
      <formula>$C$4</formula>
    </cfRule>
  </conditionalFormatting>
  <conditionalFormatting sqref="CB34">
    <cfRule type="cellIs" dxfId="8976" priority="2495" operator="lessThan">
      <formula>$C$4</formula>
    </cfRule>
  </conditionalFormatting>
  <conditionalFormatting sqref="CC34">
    <cfRule type="cellIs" dxfId="8977" priority="2535" operator="lessThan">
      <formula>$C$4</formula>
    </cfRule>
  </conditionalFormatting>
  <conditionalFormatting sqref="CD34">
    <cfRule type="cellIs" dxfId="8978" priority="2575" operator="lessThan">
      <formula>$C$4</formula>
    </cfRule>
  </conditionalFormatting>
  <conditionalFormatting sqref="CE34">
    <cfRule type="cellIs" dxfId="8979" priority="2615" operator="lessThan">
      <formula>$C$4</formula>
    </cfRule>
  </conditionalFormatting>
  <conditionalFormatting sqref="CF34">
    <cfRule type="cellIs" dxfId="8980" priority="2655" operator="lessThan">
      <formula>$C$4</formula>
    </cfRule>
  </conditionalFormatting>
  <conditionalFormatting sqref="CG34">
    <cfRule type="cellIs" dxfId="8981" priority="2695" operator="lessThan">
      <formula>$C$4</formula>
    </cfRule>
  </conditionalFormatting>
  <conditionalFormatting sqref="CH34">
    <cfRule type="cellIs" dxfId="8982" priority="2735" operator="greaterThan">
      <formula>$BJ$2+15</formula>
    </cfRule>
  </conditionalFormatting>
  <conditionalFormatting sqref="CJ34">
    <cfRule type="cellIs" dxfId="8983" priority="2935" operator="lessThan">
      <formula>$C$4</formula>
    </cfRule>
  </conditionalFormatting>
  <conditionalFormatting sqref="P35">
    <cfRule type="cellIs" dxfId="8984" priority="96" operator="lessThan">
      <formula>$C$4</formula>
    </cfRule>
  </conditionalFormatting>
  <conditionalFormatting sqref="Q35">
    <cfRule type="cellIs" dxfId="8985" priority="136" operator="lessThan">
      <formula>$C$4</formula>
    </cfRule>
  </conditionalFormatting>
  <conditionalFormatting sqref="R35">
    <cfRule type="cellIs" dxfId="8986" priority="176" operator="lessThan">
      <formula>$C$4</formula>
    </cfRule>
  </conditionalFormatting>
  <conditionalFormatting sqref="S35">
    <cfRule type="cellIs" dxfId="8987" priority="2776" operator="lessThan">
      <formula>$C$4</formula>
    </cfRule>
  </conditionalFormatting>
  <conditionalFormatting sqref="T35">
    <cfRule type="cellIs" dxfId="8988" priority="2816" operator="lessThan">
      <formula>$C$4</formula>
    </cfRule>
  </conditionalFormatting>
  <conditionalFormatting sqref="U35">
    <cfRule type="cellIs" dxfId="8989" priority="216" operator="lessThan">
      <formula>$C$4</formula>
    </cfRule>
  </conditionalFormatting>
  <conditionalFormatting sqref="V35">
    <cfRule type="cellIs" dxfId="8990" priority="2856" operator="lessThan">
      <formula>$C$4</formula>
    </cfRule>
  </conditionalFormatting>
  <conditionalFormatting sqref="W35">
    <cfRule type="cellIs" dxfId="8991" priority="2896" operator="lessThan">
      <formula>$C$4</formula>
    </cfRule>
  </conditionalFormatting>
  <conditionalFormatting sqref="X35">
    <cfRule type="cellIs" dxfId="8992" priority="256" operator="lessThan">
      <formula>$C$4</formula>
    </cfRule>
  </conditionalFormatting>
  <conditionalFormatting sqref="Y35">
    <cfRule type="cellIs" dxfId="8993" priority="296" operator="lessThan">
      <formula>$C$4</formula>
    </cfRule>
  </conditionalFormatting>
  <conditionalFormatting sqref="Z35">
    <cfRule type="cellIs" dxfId="8994" priority="336" operator="lessThan">
      <formula>$C$4</formula>
    </cfRule>
  </conditionalFormatting>
  <conditionalFormatting sqref="AA35">
    <cfRule type="cellIs" dxfId="8995" priority="376" operator="lessThan">
      <formula>$C$4</formula>
    </cfRule>
  </conditionalFormatting>
  <conditionalFormatting sqref="AB35">
    <cfRule type="cellIs" dxfId="8996" priority="416" operator="lessThan">
      <formula>$C$4</formula>
    </cfRule>
  </conditionalFormatting>
  <conditionalFormatting sqref="AC35">
    <cfRule type="cellIs" dxfId="8997" priority="456" operator="lessThan">
      <formula>$C$4</formula>
    </cfRule>
  </conditionalFormatting>
  <conditionalFormatting sqref="AD35">
    <cfRule type="cellIs" dxfId="8998" priority="496" operator="lessThan">
      <formula>$C$4</formula>
    </cfRule>
  </conditionalFormatting>
  <conditionalFormatting sqref="AE35">
    <cfRule type="cellIs" dxfId="8999" priority="536" operator="lessThan">
      <formula>$C$4</formula>
    </cfRule>
  </conditionalFormatting>
  <conditionalFormatting sqref="AF35">
    <cfRule type="cellIs" dxfId="9000" priority="576" operator="lessThan">
      <formula>$C$4</formula>
    </cfRule>
  </conditionalFormatting>
  <conditionalFormatting sqref="AG35">
    <cfRule type="cellIs" dxfId="9001" priority="616" operator="lessThan">
      <formula>$C$4</formula>
    </cfRule>
  </conditionalFormatting>
  <conditionalFormatting sqref="AH35">
    <cfRule type="cellIs" dxfId="9002" priority="656" operator="lessThan">
      <formula>$C$4</formula>
    </cfRule>
  </conditionalFormatting>
  <conditionalFormatting sqref="AI35">
    <cfRule type="cellIs" dxfId="9003" priority="696" operator="lessThan">
      <formula>$C$4</formula>
    </cfRule>
  </conditionalFormatting>
  <conditionalFormatting sqref="AJ35">
    <cfRule type="cellIs" dxfId="9004" priority="736" operator="lessThan">
      <formula>$C$4</formula>
    </cfRule>
  </conditionalFormatting>
  <conditionalFormatting sqref="AK35">
    <cfRule type="cellIs" dxfId="9005" priority="776" operator="lessThan">
      <formula>$C$4</formula>
    </cfRule>
  </conditionalFormatting>
  <conditionalFormatting sqref="AL35">
    <cfRule type="cellIs" dxfId="9006" priority="816" operator="lessThan">
      <formula>$C$4</formula>
    </cfRule>
  </conditionalFormatting>
  <conditionalFormatting sqref="AM35">
    <cfRule type="cellIs" dxfId="9007" priority="856" operator="lessThan">
      <formula>$C$4</formula>
    </cfRule>
  </conditionalFormatting>
  <conditionalFormatting sqref="AN35">
    <cfRule type="cellIs" dxfId="9008" priority="896" operator="lessThan">
      <formula>$C$4</formula>
    </cfRule>
  </conditionalFormatting>
  <conditionalFormatting sqref="AO35">
    <cfRule type="cellIs" dxfId="9009" priority="936" operator="lessThan">
      <formula>$C$4</formula>
    </cfRule>
  </conditionalFormatting>
  <conditionalFormatting sqref="AP35">
    <cfRule type="cellIs" dxfId="9010" priority="976" operator="lessThan">
      <formula>$C$4</formula>
    </cfRule>
  </conditionalFormatting>
  <conditionalFormatting sqref="AQ35">
    <cfRule type="cellIs" dxfId="9011" priority="1016" operator="lessThan">
      <formula>$C$4</formula>
    </cfRule>
  </conditionalFormatting>
  <conditionalFormatting sqref="AR35">
    <cfRule type="cellIs" dxfId="9012" priority="1056" operator="lessThan">
      <formula>$C$4</formula>
    </cfRule>
  </conditionalFormatting>
  <conditionalFormatting sqref="AS35">
    <cfRule type="cellIs" dxfId="9013" priority="1096" operator="lessThan">
      <formula>$C$4</formula>
    </cfRule>
  </conditionalFormatting>
  <conditionalFormatting sqref="AT35">
    <cfRule type="cellIs" dxfId="9014" priority="1136" operator="lessThan">
      <formula>$C$4</formula>
    </cfRule>
  </conditionalFormatting>
  <conditionalFormatting sqref="AU35">
    <cfRule type="cellIs" dxfId="9015" priority="1176" operator="lessThan">
      <formula>$C$4</formula>
    </cfRule>
  </conditionalFormatting>
  <conditionalFormatting sqref="AV35">
    <cfRule type="cellIs" dxfId="9016" priority="1216" operator="lessThan">
      <formula>$C$4</formula>
    </cfRule>
  </conditionalFormatting>
  <conditionalFormatting sqref="AW35">
    <cfRule type="cellIs" dxfId="9017" priority="1256" operator="lessThan">
      <formula>$C$4</formula>
    </cfRule>
  </conditionalFormatting>
  <conditionalFormatting sqref="AX35">
    <cfRule type="cellIs" dxfId="9018" priority="1296" operator="lessThan">
      <formula>$C$4</formula>
    </cfRule>
  </conditionalFormatting>
  <conditionalFormatting sqref="AY35">
    <cfRule type="cellIs" dxfId="9019" priority="1336" operator="lessThan">
      <formula>$C$4</formula>
    </cfRule>
  </conditionalFormatting>
  <conditionalFormatting sqref="AZ35">
    <cfRule type="cellIs" dxfId="9020" priority="1376" operator="lessThan">
      <formula>$C$4</formula>
    </cfRule>
  </conditionalFormatting>
  <conditionalFormatting sqref="BA35">
    <cfRule type="cellIs" dxfId="9021" priority="1416" operator="lessThan">
      <formula>$C$4</formula>
    </cfRule>
  </conditionalFormatting>
  <conditionalFormatting sqref="BB35">
    <cfRule type="cellIs" dxfId="9022" priority="1456" operator="lessThan">
      <formula>$C$4</formula>
    </cfRule>
  </conditionalFormatting>
  <conditionalFormatting sqref="BC35">
    <cfRule type="cellIs" dxfId="9023" priority="1496" operator="lessThan">
      <formula>$C$4</formula>
    </cfRule>
  </conditionalFormatting>
  <conditionalFormatting sqref="BD35">
    <cfRule type="cellIs" dxfId="9024" priority="1536" operator="lessThan">
      <formula>$C$4</formula>
    </cfRule>
  </conditionalFormatting>
  <conditionalFormatting sqref="BE35">
    <cfRule type="cellIs" dxfId="9025" priority="1576" operator="lessThan">
      <formula>$C$4</formula>
    </cfRule>
  </conditionalFormatting>
  <conditionalFormatting sqref="BF35">
    <cfRule type="cellIs" dxfId="9026" priority="1616" operator="lessThan">
      <formula>$C$4</formula>
    </cfRule>
  </conditionalFormatting>
  <conditionalFormatting sqref="BG35">
    <cfRule type="cellIs" dxfId="9027" priority="1656" operator="lessThan">
      <formula>$C$4</formula>
    </cfRule>
  </conditionalFormatting>
  <conditionalFormatting sqref="BH35">
    <cfRule type="cellIs" dxfId="9028" priority="1696" operator="lessThan">
      <formula>$C$4</formula>
    </cfRule>
  </conditionalFormatting>
  <conditionalFormatting sqref="BI35">
    <cfRule type="cellIs" dxfId="9029" priority="1736" operator="lessThan">
      <formula>$C$4</formula>
    </cfRule>
  </conditionalFormatting>
  <conditionalFormatting sqref="BJ35">
    <cfRule type="cellIs" dxfId="9030" priority="1776" operator="lessThan">
      <formula>$C$4</formula>
    </cfRule>
  </conditionalFormatting>
  <conditionalFormatting sqref="BK35">
    <cfRule type="cellIs" dxfId="9031" priority="1816" operator="lessThan">
      <formula>$C$4</formula>
    </cfRule>
  </conditionalFormatting>
  <conditionalFormatting sqref="BL35">
    <cfRule type="cellIs" dxfId="9032" priority="1856" operator="lessThan">
      <formula>$C$4</formula>
    </cfRule>
  </conditionalFormatting>
  <conditionalFormatting sqref="BM35">
    <cfRule type="cellIs" dxfId="9033" priority="1896" operator="lessThan">
      <formula>$C$4</formula>
    </cfRule>
  </conditionalFormatting>
  <conditionalFormatting sqref="BN35">
    <cfRule type="cellIs" dxfId="9034" priority="1936" operator="lessThan">
      <formula>$C$4</formula>
    </cfRule>
  </conditionalFormatting>
  <conditionalFormatting sqref="BO35">
    <cfRule type="cellIs" dxfId="9035" priority="1976" operator="lessThan">
      <formula>$C$4</formula>
    </cfRule>
  </conditionalFormatting>
  <conditionalFormatting sqref="BP35">
    <cfRule type="cellIs" dxfId="9036" priority="2016" operator="lessThan">
      <formula>$C$4</formula>
    </cfRule>
  </conditionalFormatting>
  <conditionalFormatting sqref="BQ35">
    <cfRule type="cellIs" dxfId="9037" priority="2056" operator="lessThan">
      <formula>$C$4</formula>
    </cfRule>
  </conditionalFormatting>
  <conditionalFormatting sqref="BR35">
    <cfRule type="cellIs" dxfId="9038" priority="2096" operator="lessThan">
      <formula>$C$4</formula>
    </cfRule>
  </conditionalFormatting>
  <conditionalFormatting sqref="BS35">
    <cfRule type="cellIs" dxfId="9039" priority="2136" operator="lessThan">
      <formula>$C$4</formula>
    </cfRule>
  </conditionalFormatting>
  <conditionalFormatting sqref="BT35">
    <cfRule type="cellIs" dxfId="9040" priority="2176" operator="lessThan">
      <formula>$C$4</formula>
    </cfRule>
  </conditionalFormatting>
  <conditionalFormatting sqref="BU35">
    <cfRule type="cellIs" dxfId="9041" priority="2216" operator="lessThan">
      <formula>$C$4</formula>
    </cfRule>
  </conditionalFormatting>
  <conditionalFormatting sqref="BV35">
    <cfRule type="cellIs" dxfId="9042" priority="2256" operator="lessThan">
      <formula>$C$4</formula>
    </cfRule>
  </conditionalFormatting>
  <conditionalFormatting sqref="BW35">
    <cfRule type="cellIs" dxfId="9043" priority="2296" operator="lessThan">
      <formula>$C$4</formula>
    </cfRule>
  </conditionalFormatting>
  <conditionalFormatting sqref="BX35">
    <cfRule type="cellIs" dxfId="9044" priority="2336" operator="lessThan">
      <formula>$C$4</formula>
    </cfRule>
  </conditionalFormatting>
  <conditionalFormatting sqref="BY35">
    <cfRule type="cellIs" dxfId="9045" priority="2376" operator="lessThan">
      <formula>$C$4</formula>
    </cfRule>
  </conditionalFormatting>
  <conditionalFormatting sqref="BZ35">
    <cfRule type="cellIs" dxfId="9046" priority="2416" operator="lessThan">
      <formula>$C$4</formula>
    </cfRule>
  </conditionalFormatting>
  <conditionalFormatting sqref="CA35">
    <cfRule type="cellIs" dxfId="9047" priority="2456" operator="lessThan">
      <formula>$C$4</formula>
    </cfRule>
  </conditionalFormatting>
  <conditionalFormatting sqref="CB35">
    <cfRule type="cellIs" dxfId="9048" priority="2496" operator="lessThan">
      <formula>$C$4</formula>
    </cfRule>
  </conditionalFormatting>
  <conditionalFormatting sqref="CC35">
    <cfRule type="cellIs" dxfId="9049" priority="2536" operator="lessThan">
      <formula>$C$4</formula>
    </cfRule>
  </conditionalFormatting>
  <conditionalFormatting sqref="CD35">
    <cfRule type="cellIs" dxfId="9050" priority="2576" operator="lessThan">
      <formula>$C$4</formula>
    </cfRule>
  </conditionalFormatting>
  <conditionalFormatting sqref="CE35">
    <cfRule type="cellIs" dxfId="9051" priority="2616" operator="lessThan">
      <formula>$C$4</formula>
    </cfRule>
  </conditionalFormatting>
  <conditionalFormatting sqref="CF35">
    <cfRule type="cellIs" dxfId="9052" priority="2656" operator="lessThan">
      <formula>$C$4</formula>
    </cfRule>
  </conditionalFormatting>
  <conditionalFormatting sqref="CG35">
    <cfRule type="cellIs" dxfId="9053" priority="2696" operator="lessThan">
      <formula>$C$4</formula>
    </cfRule>
  </conditionalFormatting>
  <conditionalFormatting sqref="CH35">
    <cfRule type="cellIs" dxfId="9054" priority="2736" operator="greaterThan">
      <formula>$BJ$2+15</formula>
    </cfRule>
  </conditionalFormatting>
  <conditionalFormatting sqref="CJ35">
    <cfRule type="cellIs" dxfId="9055" priority="2936" operator="lessThan">
      <formula>$C$4</formula>
    </cfRule>
  </conditionalFormatting>
  <conditionalFormatting sqref="P36">
    <cfRule type="cellIs" dxfId="9056" priority="97" operator="lessThan">
      <formula>$C$4</formula>
    </cfRule>
  </conditionalFormatting>
  <conditionalFormatting sqref="Q36">
    <cfRule type="cellIs" dxfId="9057" priority="137" operator="lessThan">
      <formula>$C$4</formula>
    </cfRule>
  </conditionalFormatting>
  <conditionalFormatting sqref="R36">
    <cfRule type="cellIs" dxfId="9058" priority="177" operator="lessThan">
      <formula>$C$4</formula>
    </cfRule>
  </conditionalFormatting>
  <conditionalFormatting sqref="S36">
    <cfRule type="cellIs" dxfId="9059" priority="2777" operator="lessThan">
      <formula>$C$4</formula>
    </cfRule>
  </conditionalFormatting>
  <conditionalFormatting sqref="T36">
    <cfRule type="cellIs" dxfId="9060" priority="2817" operator="lessThan">
      <formula>$C$4</formula>
    </cfRule>
  </conditionalFormatting>
  <conditionalFormatting sqref="U36">
    <cfRule type="cellIs" dxfId="9061" priority="217" operator="lessThan">
      <formula>$C$4</formula>
    </cfRule>
  </conditionalFormatting>
  <conditionalFormatting sqref="V36">
    <cfRule type="cellIs" dxfId="9062" priority="2857" operator="lessThan">
      <formula>$C$4</formula>
    </cfRule>
  </conditionalFormatting>
  <conditionalFormatting sqref="W36">
    <cfRule type="cellIs" dxfId="9063" priority="2897" operator="lessThan">
      <formula>$C$4</formula>
    </cfRule>
  </conditionalFormatting>
  <conditionalFormatting sqref="X36">
    <cfRule type="cellIs" dxfId="9064" priority="257" operator="lessThan">
      <formula>$C$4</formula>
    </cfRule>
  </conditionalFormatting>
  <conditionalFormatting sqref="Y36">
    <cfRule type="cellIs" dxfId="9065" priority="297" operator="lessThan">
      <formula>$C$4</formula>
    </cfRule>
  </conditionalFormatting>
  <conditionalFormatting sqref="Z36">
    <cfRule type="cellIs" dxfId="9066" priority="337" operator="lessThan">
      <formula>$C$4</formula>
    </cfRule>
  </conditionalFormatting>
  <conditionalFormatting sqref="AA36">
    <cfRule type="cellIs" dxfId="9067" priority="377" operator="lessThan">
      <formula>$C$4</formula>
    </cfRule>
  </conditionalFormatting>
  <conditionalFormatting sqref="AB36">
    <cfRule type="cellIs" dxfId="9068" priority="417" operator="lessThan">
      <formula>$C$4</formula>
    </cfRule>
  </conditionalFormatting>
  <conditionalFormatting sqref="AC36">
    <cfRule type="cellIs" dxfId="9069" priority="457" operator="lessThan">
      <formula>$C$4</formula>
    </cfRule>
  </conditionalFormatting>
  <conditionalFormatting sqref="AD36">
    <cfRule type="cellIs" dxfId="9070" priority="497" operator="lessThan">
      <formula>$C$4</formula>
    </cfRule>
  </conditionalFormatting>
  <conditionalFormatting sqref="AE36">
    <cfRule type="cellIs" dxfId="9071" priority="537" operator="lessThan">
      <formula>$C$4</formula>
    </cfRule>
  </conditionalFormatting>
  <conditionalFormatting sqref="AF36">
    <cfRule type="cellIs" dxfId="9072" priority="577" operator="lessThan">
      <formula>$C$4</formula>
    </cfRule>
  </conditionalFormatting>
  <conditionalFormatting sqref="AG36">
    <cfRule type="cellIs" dxfId="9073" priority="617" operator="lessThan">
      <formula>$C$4</formula>
    </cfRule>
  </conditionalFormatting>
  <conditionalFormatting sqref="AH36">
    <cfRule type="cellIs" dxfId="9074" priority="657" operator="lessThan">
      <formula>$C$4</formula>
    </cfRule>
  </conditionalFormatting>
  <conditionalFormatting sqref="AI36">
    <cfRule type="cellIs" dxfId="9075" priority="697" operator="lessThan">
      <formula>$C$4</formula>
    </cfRule>
  </conditionalFormatting>
  <conditionalFormatting sqref="AJ36">
    <cfRule type="cellIs" dxfId="9076" priority="737" operator="lessThan">
      <formula>$C$4</formula>
    </cfRule>
  </conditionalFormatting>
  <conditionalFormatting sqref="AK36">
    <cfRule type="cellIs" dxfId="9077" priority="777" operator="lessThan">
      <formula>$C$4</formula>
    </cfRule>
  </conditionalFormatting>
  <conditionalFormatting sqref="AL36">
    <cfRule type="cellIs" dxfId="9078" priority="817" operator="lessThan">
      <formula>$C$4</formula>
    </cfRule>
  </conditionalFormatting>
  <conditionalFormatting sqref="AM36">
    <cfRule type="cellIs" dxfId="9079" priority="857" operator="lessThan">
      <formula>$C$4</formula>
    </cfRule>
  </conditionalFormatting>
  <conditionalFormatting sqref="AN36">
    <cfRule type="cellIs" dxfId="9080" priority="897" operator="lessThan">
      <formula>$C$4</formula>
    </cfRule>
  </conditionalFormatting>
  <conditionalFormatting sqref="AO36">
    <cfRule type="cellIs" dxfId="9081" priority="937" operator="lessThan">
      <formula>$C$4</formula>
    </cfRule>
  </conditionalFormatting>
  <conditionalFormatting sqref="AP36">
    <cfRule type="cellIs" dxfId="9082" priority="977" operator="lessThan">
      <formula>$C$4</formula>
    </cfRule>
  </conditionalFormatting>
  <conditionalFormatting sqref="AQ36">
    <cfRule type="cellIs" dxfId="9083" priority="1017" operator="lessThan">
      <formula>$C$4</formula>
    </cfRule>
  </conditionalFormatting>
  <conditionalFormatting sqref="AR36">
    <cfRule type="cellIs" dxfId="9084" priority="1057" operator="lessThan">
      <formula>$C$4</formula>
    </cfRule>
  </conditionalFormatting>
  <conditionalFormatting sqref="AS36">
    <cfRule type="cellIs" dxfId="9085" priority="1097" operator="lessThan">
      <formula>$C$4</formula>
    </cfRule>
  </conditionalFormatting>
  <conditionalFormatting sqref="AT36">
    <cfRule type="cellIs" dxfId="9086" priority="1137" operator="lessThan">
      <formula>$C$4</formula>
    </cfRule>
  </conditionalFormatting>
  <conditionalFormatting sqref="AU36">
    <cfRule type="cellIs" dxfId="9087" priority="1177" operator="lessThan">
      <formula>$C$4</formula>
    </cfRule>
  </conditionalFormatting>
  <conditionalFormatting sqref="AV36">
    <cfRule type="cellIs" dxfId="9088" priority="1217" operator="lessThan">
      <formula>$C$4</formula>
    </cfRule>
  </conditionalFormatting>
  <conditionalFormatting sqref="AW36">
    <cfRule type="cellIs" dxfId="9089" priority="1257" operator="lessThan">
      <formula>$C$4</formula>
    </cfRule>
  </conditionalFormatting>
  <conditionalFormatting sqref="AX36">
    <cfRule type="cellIs" dxfId="9090" priority="1297" operator="lessThan">
      <formula>$C$4</formula>
    </cfRule>
  </conditionalFormatting>
  <conditionalFormatting sqref="AY36">
    <cfRule type="cellIs" dxfId="9091" priority="1337" operator="lessThan">
      <formula>$C$4</formula>
    </cfRule>
  </conditionalFormatting>
  <conditionalFormatting sqref="AZ36">
    <cfRule type="cellIs" dxfId="9092" priority="1377" operator="lessThan">
      <formula>$C$4</formula>
    </cfRule>
  </conditionalFormatting>
  <conditionalFormatting sqref="BA36">
    <cfRule type="cellIs" dxfId="9093" priority="1417" operator="lessThan">
      <formula>$C$4</formula>
    </cfRule>
  </conditionalFormatting>
  <conditionalFormatting sqref="BB36">
    <cfRule type="cellIs" dxfId="9094" priority="1457" operator="lessThan">
      <formula>$C$4</formula>
    </cfRule>
  </conditionalFormatting>
  <conditionalFormatting sqref="BC36">
    <cfRule type="cellIs" dxfId="9095" priority="1497" operator="lessThan">
      <formula>$C$4</formula>
    </cfRule>
  </conditionalFormatting>
  <conditionalFormatting sqref="BD36">
    <cfRule type="cellIs" dxfId="9096" priority="1537" operator="lessThan">
      <formula>$C$4</formula>
    </cfRule>
  </conditionalFormatting>
  <conditionalFormatting sqref="BE36">
    <cfRule type="cellIs" dxfId="9097" priority="1577" operator="lessThan">
      <formula>$C$4</formula>
    </cfRule>
  </conditionalFormatting>
  <conditionalFormatting sqref="BF36">
    <cfRule type="cellIs" dxfId="9098" priority="1617" operator="lessThan">
      <formula>$C$4</formula>
    </cfRule>
  </conditionalFormatting>
  <conditionalFormatting sqref="BG36">
    <cfRule type="cellIs" dxfId="9099" priority="1657" operator="lessThan">
      <formula>$C$4</formula>
    </cfRule>
  </conditionalFormatting>
  <conditionalFormatting sqref="BH36">
    <cfRule type="cellIs" dxfId="9100" priority="1697" operator="lessThan">
      <formula>$C$4</formula>
    </cfRule>
  </conditionalFormatting>
  <conditionalFormatting sqref="BI36">
    <cfRule type="cellIs" dxfId="9101" priority="1737" operator="lessThan">
      <formula>$C$4</formula>
    </cfRule>
  </conditionalFormatting>
  <conditionalFormatting sqref="BJ36">
    <cfRule type="cellIs" dxfId="9102" priority="1777" operator="lessThan">
      <formula>$C$4</formula>
    </cfRule>
  </conditionalFormatting>
  <conditionalFormatting sqref="BK36">
    <cfRule type="cellIs" dxfId="9103" priority="1817" operator="lessThan">
      <formula>$C$4</formula>
    </cfRule>
  </conditionalFormatting>
  <conditionalFormatting sqref="BL36">
    <cfRule type="cellIs" dxfId="9104" priority="1857" operator="lessThan">
      <formula>$C$4</formula>
    </cfRule>
  </conditionalFormatting>
  <conditionalFormatting sqref="BM36">
    <cfRule type="cellIs" dxfId="9105" priority="1897" operator="lessThan">
      <formula>$C$4</formula>
    </cfRule>
  </conditionalFormatting>
  <conditionalFormatting sqref="BN36">
    <cfRule type="cellIs" dxfId="9106" priority="1937" operator="lessThan">
      <formula>$C$4</formula>
    </cfRule>
  </conditionalFormatting>
  <conditionalFormatting sqref="BO36">
    <cfRule type="cellIs" dxfId="9107" priority="1977" operator="lessThan">
      <formula>$C$4</formula>
    </cfRule>
  </conditionalFormatting>
  <conditionalFormatting sqref="BP36">
    <cfRule type="cellIs" dxfId="9108" priority="2017" operator="lessThan">
      <formula>$C$4</formula>
    </cfRule>
  </conditionalFormatting>
  <conditionalFormatting sqref="BQ36">
    <cfRule type="cellIs" dxfId="9109" priority="2057" operator="lessThan">
      <formula>$C$4</formula>
    </cfRule>
  </conditionalFormatting>
  <conditionalFormatting sqref="BR36">
    <cfRule type="cellIs" dxfId="9110" priority="2097" operator="lessThan">
      <formula>$C$4</formula>
    </cfRule>
  </conditionalFormatting>
  <conditionalFormatting sqref="BS36">
    <cfRule type="cellIs" dxfId="9111" priority="2137" operator="lessThan">
      <formula>$C$4</formula>
    </cfRule>
  </conditionalFormatting>
  <conditionalFormatting sqref="BT36">
    <cfRule type="cellIs" dxfId="9112" priority="2177" operator="lessThan">
      <formula>$C$4</formula>
    </cfRule>
  </conditionalFormatting>
  <conditionalFormatting sqref="BU36">
    <cfRule type="cellIs" dxfId="9113" priority="2217" operator="lessThan">
      <formula>$C$4</formula>
    </cfRule>
  </conditionalFormatting>
  <conditionalFormatting sqref="BV36">
    <cfRule type="cellIs" dxfId="9114" priority="2257" operator="lessThan">
      <formula>$C$4</formula>
    </cfRule>
  </conditionalFormatting>
  <conditionalFormatting sqref="BW36">
    <cfRule type="cellIs" dxfId="9115" priority="2297" operator="lessThan">
      <formula>$C$4</formula>
    </cfRule>
  </conditionalFormatting>
  <conditionalFormatting sqref="BX36">
    <cfRule type="cellIs" dxfId="9116" priority="2337" operator="lessThan">
      <formula>$C$4</formula>
    </cfRule>
  </conditionalFormatting>
  <conditionalFormatting sqref="BY36">
    <cfRule type="cellIs" dxfId="9117" priority="2377" operator="lessThan">
      <formula>$C$4</formula>
    </cfRule>
  </conditionalFormatting>
  <conditionalFormatting sqref="BZ36">
    <cfRule type="cellIs" dxfId="9118" priority="2417" operator="lessThan">
      <formula>$C$4</formula>
    </cfRule>
  </conditionalFormatting>
  <conditionalFormatting sqref="CA36">
    <cfRule type="cellIs" dxfId="9119" priority="2457" operator="lessThan">
      <formula>$C$4</formula>
    </cfRule>
  </conditionalFormatting>
  <conditionalFormatting sqref="CB36">
    <cfRule type="cellIs" dxfId="9120" priority="2497" operator="lessThan">
      <formula>$C$4</formula>
    </cfRule>
  </conditionalFormatting>
  <conditionalFormatting sqref="CC36">
    <cfRule type="cellIs" dxfId="9121" priority="2537" operator="lessThan">
      <formula>$C$4</formula>
    </cfRule>
  </conditionalFormatting>
  <conditionalFormatting sqref="CD36">
    <cfRule type="cellIs" dxfId="9122" priority="2577" operator="lessThan">
      <formula>$C$4</formula>
    </cfRule>
  </conditionalFormatting>
  <conditionalFormatting sqref="CE36">
    <cfRule type="cellIs" dxfId="9123" priority="2617" operator="lessThan">
      <formula>$C$4</formula>
    </cfRule>
  </conditionalFormatting>
  <conditionalFormatting sqref="CF36">
    <cfRule type="cellIs" dxfId="9124" priority="2657" operator="lessThan">
      <formula>$C$4</formula>
    </cfRule>
  </conditionalFormatting>
  <conditionalFormatting sqref="CG36">
    <cfRule type="cellIs" dxfId="9125" priority="2697" operator="lessThan">
      <formula>$C$4</formula>
    </cfRule>
  </conditionalFormatting>
  <conditionalFormatting sqref="CH36">
    <cfRule type="cellIs" dxfId="9126" priority="2737" operator="greaterThan">
      <formula>$BJ$2+15</formula>
    </cfRule>
  </conditionalFormatting>
  <conditionalFormatting sqref="CJ36">
    <cfRule type="cellIs" dxfId="9127" priority="2937" operator="lessThan">
      <formula>$C$4</formula>
    </cfRule>
  </conditionalFormatting>
  <conditionalFormatting sqref="P37">
    <cfRule type="cellIs" dxfId="9128" priority="98" operator="lessThan">
      <formula>$C$4</formula>
    </cfRule>
  </conditionalFormatting>
  <conditionalFormatting sqref="Q37">
    <cfRule type="cellIs" dxfId="9129" priority="138" operator="lessThan">
      <formula>$C$4</formula>
    </cfRule>
  </conditionalFormatting>
  <conditionalFormatting sqref="R37">
    <cfRule type="cellIs" dxfId="9130" priority="178" operator="lessThan">
      <formula>$C$4</formula>
    </cfRule>
  </conditionalFormatting>
  <conditionalFormatting sqref="S37">
    <cfRule type="cellIs" dxfId="9131" priority="2778" operator="lessThan">
      <formula>$C$4</formula>
    </cfRule>
  </conditionalFormatting>
  <conditionalFormatting sqref="T37">
    <cfRule type="cellIs" dxfId="9132" priority="2818" operator="lessThan">
      <formula>$C$4</formula>
    </cfRule>
  </conditionalFormatting>
  <conditionalFormatting sqref="U37">
    <cfRule type="cellIs" dxfId="9133" priority="218" operator="lessThan">
      <formula>$C$4</formula>
    </cfRule>
  </conditionalFormatting>
  <conditionalFormatting sqref="V37">
    <cfRule type="cellIs" dxfId="9134" priority="2858" operator="lessThan">
      <formula>$C$4</formula>
    </cfRule>
  </conditionalFormatting>
  <conditionalFormatting sqref="W37">
    <cfRule type="cellIs" dxfId="9135" priority="2898" operator="lessThan">
      <formula>$C$4</formula>
    </cfRule>
  </conditionalFormatting>
  <conditionalFormatting sqref="X37">
    <cfRule type="cellIs" dxfId="9136" priority="258" operator="lessThan">
      <formula>$C$4</formula>
    </cfRule>
  </conditionalFormatting>
  <conditionalFormatting sqref="Y37">
    <cfRule type="cellIs" dxfId="9137" priority="298" operator="lessThan">
      <formula>$C$4</formula>
    </cfRule>
  </conditionalFormatting>
  <conditionalFormatting sqref="Z37">
    <cfRule type="cellIs" dxfId="9138" priority="338" operator="lessThan">
      <formula>$C$4</formula>
    </cfRule>
  </conditionalFormatting>
  <conditionalFormatting sqref="AA37">
    <cfRule type="cellIs" dxfId="9139" priority="378" operator="lessThan">
      <formula>$C$4</formula>
    </cfRule>
  </conditionalFormatting>
  <conditionalFormatting sqref="AB37">
    <cfRule type="cellIs" dxfId="9140" priority="418" operator="lessThan">
      <formula>$C$4</formula>
    </cfRule>
  </conditionalFormatting>
  <conditionalFormatting sqref="AC37">
    <cfRule type="cellIs" dxfId="9141" priority="458" operator="lessThan">
      <formula>$C$4</formula>
    </cfRule>
  </conditionalFormatting>
  <conditionalFormatting sqref="AD37">
    <cfRule type="cellIs" dxfId="9142" priority="498" operator="lessThan">
      <formula>$C$4</formula>
    </cfRule>
  </conditionalFormatting>
  <conditionalFormatting sqref="AE37">
    <cfRule type="cellIs" dxfId="9143" priority="538" operator="lessThan">
      <formula>$C$4</formula>
    </cfRule>
  </conditionalFormatting>
  <conditionalFormatting sqref="AF37">
    <cfRule type="cellIs" dxfId="9144" priority="578" operator="lessThan">
      <formula>$C$4</formula>
    </cfRule>
  </conditionalFormatting>
  <conditionalFormatting sqref="AG37">
    <cfRule type="cellIs" dxfId="9145" priority="618" operator="lessThan">
      <formula>$C$4</formula>
    </cfRule>
  </conditionalFormatting>
  <conditionalFormatting sqref="AH37">
    <cfRule type="cellIs" dxfId="9146" priority="658" operator="lessThan">
      <formula>$C$4</formula>
    </cfRule>
  </conditionalFormatting>
  <conditionalFormatting sqref="AI37">
    <cfRule type="cellIs" dxfId="9147" priority="698" operator="lessThan">
      <formula>$C$4</formula>
    </cfRule>
  </conditionalFormatting>
  <conditionalFormatting sqref="AJ37">
    <cfRule type="cellIs" dxfId="9148" priority="738" operator="lessThan">
      <formula>$C$4</formula>
    </cfRule>
  </conditionalFormatting>
  <conditionalFormatting sqref="AK37">
    <cfRule type="cellIs" dxfId="9149" priority="778" operator="lessThan">
      <formula>$C$4</formula>
    </cfRule>
  </conditionalFormatting>
  <conditionalFormatting sqref="AL37">
    <cfRule type="cellIs" dxfId="9150" priority="818" operator="lessThan">
      <formula>$C$4</formula>
    </cfRule>
  </conditionalFormatting>
  <conditionalFormatting sqref="AM37">
    <cfRule type="cellIs" dxfId="9151" priority="858" operator="lessThan">
      <formula>$C$4</formula>
    </cfRule>
  </conditionalFormatting>
  <conditionalFormatting sqref="AN37">
    <cfRule type="cellIs" dxfId="9152" priority="898" operator="lessThan">
      <formula>$C$4</formula>
    </cfRule>
  </conditionalFormatting>
  <conditionalFormatting sqref="AO37">
    <cfRule type="cellIs" dxfId="9153" priority="938" operator="lessThan">
      <formula>$C$4</formula>
    </cfRule>
  </conditionalFormatting>
  <conditionalFormatting sqref="AP37">
    <cfRule type="cellIs" dxfId="9154" priority="978" operator="lessThan">
      <formula>$C$4</formula>
    </cfRule>
  </conditionalFormatting>
  <conditionalFormatting sqref="AQ37">
    <cfRule type="cellIs" dxfId="9155" priority="1018" operator="lessThan">
      <formula>$C$4</formula>
    </cfRule>
  </conditionalFormatting>
  <conditionalFormatting sqref="AR37">
    <cfRule type="cellIs" dxfId="9156" priority="1058" operator="lessThan">
      <formula>$C$4</formula>
    </cfRule>
  </conditionalFormatting>
  <conditionalFormatting sqref="AS37">
    <cfRule type="cellIs" dxfId="9157" priority="1098" operator="lessThan">
      <formula>$C$4</formula>
    </cfRule>
  </conditionalFormatting>
  <conditionalFormatting sqref="AT37">
    <cfRule type="cellIs" dxfId="9158" priority="1138" operator="lessThan">
      <formula>$C$4</formula>
    </cfRule>
  </conditionalFormatting>
  <conditionalFormatting sqref="AU37">
    <cfRule type="cellIs" dxfId="9159" priority="1178" operator="lessThan">
      <formula>$C$4</formula>
    </cfRule>
  </conditionalFormatting>
  <conditionalFormatting sqref="AV37">
    <cfRule type="cellIs" dxfId="9160" priority="1218" operator="lessThan">
      <formula>$C$4</formula>
    </cfRule>
  </conditionalFormatting>
  <conditionalFormatting sqref="AW37">
    <cfRule type="cellIs" dxfId="9161" priority="1258" operator="lessThan">
      <formula>$C$4</formula>
    </cfRule>
  </conditionalFormatting>
  <conditionalFormatting sqref="AX37">
    <cfRule type="cellIs" dxfId="9162" priority="1298" operator="lessThan">
      <formula>$C$4</formula>
    </cfRule>
  </conditionalFormatting>
  <conditionalFormatting sqref="AY37">
    <cfRule type="cellIs" dxfId="9163" priority="1338" operator="lessThan">
      <formula>$C$4</formula>
    </cfRule>
  </conditionalFormatting>
  <conditionalFormatting sqref="AZ37">
    <cfRule type="cellIs" dxfId="9164" priority="1378" operator="lessThan">
      <formula>$C$4</formula>
    </cfRule>
  </conditionalFormatting>
  <conditionalFormatting sqref="BA37">
    <cfRule type="cellIs" dxfId="9165" priority="1418" operator="lessThan">
      <formula>$C$4</formula>
    </cfRule>
  </conditionalFormatting>
  <conditionalFormatting sqref="BB37">
    <cfRule type="cellIs" dxfId="9166" priority="1458" operator="lessThan">
      <formula>$C$4</formula>
    </cfRule>
  </conditionalFormatting>
  <conditionalFormatting sqref="BC37">
    <cfRule type="cellIs" dxfId="9167" priority="1498" operator="lessThan">
      <formula>$C$4</formula>
    </cfRule>
  </conditionalFormatting>
  <conditionalFormatting sqref="BD37">
    <cfRule type="cellIs" dxfId="9168" priority="1538" operator="lessThan">
      <formula>$C$4</formula>
    </cfRule>
  </conditionalFormatting>
  <conditionalFormatting sqref="BE37">
    <cfRule type="cellIs" dxfId="9169" priority="1578" operator="lessThan">
      <formula>$C$4</formula>
    </cfRule>
  </conditionalFormatting>
  <conditionalFormatting sqref="BF37">
    <cfRule type="cellIs" dxfId="9170" priority="1618" operator="lessThan">
      <formula>$C$4</formula>
    </cfRule>
  </conditionalFormatting>
  <conditionalFormatting sqref="BG37">
    <cfRule type="cellIs" dxfId="9171" priority="1658" operator="lessThan">
      <formula>$C$4</formula>
    </cfRule>
  </conditionalFormatting>
  <conditionalFormatting sqref="BH37">
    <cfRule type="cellIs" dxfId="9172" priority="1698" operator="lessThan">
      <formula>$C$4</formula>
    </cfRule>
  </conditionalFormatting>
  <conditionalFormatting sqref="BI37">
    <cfRule type="cellIs" dxfId="9173" priority="1738" operator="lessThan">
      <formula>$C$4</formula>
    </cfRule>
  </conditionalFormatting>
  <conditionalFormatting sqref="BJ37">
    <cfRule type="cellIs" dxfId="9174" priority="1778" operator="lessThan">
      <formula>$C$4</formula>
    </cfRule>
  </conditionalFormatting>
  <conditionalFormatting sqref="BK37">
    <cfRule type="cellIs" dxfId="9175" priority="1818" operator="lessThan">
      <formula>$C$4</formula>
    </cfRule>
  </conditionalFormatting>
  <conditionalFormatting sqref="BL37">
    <cfRule type="cellIs" dxfId="9176" priority="1858" operator="lessThan">
      <formula>$C$4</formula>
    </cfRule>
  </conditionalFormatting>
  <conditionalFormatting sqref="BM37">
    <cfRule type="cellIs" dxfId="9177" priority="1898" operator="lessThan">
      <formula>$C$4</formula>
    </cfRule>
  </conditionalFormatting>
  <conditionalFormatting sqref="BN37">
    <cfRule type="cellIs" dxfId="9178" priority="1938" operator="lessThan">
      <formula>$C$4</formula>
    </cfRule>
  </conditionalFormatting>
  <conditionalFormatting sqref="BO37">
    <cfRule type="cellIs" dxfId="9179" priority="1978" operator="lessThan">
      <formula>$C$4</formula>
    </cfRule>
  </conditionalFormatting>
  <conditionalFormatting sqref="BP37">
    <cfRule type="cellIs" dxfId="9180" priority="2018" operator="lessThan">
      <formula>$C$4</formula>
    </cfRule>
  </conditionalFormatting>
  <conditionalFormatting sqref="BQ37">
    <cfRule type="cellIs" dxfId="9181" priority="2058" operator="lessThan">
      <formula>$C$4</formula>
    </cfRule>
  </conditionalFormatting>
  <conditionalFormatting sqref="BR37">
    <cfRule type="cellIs" dxfId="9182" priority="2098" operator="lessThan">
      <formula>$C$4</formula>
    </cfRule>
  </conditionalFormatting>
  <conditionalFormatting sqref="BS37">
    <cfRule type="cellIs" dxfId="9183" priority="2138" operator="lessThan">
      <formula>$C$4</formula>
    </cfRule>
  </conditionalFormatting>
  <conditionalFormatting sqref="BT37">
    <cfRule type="cellIs" dxfId="9184" priority="2178" operator="lessThan">
      <formula>$C$4</formula>
    </cfRule>
  </conditionalFormatting>
  <conditionalFormatting sqref="BU37">
    <cfRule type="cellIs" dxfId="9185" priority="2218" operator="lessThan">
      <formula>$C$4</formula>
    </cfRule>
  </conditionalFormatting>
  <conditionalFormatting sqref="BV37">
    <cfRule type="cellIs" dxfId="9186" priority="2258" operator="lessThan">
      <formula>$C$4</formula>
    </cfRule>
  </conditionalFormatting>
  <conditionalFormatting sqref="BW37">
    <cfRule type="cellIs" dxfId="9187" priority="2298" operator="lessThan">
      <formula>$C$4</formula>
    </cfRule>
  </conditionalFormatting>
  <conditionalFormatting sqref="BX37">
    <cfRule type="cellIs" dxfId="9188" priority="2338" operator="lessThan">
      <formula>$C$4</formula>
    </cfRule>
  </conditionalFormatting>
  <conditionalFormatting sqref="BY37">
    <cfRule type="cellIs" dxfId="9189" priority="2378" operator="lessThan">
      <formula>$C$4</formula>
    </cfRule>
  </conditionalFormatting>
  <conditionalFormatting sqref="BZ37">
    <cfRule type="cellIs" dxfId="9190" priority="2418" operator="lessThan">
      <formula>$C$4</formula>
    </cfRule>
  </conditionalFormatting>
  <conditionalFormatting sqref="CA37">
    <cfRule type="cellIs" dxfId="9191" priority="2458" operator="lessThan">
      <formula>$C$4</formula>
    </cfRule>
  </conditionalFormatting>
  <conditionalFormatting sqref="CB37">
    <cfRule type="cellIs" dxfId="9192" priority="2498" operator="lessThan">
      <formula>$C$4</formula>
    </cfRule>
  </conditionalFormatting>
  <conditionalFormatting sqref="CC37">
    <cfRule type="cellIs" dxfId="9193" priority="2538" operator="lessThan">
      <formula>$C$4</formula>
    </cfRule>
  </conditionalFormatting>
  <conditionalFormatting sqref="CD37">
    <cfRule type="cellIs" dxfId="9194" priority="2578" operator="lessThan">
      <formula>$C$4</formula>
    </cfRule>
  </conditionalFormatting>
  <conditionalFormatting sqref="CE37">
    <cfRule type="cellIs" dxfId="9195" priority="2618" operator="lessThan">
      <formula>$C$4</formula>
    </cfRule>
  </conditionalFormatting>
  <conditionalFormatting sqref="CF37">
    <cfRule type="cellIs" dxfId="9196" priority="2658" operator="lessThan">
      <formula>$C$4</formula>
    </cfRule>
  </conditionalFormatting>
  <conditionalFormatting sqref="CG37">
    <cfRule type="cellIs" dxfId="9197" priority="2698" operator="lessThan">
      <formula>$C$4</formula>
    </cfRule>
  </conditionalFormatting>
  <conditionalFormatting sqref="CH37">
    <cfRule type="cellIs" dxfId="9198" priority="2738" operator="greaterThan">
      <formula>$BJ$2+15</formula>
    </cfRule>
  </conditionalFormatting>
  <conditionalFormatting sqref="CJ37">
    <cfRule type="cellIs" dxfId="9199" priority="2938" operator="lessThan">
      <formula>$C$4</formula>
    </cfRule>
  </conditionalFormatting>
  <conditionalFormatting sqref="P38">
    <cfRule type="cellIs" dxfId="9200" priority="99" operator="lessThan">
      <formula>$C$4</formula>
    </cfRule>
  </conditionalFormatting>
  <conditionalFormatting sqref="Q38">
    <cfRule type="cellIs" dxfId="9201" priority="139" operator="lessThan">
      <formula>$C$4</formula>
    </cfRule>
  </conditionalFormatting>
  <conditionalFormatting sqref="R38">
    <cfRule type="cellIs" dxfId="9202" priority="179" operator="lessThan">
      <formula>$C$4</formula>
    </cfRule>
  </conditionalFormatting>
  <conditionalFormatting sqref="S38">
    <cfRule type="cellIs" dxfId="9203" priority="2779" operator="lessThan">
      <formula>$C$4</formula>
    </cfRule>
  </conditionalFormatting>
  <conditionalFormatting sqref="T38">
    <cfRule type="cellIs" dxfId="9204" priority="2819" operator="lessThan">
      <formula>$C$4</formula>
    </cfRule>
  </conditionalFormatting>
  <conditionalFormatting sqref="U38">
    <cfRule type="cellIs" dxfId="9205" priority="219" operator="lessThan">
      <formula>$C$4</formula>
    </cfRule>
  </conditionalFormatting>
  <conditionalFormatting sqref="V38">
    <cfRule type="cellIs" dxfId="9206" priority="2859" operator="lessThan">
      <formula>$C$4</formula>
    </cfRule>
  </conditionalFormatting>
  <conditionalFormatting sqref="W38">
    <cfRule type="cellIs" dxfId="9207" priority="2899" operator="lessThan">
      <formula>$C$4</formula>
    </cfRule>
  </conditionalFormatting>
  <conditionalFormatting sqref="X38">
    <cfRule type="cellIs" dxfId="9208" priority="259" operator="lessThan">
      <formula>$C$4</formula>
    </cfRule>
  </conditionalFormatting>
  <conditionalFormatting sqref="Y38">
    <cfRule type="cellIs" dxfId="9209" priority="299" operator="lessThan">
      <formula>$C$4</formula>
    </cfRule>
  </conditionalFormatting>
  <conditionalFormatting sqref="Z38">
    <cfRule type="cellIs" dxfId="9210" priority="339" operator="lessThan">
      <formula>$C$4</formula>
    </cfRule>
  </conditionalFormatting>
  <conditionalFormatting sqref="AA38">
    <cfRule type="cellIs" dxfId="9211" priority="379" operator="lessThan">
      <formula>$C$4</formula>
    </cfRule>
  </conditionalFormatting>
  <conditionalFormatting sqref="AB38">
    <cfRule type="cellIs" dxfId="9212" priority="419" operator="lessThan">
      <formula>$C$4</formula>
    </cfRule>
  </conditionalFormatting>
  <conditionalFormatting sqref="AC38">
    <cfRule type="cellIs" dxfId="9213" priority="459" operator="lessThan">
      <formula>$C$4</formula>
    </cfRule>
  </conditionalFormatting>
  <conditionalFormatting sqref="AD38">
    <cfRule type="cellIs" dxfId="9214" priority="499" operator="lessThan">
      <formula>$C$4</formula>
    </cfRule>
  </conditionalFormatting>
  <conditionalFormatting sqref="AE38">
    <cfRule type="cellIs" dxfId="9215" priority="539" operator="lessThan">
      <formula>$C$4</formula>
    </cfRule>
  </conditionalFormatting>
  <conditionalFormatting sqref="AF38">
    <cfRule type="cellIs" dxfId="9216" priority="579" operator="lessThan">
      <formula>$C$4</formula>
    </cfRule>
  </conditionalFormatting>
  <conditionalFormatting sqref="AG38">
    <cfRule type="cellIs" dxfId="9217" priority="619" operator="lessThan">
      <formula>$C$4</formula>
    </cfRule>
  </conditionalFormatting>
  <conditionalFormatting sqref="AH38">
    <cfRule type="cellIs" dxfId="9218" priority="659" operator="lessThan">
      <formula>$C$4</formula>
    </cfRule>
  </conditionalFormatting>
  <conditionalFormatting sqref="AI38">
    <cfRule type="cellIs" dxfId="9219" priority="699" operator="lessThan">
      <formula>$C$4</formula>
    </cfRule>
  </conditionalFormatting>
  <conditionalFormatting sqref="AJ38">
    <cfRule type="cellIs" dxfId="9220" priority="739" operator="lessThan">
      <formula>$C$4</formula>
    </cfRule>
  </conditionalFormatting>
  <conditionalFormatting sqref="AK38">
    <cfRule type="cellIs" dxfId="9221" priority="779" operator="lessThan">
      <formula>$C$4</formula>
    </cfRule>
  </conditionalFormatting>
  <conditionalFormatting sqref="AL38">
    <cfRule type="cellIs" dxfId="9222" priority="819" operator="lessThan">
      <formula>$C$4</formula>
    </cfRule>
  </conditionalFormatting>
  <conditionalFormatting sqref="AM38">
    <cfRule type="cellIs" dxfId="9223" priority="859" operator="lessThan">
      <formula>$C$4</formula>
    </cfRule>
  </conditionalFormatting>
  <conditionalFormatting sqref="AN38">
    <cfRule type="cellIs" dxfId="9224" priority="899" operator="lessThan">
      <formula>$C$4</formula>
    </cfRule>
  </conditionalFormatting>
  <conditionalFormatting sqref="AO38">
    <cfRule type="cellIs" dxfId="9225" priority="939" operator="lessThan">
      <formula>$C$4</formula>
    </cfRule>
  </conditionalFormatting>
  <conditionalFormatting sqref="AP38">
    <cfRule type="cellIs" dxfId="9226" priority="979" operator="lessThan">
      <formula>$C$4</formula>
    </cfRule>
  </conditionalFormatting>
  <conditionalFormatting sqref="AQ38">
    <cfRule type="cellIs" dxfId="9227" priority="1019" operator="lessThan">
      <formula>$C$4</formula>
    </cfRule>
  </conditionalFormatting>
  <conditionalFormatting sqref="AR38">
    <cfRule type="cellIs" dxfId="9228" priority="1059" operator="lessThan">
      <formula>$C$4</formula>
    </cfRule>
  </conditionalFormatting>
  <conditionalFormatting sqref="AS38">
    <cfRule type="cellIs" dxfId="9229" priority="1099" operator="lessThan">
      <formula>$C$4</formula>
    </cfRule>
  </conditionalFormatting>
  <conditionalFormatting sqref="AT38">
    <cfRule type="cellIs" dxfId="9230" priority="1139" operator="lessThan">
      <formula>$C$4</formula>
    </cfRule>
  </conditionalFormatting>
  <conditionalFormatting sqref="AU38">
    <cfRule type="cellIs" dxfId="9231" priority="1179" operator="lessThan">
      <formula>$C$4</formula>
    </cfRule>
  </conditionalFormatting>
  <conditionalFormatting sqref="AV38">
    <cfRule type="cellIs" dxfId="9232" priority="1219" operator="lessThan">
      <formula>$C$4</formula>
    </cfRule>
  </conditionalFormatting>
  <conditionalFormatting sqref="AW38">
    <cfRule type="cellIs" dxfId="9233" priority="1259" operator="lessThan">
      <formula>$C$4</formula>
    </cfRule>
  </conditionalFormatting>
  <conditionalFormatting sqref="AX38">
    <cfRule type="cellIs" dxfId="9234" priority="1299" operator="lessThan">
      <formula>$C$4</formula>
    </cfRule>
  </conditionalFormatting>
  <conditionalFormatting sqref="AY38">
    <cfRule type="cellIs" dxfId="9235" priority="1339" operator="lessThan">
      <formula>$C$4</formula>
    </cfRule>
  </conditionalFormatting>
  <conditionalFormatting sqref="AZ38">
    <cfRule type="cellIs" dxfId="9236" priority="1379" operator="lessThan">
      <formula>$C$4</formula>
    </cfRule>
  </conditionalFormatting>
  <conditionalFormatting sqref="BA38">
    <cfRule type="cellIs" dxfId="9237" priority="1419" operator="lessThan">
      <formula>$C$4</formula>
    </cfRule>
  </conditionalFormatting>
  <conditionalFormatting sqref="BB38">
    <cfRule type="cellIs" dxfId="9238" priority="1459" operator="lessThan">
      <formula>$C$4</formula>
    </cfRule>
  </conditionalFormatting>
  <conditionalFormatting sqref="BC38">
    <cfRule type="cellIs" dxfId="9239" priority="1499" operator="lessThan">
      <formula>$C$4</formula>
    </cfRule>
  </conditionalFormatting>
  <conditionalFormatting sqref="BD38">
    <cfRule type="cellIs" dxfId="9240" priority="1539" operator="lessThan">
      <formula>$C$4</formula>
    </cfRule>
  </conditionalFormatting>
  <conditionalFormatting sqref="BE38">
    <cfRule type="cellIs" dxfId="9241" priority="1579" operator="lessThan">
      <formula>$C$4</formula>
    </cfRule>
  </conditionalFormatting>
  <conditionalFormatting sqref="BF38">
    <cfRule type="cellIs" dxfId="9242" priority="1619" operator="lessThan">
      <formula>$C$4</formula>
    </cfRule>
  </conditionalFormatting>
  <conditionalFormatting sqref="BG38">
    <cfRule type="cellIs" dxfId="9243" priority="1659" operator="lessThan">
      <formula>$C$4</formula>
    </cfRule>
  </conditionalFormatting>
  <conditionalFormatting sqref="BH38">
    <cfRule type="cellIs" dxfId="9244" priority="1699" operator="lessThan">
      <formula>$C$4</formula>
    </cfRule>
  </conditionalFormatting>
  <conditionalFormatting sqref="BI38">
    <cfRule type="cellIs" dxfId="9245" priority="1739" operator="lessThan">
      <formula>$C$4</formula>
    </cfRule>
  </conditionalFormatting>
  <conditionalFormatting sqref="BJ38">
    <cfRule type="cellIs" dxfId="9246" priority="1779" operator="lessThan">
      <formula>$C$4</formula>
    </cfRule>
  </conditionalFormatting>
  <conditionalFormatting sqref="BK38">
    <cfRule type="cellIs" dxfId="9247" priority="1819" operator="lessThan">
      <formula>$C$4</formula>
    </cfRule>
  </conditionalFormatting>
  <conditionalFormatting sqref="BL38">
    <cfRule type="cellIs" dxfId="9248" priority="1859" operator="lessThan">
      <formula>$C$4</formula>
    </cfRule>
  </conditionalFormatting>
  <conditionalFormatting sqref="BM38">
    <cfRule type="cellIs" dxfId="9249" priority="1899" operator="lessThan">
      <formula>$C$4</formula>
    </cfRule>
  </conditionalFormatting>
  <conditionalFormatting sqref="BN38">
    <cfRule type="cellIs" dxfId="9250" priority="1939" operator="lessThan">
      <formula>$C$4</formula>
    </cfRule>
  </conditionalFormatting>
  <conditionalFormatting sqref="BO38">
    <cfRule type="cellIs" dxfId="9251" priority="1979" operator="lessThan">
      <formula>$C$4</formula>
    </cfRule>
  </conditionalFormatting>
  <conditionalFormatting sqref="BP38">
    <cfRule type="cellIs" dxfId="9252" priority="2019" operator="lessThan">
      <formula>$C$4</formula>
    </cfRule>
  </conditionalFormatting>
  <conditionalFormatting sqref="BQ38">
    <cfRule type="cellIs" dxfId="9253" priority="2059" operator="lessThan">
      <formula>$C$4</formula>
    </cfRule>
  </conditionalFormatting>
  <conditionalFormatting sqref="BR38">
    <cfRule type="cellIs" dxfId="9254" priority="2099" operator="lessThan">
      <formula>$C$4</formula>
    </cfRule>
  </conditionalFormatting>
  <conditionalFormatting sqref="BS38">
    <cfRule type="cellIs" dxfId="9255" priority="2139" operator="lessThan">
      <formula>$C$4</formula>
    </cfRule>
  </conditionalFormatting>
  <conditionalFormatting sqref="BT38">
    <cfRule type="cellIs" dxfId="9256" priority="2179" operator="lessThan">
      <formula>$C$4</formula>
    </cfRule>
  </conditionalFormatting>
  <conditionalFormatting sqref="BU38">
    <cfRule type="cellIs" dxfId="9257" priority="2219" operator="lessThan">
      <formula>$C$4</formula>
    </cfRule>
  </conditionalFormatting>
  <conditionalFormatting sqref="BV38">
    <cfRule type="cellIs" dxfId="9258" priority="2259" operator="lessThan">
      <formula>$C$4</formula>
    </cfRule>
  </conditionalFormatting>
  <conditionalFormatting sqref="BW38">
    <cfRule type="cellIs" dxfId="9259" priority="2299" operator="lessThan">
      <formula>$C$4</formula>
    </cfRule>
  </conditionalFormatting>
  <conditionalFormatting sqref="BX38">
    <cfRule type="cellIs" dxfId="9260" priority="2339" operator="lessThan">
      <formula>$C$4</formula>
    </cfRule>
  </conditionalFormatting>
  <conditionalFormatting sqref="BY38">
    <cfRule type="cellIs" dxfId="9261" priority="2379" operator="lessThan">
      <formula>$C$4</formula>
    </cfRule>
  </conditionalFormatting>
  <conditionalFormatting sqref="BZ38">
    <cfRule type="cellIs" dxfId="9262" priority="2419" operator="lessThan">
      <formula>$C$4</formula>
    </cfRule>
  </conditionalFormatting>
  <conditionalFormatting sqref="CA38">
    <cfRule type="cellIs" dxfId="9263" priority="2459" operator="lessThan">
      <formula>$C$4</formula>
    </cfRule>
  </conditionalFormatting>
  <conditionalFormatting sqref="CB38">
    <cfRule type="cellIs" dxfId="9264" priority="2499" operator="lessThan">
      <formula>$C$4</formula>
    </cfRule>
  </conditionalFormatting>
  <conditionalFormatting sqref="CC38">
    <cfRule type="cellIs" dxfId="9265" priority="2539" operator="lessThan">
      <formula>$C$4</formula>
    </cfRule>
  </conditionalFormatting>
  <conditionalFormatting sqref="CD38">
    <cfRule type="cellIs" dxfId="9266" priority="2579" operator="lessThan">
      <formula>$C$4</formula>
    </cfRule>
  </conditionalFormatting>
  <conditionalFormatting sqref="CE38">
    <cfRule type="cellIs" dxfId="9267" priority="2619" operator="lessThan">
      <formula>$C$4</formula>
    </cfRule>
  </conditionalFormatting>
  <conditionalFormatting sqref="CF38">
    <cfRule type="cellIs" dxfId="9268" priority="2659" operator="lessThan">
      <formula>$C$4</formula>
    </cfRule>
  </conditionalFormatting>
  <conditionalFormatting sqref="CG38">
    <cfRule type="cellIs" dxfId="9269" priority="2699" operator="lessThan">
      <formula>$C$4</formula>
    </cfRule>
  </conditionalFormatting>
  <conditionalFormatting sqref="CH38">
    <cfRule type="cellIs" dxfId="9270" priority="2739" operator="greaterThan">
      <formula>$BJ$2+15</formula>
    </cfRule>
  </conditionalFormatting>
  <conditionalFormatting sqref="CJ38">
    <cfRule type="cellIs" dxfId="9271" priority="2939" operator="lessThan">
      <formula>$C$4</formula>
    </cfRule>
  </conditionalFormatting>
  <conditionalFormatting sqref="P39">
    <cfRule type="cellIs" dxfId="9272" priority="100" operator="lessThan">
      <formula>$C$4</formula>
    </cfRule>
  </conditionalFormatting>
  <conditionalFormatting sqref="Q39">
    <cfRule type="cellIs" dxfId="9273" priority="140" operator="lessThan">
      <formula>$C$4</formula>
    </cfRule>
  </conditionalFormatting>
  <conditionalFormatting sqref="R39">
    <cfRule type="cellIs" dxfId="9274" priority="180" operator="lessThan">
      <formula>$C$4</formula>
    </cfRule>
  </conditionalFormatting>
  <conditionalFormatting sqref="S39">
    <cfRule type="cellIs" dxfId="9275" priority="2780" operator="lessThan">
      <formula>$C$4</formula>
    </cfRule>
  </conditionalFormatting>
  <conditionalFormatting sqref="T39">
    <cfRule type="cellIs" dxfId="9276" priority="2820" operator="lessThan">
      <formula>$C$4</formula>
    </cfRule>
  </conditionalFormatting>
  <conditionalFormatting sqref="U39">
    <cfRule type="cellIs" dxfId="9277" priority="220" operator="lessThan">
      <formula>$C$4</formula>
    </cfRule>
  </conditionalFormatting>
  <conditionalFormatting sqref="V39">
    <cfRule type="cellIs" dxfId="9278" priority="2860" operator="lessThan">
      <formula>$C$4</formula>
    </cfRule>
  </conditionalFormatting>
  <conditionalFormatting sqref="W39">
    <cfRule type="cellIs" dxfId="9279" priority="2900" operator="lessThan">
      <formula>$C$4</formula>
    </cfRule>
  </conditionalFormatting>
  <conditionalFormatting sqref="X39">
    <cfRule type="cellIs" dxfId="9280" priority="260" operator="lessThan">
      <formula>$C$4</formula>
    </cfRule>
  </conditionalFormatting>
  <conditionalFormatting sqref="Y39">
    <cfRule type="cellIs" dxfId="9281" priority="300" operator="lessThan">
      <formula>$C$4</formula>
    </cfRule>
  </conditionalFormatting>
  <conditionalFormatting sqref="Z39">
    <cfRule type="cellIs" dxfId="9282" priority="340" operator="lessThan">
      <formula>$C$4</formula>
    </cfRule>
  </conditionalFormatting>
  <conditionalFormatting sqref="AA39">
    <cfRule type="cellIs" dxfId="9283" priority="380" operator="lessThan">
      <formula>$C$4</formula>
    </cfRule>
  </conditionalFormatting>
  <conditionalFormatting sqref="AB39">
    <cfRule type="cellIs" dxfId="9284" priority="420" operator="lessThan">
      <formula>$C$4</formula>
    </cfRule>
  </conditionalFormatting>
  <conditionalFormatting sqref="AC39">
    <cfRule type="cellIs" dxfId="9285" priority="460" operator="lessThan">
      <formula>$C$4</formula>
    </cfRule>
  </conditionalFormatting>
  <conditionalFormatting sqref="AD39">
    <cfRule type="cellIs" dxfId="9286" priority="500" operator="lessThan">
      <formula>$C$4</formula>
    </cfRule>
  </conditionalFormatting>
  <conditionalFormatting sqref="AE39">
    <cfRule type="cellIs" dxfId="9287" priority="540" operator="lessThan">
      <formula>$C$4</formula>
    </cfRule>
  </conditionalFormatting>
  <conditionalFormatting sqref="AF39">
    <cfRule type="cellIs" dxfId="9288" priority="580" operator="lessThan">
      <formula>$C$4</formula>
    </cfRule>
  </conditionalFormatting>
  <conditionalFormatting sqref="AG39">
    <cfRule type="cellIs" dxfId="9289" priority="620" operator="lessThan">
      <formula>$C$4</formula>
    </cfRule>
  </conditionalFormatting>
  <conditionalFormatting sqref="AH39">
    <cfRule type="cellIs" dxfId="9290" priority="660" operator="lessThan">
      <formula>$C$4</formula>
    </cfRule>
  </conditionalFormatting>
  <conditionalFormatting sqref="AI39">
    <cfRule type="cellIs" dxfId="9291" priority="700" operator="lessThan">
      <formula>$C$4</formula>
    </cfRule>
  </conditionalFormatting>
  <conditionalFormatting sqref="AJ39">
    <cfRule type="cellIs" dxfId="9292" priority="740" operator="lessThan">
      <formula>$C$4</formula>
    </cfRule>
  </conditionalFormatting>
  <conditionalFormatting sqref="AK39">
    <cfRule type="cellIs" dxfId="9293" priority="780" operator="lessThan">
      <formula>$C$4</formula>
    </cfRule>
  </conditionalFormatting>
  <conditionalFormatting sqref="AL39">
    <cfRule type="cellIs" dxfId="9294" priority="820" operator="lessThan">
      <formula>$C$4</formula>
    </cfRule>
  </conditionalFormatting>
  <conditionalFormatting sqref="AM39">
    <cfRule type="cellIs" dxfId="9295" priority="860" operator="lessThan">
      <formula>$C$4</formula>
    </cfRule>
  </conditionalFormatting>
  <conditionalFormatting sqref="AN39">
    <cfRule type="cellIs" dxfId="9296" priority="900" operator="lessThan">
      <formula>$C$4</formula>
    </cfRule>
  </conditionalFormatting>
  <conditionalFormatting sqref="AO39">
    <cfRule type="cellIs" dxfId="9297" priority="940" operator="lessThan">
      <formula>$C$4</formula>
    </cfRule>
  </conditionalFormatting>
  <conditionalFormatting sqref="AP39">
    <cfRule type="cellIs" dxfId="9298" priority="980" operator="lessThan">
      <formula>$C$4</formula>
    </cfRule>
  </conditionalFormatting>
  <conditionalFormatting sqref="AQ39">
    <cfRule type="cellIs" dxfId="9299" priority="1020" operator="lessThan">
      <formula>$C$4</formula>
    </cfRule>
  </conditionalFormatting>
  <conditionalFormatting sqref="AR39">
    <cfRule type="cellIs" dxfId="9300" priority="1060" operator="lessThan">
      <formula>$C$4</formula>
    </cfRule>
  </conditionalFormatting>
  <conditionalFormatting sqref="AS39">
    <cfRule type="cellIs" dxfId="9301" priority="1100" operator="lessThan">
      <formula>$C$4</formula>
    </cfRule>
  </conditionalFormatting>
  <conditionalFormatting sqref="AT39">
    <cfRule type="cellIs" dxfId="9302" priority="1140" operator="lessThan">
      <formula>$C$4</formula>
    </cfRule>
  </conditionalFormatting>
  <conditionalFormatting sqref="AU39">
    <cfRule type="cellIs" dxfId="9303" priority="1180" operator="lessThan">
      <formula>$C$4</formula>
    </cfRule>
  </conditionalFormatting>
  <conditionalFormatting sqref="AV39">
    <cfRule type="cellIs" dxfId="9304" priority="1220" operator="lessThan">
      <formula>$C$4</formula>
    </cfRule>
  </conditionalFormatting>
  <conditionalFormatting sqref="AW39">
    <cfRule type="cellIs" dxfId="9305" priority="1260" operator="lessThan">
      <formula>$C$4</formula>
    </cfRule>
  </conditionalFormatting>
  <conditionalFormatting sqref="AX39">
    <cfRule type="cellIs" dxfId="9306" priority="1300" operator="lessThan">
      <formula>$C$4</formula>
    </cfRule>
  </conditionalFormatting>
  <conditionalFormatting sqref="AY39">
    <cfRule type="cellIs" dxfId="9307" priority="1340" operator="lessThan">
      <formula>$C$4</formula>
    </cfRule>
  </conditionalFormatting>
  <conditionalFormatting sqref="AZ39">
    <cfRule type="cellIs" dxfId="9308" priority="1380" operator="lessThan">
      <formula>$C$4</formula>
    </cfRule>
  </conditionalFormatting>
  <conditionalFormatting sqref="BA39">
    <cfRule type="cellIs" dxfId="9309" priority="1420" operator="lessThan">
      <formula>$C$4</formula>
    </cfRule>
  </conditionalFormatting>
  <conditionalFormatting sqref="BB39">
    <cfRule type="cellIs" dxfId="9310" priority="1460" operator="lessThan">
      <formula>$C$4</formula>
    </cfRule>
  </conditionalFormatting>
  <conditionalFormatting sqref="BC39">
    <cfRule type="cellIs" dxfId="9311" priority="1500" operator="lessThan">
      <formula>$C$4</formula>
    </cfRule>
  </conditionalFormatting>
  <conditionalFormatting sqref="BD39">
    <cfRule type="cellIs" dxfId="9312" priority="1540" operator="lessThan">
      <formula>$C$4</formula>
    </cfRule>
  </conditionalFormatting>
  <conditionalFormatting sqref="BE39">
    <cfRule type="cellIs" dxfId="9313" priority="1580" operator="lessThan">
      <formula>$C$4</formula>
    </cfRule>
  </conditionalFormatting>
  <conditionalFormatting sqref="BF39">
    <cfRule type="cellIs" dxfId="9314" priority="1620" operator="lessThan">
      <formula>$C$4</formula>
    </cfRule>
  </conditionalFormatting>
  <conditionalFormatting sqref="BG39">
    <cfRule type="cellIs" dxfId="9315" priority="1660" operator="lessThan">
      <formula>$C$4</formula>
    </cfRule>
  </conditionalFormatting>
  <conditionalFormatting sqref="BH39">
    <cfRule type="cellIs" dxfId="9316" priority="1700" operator="lessThan">
      <formula>$C$4</formula>
    </cfRule>
  </conditionalFormatting>
  <conditionalFormatting sqref="BI39">
    <cfRule type="cellIs" dxfId="9317" priority="1740" operator="lessThan">
      <formula>$C$4</formula>
    </cfRule>
  </conditionalFormatting>
  <conditionalFormatting sqref="BJ39">
    <cfRule type="cellIs" dxfId="9318" priority="1780" operator="lessThan">
      <formula>$C$4</formula>
    </cfRule>
  </conditionalFormatting>
  <conditionalFormatting sqref="BK39">
    <cfRule type="cellIs" dxfId="9319" priority="1820" operator="lessThan">
      <formula>$C$4</formula>
    </cfRule>
  </conditionalFormatting>
  <conditionalFormatting sqref="BL39">
    <cfRule type="cellIs" dxfId="9320" priority="1860" operator="lessThan">
      <formula>$C$4</formula>
    </cfRule>
  </conditionalFormatting>
  <conditionalFormatting sqref="BM39">
    <cfRule type="cellIs" dxfId="9321" priority="1900" operator="lessThan">
      <formula>$C$4</formula>
    </cfRule>
  </conditionalFormatting>
  <conditionalFormatting sqref="BN39">
    <cfRule type="cellIs" dxfId="9322" priority="1940" operator="lessThan">
      <formula>$C$4</formula>
    </cfRule>
  </conditionalFormatting>
  <conditionalFormatting sqref="BO39">
    <cfRule type="cellIs" dxfId="9323" priority="1980" operator="lessThan">
      <formula>$C$4</formula>
    </cfRule>
  </conditionalFormatting>
  <conditionalFormatting sqref="BP39">
    <cfRule type="cellIs" dxfId="9324" priority="2020" operator="lessThan">
      <formula>$C$4</formula>
    </cfRule>
  </conditionalFormatting>
  <conditionalFormatting sqref="BQ39">
    <cfRule type="cellIs" dxfId="9325" priority="2060" operator="lessThan">
      <formula>$C$4</formula>
    </cfRule>
  </conditionalFormatting>
  <conditionalFormatting sqref="BR39">
    <cfRule type="cellIs" dxfId="9326" priority="2100" operator="lessThan">
      <formula>$C$4</formula>
    </cfRule>
  </conditionalFormatting>
  <conditionalFormatting sqref="BS39">
    <cfRule type="cellIs" dxfId="9327" priority="2140" operator="lessThan">
      <formula>$C$4</formula>
    </cfRule>
  </conditionalFormatting>
  <conditionalFormatting sqref="BT39">
    <cfRule type="cellIs" dxfId="9328" priority="2180" operator="lessThan">
      <formula>$C$4</formula>
    </cfRule>
  </conditionalFormatting>
  <conditionalFormatting sqref="BU39">
    <cfRule type="cellIs" dxfId="9329" priority="2220" operator="lessThan">
      <formula>$C$4</formula>
    </cfRule>
  </conditionalFormatting>
  <conditionalFormatting sqref="BV39">
    <cfRule type="cellIs" dxfId="9330" priority="2260" operator="lessThan">
      <formula>$C$4</formula>
    </cfRule>
  </conditionalFormatting>
  <conditionalFormatting sqref="BW39">
    <cfRule type="cellIs" dxfId="9331" priority="2300" operator="lessThan">
      <formula>$C$4</formula>
    </cfRule>
  </conditionalFormatting>
  <conditionalFormatting sqref="BX39">
    <cfRule type="cellIs" dxfId="9332" priority="2340" operator="lessThan">
      <formula>$C$4</formula>
    </cfRule>
  </conditionalFormatting>
  <conditionalFormatting sqref="BY39">
    <cfRule type="cellIs" dxfId="9333" priority="2380" operator="lessThan">
      <formula>$C$4</formula>
    </cfRule>
  </conditionalFormatting>
  <conditionalFormatting sqref="BZ39">
    <cfRule type="cellIs" dxfId="9334" priority="2420" operator="lessThan">
      <formula>$C$4</formula>
    </cfRule>
  </conditionalFormatting>
  <conditionalFormatting sqref="CA39">
    <cfRule type="cellIs" dxfId="9335" priority="2460" operator="lessThan">
      <formula>$C$4</formula>
    </cfRule>
  </conditionalFormatting>
  <conditionalFormatting sqref="CB39">
    <cfRule type="cellIs" dxfId="9336" priority="2500" operator="lessThan">
      <formula>$C$4</formula>
    </cfRule>
  </conditionalFormatting>
  <conditionalFormatting sqref="CC39">
    <cfRule type="cellIs" dxfId="9337" priority="2540" operator="lessThan">
      <formula>$C$4</formula>
    </cfRule>
  </conditionalFormatting>
  <conditionalFormatting sqref="CD39">
    <cfRule type="cellIs" dxfId="9338" priority="2580" operator="lessThan">
      <formula>$C$4</formula>
    </cfRule>
  </conditionalFormatting>
  <conditionalFormatting sqref="CE39">
    <cfRule type="cellIs" dxfId="9339" priority="2620" operator="lessThan">
      <formula>$C$4</formula>
    </cfRule>
  </conditionalFormatting>
  <conditionalFormatting sqref="CF39">
    <cfRule type="cellIs" dxfId="9340" priority="2660" operator="lessThan">
      <formula>$C$4</formula>
    </cfRule>
  </conditionalFormatting>
  <conditionalFormatting sqref="CG39">
    <cfRule type="cellIs" dxfId="9341" priority="2700" operator="lessThan">
      <formula>$C$4</formula>
    </cfRule>
  </conditionalFormatting>
  <conditionalFormatting sqref="CH39">
    <cfRule type="cellIs" dxfId="9342" priority="2740" operator="greaterThan">
      <formula>$BJ$2+15</formula>
    </cfRule>
  </conditionalFormatting>
  <conditionalFormatting sqref="CJ39">
    <cfRule type="cellIs" dxfId="9343" priority="2940" operator="lessThan">
      <formula>$C$4</formula>
    </cfRule>
  </conditionalFormatting>
  <conditionalFormatting sqref="P40">
    <cfRule type="cellIs" dxfId="9344" priority="101" operator="lessThan">
      <formula>$C$4</formula>
    </cfRule>
  </conditionalFormatting>
  <conditionalFormatting sqref="Q40">
    <cfRule type="cellIs" dxfId="9345" priority="141" operator="lessThan">
      <formula>$C$4</formula>
    </cfRule>
  </conditionalFormatting>
  <conditionalFormatting sqref="R40">
    <cfRule type="cellIs" dxfId="9346" priority="181" operator="lessThan">
      <formula>$C$4</formula>
    </cfRule>
  </conditionalFormatting>
  <conditionalFormatting sqref="S40">
    <cfRule type="cellIs" dxfId="9347" priority="2781" operator="lessThan">
      <formula>$C$4</formula>
    </cfRule>
  </conditionalFormatting>
  <conditionalFormatting sqref="T40">
    <cfRule type="cellIs" dxfId="9348" priority="2821" operator="lessThan">
      <formula>$C$4</formula>
    </cfRule>
  </conditionalFormatting>
  <conditionalFormatting sqref="U40">
    <cfRule type="cellIs" dxfId="9349" priority="221" operator="lessThan">
      <formula>$C$4</formula>
    </cfRule>
  </conditionalFormatting>
  <conditionalFormatting sqref="V40">
    <cfRule type="cellIs" dxfId="9350" priority="2861" operator="lessThan">
      <formula>$C$4</formula>
    </cfRule>
  </conditionalFormatting>
  <conditionalFormatting sqref="W40">
    <cfRule type="cellIs" dxfId="9351" priority="2901" operator="lessThan">
      <formula>$C$4</formula>
    </cfRule>
  </conditionalFormatting>
  <conditionalFormatting sqref="X40">
    <cfRule type="cellIs" dxfId="9352" priority="261" operator="lessThan">
      <formula>$C$4</formula>
    </cfRule>
  </conditionalFormatting>
  <conditionalFormatting sqref="Y40">
    <cfRule type="cellIs" dxfId="9353" priority="301" operator="lessThan">
      <formula>$C$4</formula>
    </cfRule>
  </conditionalFormatting>
  <conditionalFormatting sqref="Z40">
    <cfRule type="cellIs" dxfId="9354" priority="341" operator="lessThan">
      <formula>$C$4</formula>
    </cfRule>
  </conditionalFormatting>
  <conditionalFormatting sqref="AA40">
    <cfRule type="cellIs" dxfId="9355" priority="381" operator="lessThan">
      <formula>$C$4</formula>
    </cfRule>
  </conditionalFormatting>
  <conditionalFormatting sqref="AB40">
    <cfRule type="cellIs" dxfId="9356" priority="421" operator="lessThan">
      <formula>$C$4</formula>
    </cfRule>
  </conditionalFormatting>
  <conditionalFormatting sqref="AC40">
    <cfRule type="cellIs" dxfId="9357" priority="461" operator="lessThan">
      <formula>$C$4</formula>
    </cfRule>
  </conditionalFormatting>
  <conditionalFormatting sqref="AD40">
    <cfRule type="cellIs" dxfId="9358" priority="501" operator="lessThan">
      <formula>$C$4</formula>
    </cfRule>
  </conditionalFormatting>
  <conditionalFormatting sqref="AE40">
    <cfRule type="cellIs" dxfId="9359" priority="541" operator="lessThan">
      <formula>$C$4</formula>
    </cfRule>
  </conditionalFormatting>
  <conditionalFormatting sqref="AF40">
    <cfRule type="cellIs" dxfId="9360" priority="581" operator="lessThan">
      <formula>$C$4</formula>
    </cfRule>
  </conditionalFormatting>
  <conditionalFormatting sqref="AG40">
    <cfRule type="cellIs" dxfId="9361" priority="621" operator="lessThan">
      <formula>$C$4</formula>
    </cfRule>
  </conditionalFormatting>
  <conditionalFormatting sqref="AH40">
    <cfRule type="cellIs" dxfId="9362" priority="661" operator="lessThan">
      <formula>$C$4</formula>
    </cfRule>
  </conditionalFormatting>
  <conditionalFormatting sqref="AI40">
    <cfRule type="cellIs" dxfId="9363" priority="701" operator="lessThan">
      <formula>$C$4</formula>
    </cfRule>
  </conditionalFormatting>
  <conditionalFormatting sqref="AJ40">
    <cfRule type="cellIs" dxfId="9364" priority="741" operator="lessThan">
      <formula>$C$4</formula>
    </cfRule>
  </conditionalFormatting>
  <conditionalFormatting sqref="AK40">
    <cfRule type="cellIs" dxfId="9365" priority="781" operator="lessThan">
      <formula>$C$4</formula>
    </cfRule>
  </conditionalFormatting>
  <conditionalFormatting sqref="AL40">
    <cfRule type="cellIs" dxfId="9366" priority="821" operator="lessThan">
      <formula>$C$4</formula>
    </cfRule>
  </conditionalFormatting>
  <conditionalFormatting sqref="AM40">
    <cfRule type="cellIs" dxfId="9367" priority="861" operator="lessThan">
      <formula>$C$4</formula>
    </cfRule>
  </conditionalFormatting>
  <conditionalFormatting sqref="AN40">
    <cfRule type="cellIs" dxfId="9368" priority="901" operator="lessThan">
      <formula>$C$4</formula>
    </cfRule>
  </conditionalFormatting>
  <conditionalFormatting sqref="AO40">
    <cfRule type="cellIs" dxfId="9369" priority="941" operator="lessThan">
      <formula>$C$4</formula>
    </cfRule>
  </conditionalFormatting>
  <conditionalFormatting sqref="AP40">
    <cfRule type="cellIs" dxfId="9370" priority="981" operator="lessThan">
      <formula>$C$4</formula>
    </cfRule>
  </conditionalFormatting>
  <conditionalFormatting sqref="AQ40">
    <cfRule type="cellIs" dxfId="9371" priority="1021" operator="lessThan">
      <formula>$C$4</formula>
    </cfRule>
  </conditionalFormatting>
  <conditionalFormatting sqref="AR40">
    <cfRule type="cellIs" dxfId="9372" priority="1061" operator="lessThan">
      <formula>$C$4</formula>
    </cfRule>
  </conditionalFormatting>
  <conditionalFormatting sqref="AS40">
    <cfRule type="cellIs" dxfId="9373" priority="1101" operator="lessThan">
      <formula>$C$4</formula>
    </cfRule>
  </conditionalFormatting>
  <conditionalFormatting sqref="AT40">
    <cfRule type="cellIs" dxfId="9374" priority="1141" operator="lessThan">
      <formula>$C$4</formula>
    </cfRule>
  </conditionalFormatting>
  <conditionalFormatting sqref="AU40">
    <cfRule type="cellIs" dxfId="9375" priority="1181" operator="lessThan">
      <formula>$C$4</formula>
    </cfRule>
  </conditionalFormatting>
  <conditionalFormatting sqref="AV40">
    <cfRule type="cellIs" dxfId="9376" priority="1221" operator="lessThan">
      <formula>$C$4</formula>
    </cfRule>
  </conditionalFormatting>
  <conditionalFormatting sqref="AW40">
    <cfRule type="cellIs" dxfId="9377" priority="1261" operator="lessThan">
      <formula>$C$4</formula>
    </cfRule>
  </conditionalFormatting>
  <conditionalFormatting sqref="AX40">
    <cfRule type="cellIs" dxfId="9378" priority="1301" operator="lessThan">
      <formula>$C$4</formula>
    </cfRule>
  </conditionalFormatting>
  <conditionalFormatting sqref="AY40">
    <cfRule type="cellIs" dxfId="9379" priority="1341" operator="lessThan">
      <formula>$C$4</formula>
    </cfRule>
  </conditionalFormatting>
  <conditionalFormatting sqref="AZ40">
    <cfRule type="cellIs" dxfId="9380" priority="1381" operator="lessThan">
      <formula>$C$4</formula>
    </cfRule>
  </conditionalFormatting>
  <conditionalFormatting sqref="BA40">
    <cfRule type="cellIs" dxfId="9381" priority="1421" operator="lessThan">
      <formula>$C$4</formula>
    </cfRule>
  </conditionalFormatting>
  <conditionalFormatting sqref="BB40">
    <cfRule type="cellIs" dxfId="9382" priority="1461" operator="lessThan">
      <formula>$C$4</formula>
    </cfRule>
  </conditionalFormatting>
  <conditionalFormatting sqref="BC40">
    <cfRule type="cellIs" dxfId="9383" priority="1501" operator="lessThan">
      <formula>$C$4</formula>
    </cfRule>
  </conditionalFormatting>
  <conditionalFormatting sqref="BD40">
    <cfRule type="cellIs" dxfId="9384" priority="1541" operator="lessThan">
      <formula>$C$4</formula>
    </cfRule>
  </conditionalFormatting>
  <conditionalFormatting sqref="BE40">
    <cfRule type="cellIs" dxfId="9385" priority="1581" operator="lessThan">
      <formula>$C$4</formula>
    </cfRule>
  </conditionalFormatting>
  <conditionalFormatting sqref="BF40">
    <cfRule type="cellIs" dxfId="9386" priority="1621" operator="lessThan">
      <formula>$C$4</formula>
    </cfRule>
  </conditionalFormatting>
  <conditionalFormatting sqref="BG40">
    <cfRule type="cellIs" dxfId="9387" priority="1661" operator="lessThan">
      <formula>$C$4</formula>
    </cfRule>
  </conditionalFormatting>
  <conditionalFormatting sqref="BH40">
    <cfRule type="cellIs" dxfId="9388" priority="1701" operator="lessThan">
      <formula>$C$4</formula>
    </cfRule>
  </conditionalFormatting>
  <conditionalFormatting sqref="BI40">
    <cfRule type="cellIs" dxfId="9389" priority="1741" operator="lessThan">
      <formula>$C$4</formula>
    </cfRule>
  </conditionalFormatting>
  <conditionalFormatting sqref="BJ40">
    <cfRule type="cellIs" dxfId="9390" priority="1781" operator="lessThan">
      <formula>$C$4</formula>
    </cfRule>
  </conditionalFormatting>
  <conditionalFormatting sqref="BK40">
    <cfRule type="cellIs" dxfId="9391" priority="1821" operator="lessThan">
      <formula>$C$4</formula>
    </cfRule>
  </conditionalFormatting>
  <conditionalFormatting sqref="BL40">
    <cfRule type="cellIs" dxfId="9392" priority="1861" operator="lessThan">
      <formula>$C$4</formula>
    </cfRule>
  </conditionalFormatting>
  <conditionalFormatting sqref="BM40">
    <cfRule type="cellIs" dxfId="9393" priority="1901" operator="lessThan">
      <formula>$C$4</formula>
    </cfRule>
  </conditionalFormatting>
  <conditionalFormatting sqref="BN40">
    <cfRule type="cellIs" dxfId="9394" priority="1941" operator="lessThan">
      <formula>$C$4</formula>
    </cfRule>
  </conditionalFormatting>
  <conditionalFormatting sqref="BO40">
    <cfRule type="cellIs" dxfId="9395" priority="1981" operator="lessThan">
      <formula>$C$4</formula>
    </cfRule>
  </conditionalFormatting>
  <conditionalFormatting sqref="BP40">
    <cfRule type="cellIs" dxfId="9396" priority="2021" operator="lessThan">
      <formula>$C$4</formula>
    </cfRule>
  </conditionalFormatting>
  <conditionalFormatting sqref="BQ40">
    <cfRule type="cellIs" dxfId="9397" priority="2061" operator="lessThan">
      <formula>$C$4</formula>
    </cfRule>
  </conditionalFormatting>
  <conditionalFormatting sqref="BR40">
    <cfRule type="cellIs" dxfId="9398" priority="2101" operator="lessThan">
      <formula>$C$4</formula>
    </cfRule>
  </conditionalFormatting>
  <conditionalFormatting sqref="BS40">
    <cfRule type="cellIs" dxfId="9399" priority="2141" operator="lessThan">
      <formula>$C$4</formula>
    </cfRule>
  </conditionalFormatting>
  <conditionalFormatting sqref="BT40">
    <cfRule type="cellIs" dxfId="9400" priority="2181" operator="lessThan">
      <formula>$C$4</formula>
    </cfRule>
  </conditionalFormatting>
  <conditionalFormatting sqref="BU40">
    <cfRule type="cellIs" dxfId="9401" priority="2221" operator="lessThan">
      <formula>$C$4</formula>
    </cfRule>
  </conditionalFormatting>
  <conditionalFormatting sqref="BV40">
    <cfRule type="cellIs" dxfId="9402" priority="2261" operator="lessThan">
      <formula>$C$4</formula>
    </cfRule>
  </conditionalFormatting>
  <conditionalFormatting sqref="BW40">
    <cfRule type="cellIs" dxfId="9403" priority="2301" operator="lessThan">
      <formula>$C$4</formula>
    </cfRule>
  </conditionalFormatting>
  <conditionalFormatting sqref="BX40">
    <cfRule type="cellIs" dxfId="9404" priority="2341" operator="lessThan">
      <formula>$C$4</formula>
    </cfRule>
  </conditionalFormatting>
  <conditionalFormatting sqref="BY40">
    <cfRule type="cellIs" dxfId="9405" priority="2381" operator="lessThan">
      <formula>$C$4</formula>
    </cfRule>
  </conditionalFormatting>
  <conditionalFormatting sqref="BZ40">
    <cfRule type="cellIs" dxfId="9406" priority="2421" operator="lessThan">
      <formula>$C$4</formula>
    </cfRule>
  </conditionalFormatting>
  <conditionalFormatting sqref="CA40">
    <cfRule type="cellIs" dxfId="9407" priority="2461" operator="lessThan">
      <formula>$C$4</formula>
    </cfRule>
  </conditionalFormatting>
  <conditionalFormatting sqref="CB40">
    <cfRule type="cellIs" dxfId="9408" priority="2501" operator="lessThan">
      <formula>$C$4</formula>
    </cfRule>
  </conditionalFormatting>
  <conditionalFormatting sqref="CC40">
    <cfRule type="cellIs" dxfId="9409" priority="2541" operator="lessThan">
      <formula>$C$4</formula>
    </cfRule>
  </conditionalFormatting>
  <conditionalFormatting sqref="CD40">
    <cfRule type="cellIs" dxfId="9410" priority="2581" operator="lessThan">
      <formula>$C$4</formula>
    </cfRule>
  </conditionalFormatting>
  <conditionalFormatting sqref="CE40">
    <cfRule type="cellIs" dxfId="9411" priority="2621" operator="lessThan">
      <formula>$C$4</formula>
    </cfRule>
  </conditionalFormatting>
  <conditionalFormatting sqref="CF40">
    <cfRule type="cellIs" dxfId="9412" priority="2661" operator="lessThan">
      <formula>$C$4</formula>
    </cfRule>
  </conditionalFormatting>
  <conditionalFormatting sqref="CG40">
    <cfRule type="cellIs" dxfId="9413" priority="2701" operator="lessThan">
      <formula>$C$4</formula>
    </cfRule>
  </conditionalFormatting>
  <conditionalFormatting sqref="CH40">
    <cfRule type="cellIs" dxfId="9414" priority="2741" operator="greaterThan">
      <formula>$BJ$2+15</formula>
    </cfRule>
  </conditionalFormatting>
  <conditionalFormatting sqref="CJ40">
    <cfRule type="cellIs" dxfId="9415" priority="2941" operator="lessThan">
      <formula>$C$4</formula>
    </cfRule>
  </conditionalFormatting>
  <conditionalFormatting sqref="P41">
    <cfRule type="cellIs" dxfId="9416" priority="102" operator="lessThan">
      <formula>$C$4</formula>
    </cfRule>
  </conditionalFormatting>
  <conditionalFormatting sqref="Q41">
    <cfRule type="cellIs" dxfId="9417" priority="142" operator="lessThan">
      <formula>$C$4</formula>
    </cfRule>
  </conditionalFormatting>
  <conditionalFormatting sqref="R41">
    <cfRule type="cellIs" dxfId="9418" priority="182" operator="lessThan">
      <formula>$C$4</formula>
    </cfRule>
  </conditionalFormatting>
  <conditionalFormatting sqref="S41">
    <cfRule type="cellIs" dxfId="9419" priority="2782" operator="lessThan">
      <formula>$C$4</formula>
    </cfRule>
  </conditionalFormatting>
  <conditionalFormatting sqref="T41">
    <cfRule type="cellIs" dxfId="9420" priority="2822" operator="lessThan">
      <formula>$C$4</formula>
    </cfRule>
  </conditionalFormatting>
  <conditionalFormatting sqref="U41">
    <cfRule type="cellIs" dxfId="9421" priority="222" operator="lessThan">
      <formula>$C$4</formula>
    </cfRule>
  </conditionalFormatting>
  <conditionalFormatting sqref="V41">
    <cfRule type="cellIs" dxfId="9422" priority="2862" operator="lessThan">
      <formula>$C$4</formula>
    </cfRule>
  </conditionalFormatting>
  <conditionalFormatting sqref="W41">
    <cfRule type="cellIs" dxfId="9423" priority="2902" operator="lessThan">
      <formula>$C$4</formula>
    </cfRule>
  </conditionalFormatting>
  <conditionalFormatting sqref="X41">
    <cfRule type="cellIs" dxfId="9424" priority="262" operator="lessThan">
      <formula>$C$4</formula>
    </cfRule>
  </conditionalFormatting>
  <conditionalFormatting sqref="Y41">
    <cfRule type="cellIs" dxfId="9425" priority="302" operator="lessThan">
      <formula>$C$4</formula>
    </cfRule>
  </conditionalFormatting>
  <conditionalFormatting sqref="Z41">
    <cfRule type="cellIs" dxfId="9426" priority="342" operator="lessThan">
      <formula>$C$4</formula>
    </cfRule>
  </conditionalFormatting>
  <conditionalFormatting sqref="AA41">
    <cfRule type="cellIs" dxfId="9427" priority="382" operator="lessThan">
      <formula>$C$4</formula>
    </cfRule>
  </conditionalFormatting>
  <conditionalFormatting sqref="AB41">
    <cfRule type="cellIs" dxfId="9428" priority="422" operator="lessThan">
      <formula>$C$4</formula>
    </cfRule>
  </conditionalFormatting>
  <conditionalFormatting sqref="AC41">
    <cfRule type="cellIs" dxfId="9429" priority="462" operator="lessThan">
      <formula>$C$4</formula>
    </cfRule>
  </conditionalFormatting>
  <conditionalFormatting sqref="AD41">
    <cfRule type="cellIs" dxfId="9430" priority="502" operator="lessThan">
      <formula>$C$4</formula>
    </cfRule>
  </conditionalFormatting>
  <conditionalFormatting sqref="AE41">
    <cfRule type="cellIs" dxfId="9431" priority="542" operator="lessThan">
      <formula>$C$4</formula>
    </cfRule>
  </conditionalFormatting>
  <conditionalFormatting sqref="AF41">
    <cfRule type="cellIs" dxfId="9432" priority="582" operator="lessThan">
      <formula>$C$4</formula>
    </cfRule>
  </conditionalFormatting>
  <conditionalFormatting sqref="AG41">
    <cfRule type="cellIs" dxfId="9433" priority="622" operator="lessThan">
      <formula>$C$4</formula>
    </cfRule>
  </conditionalFormatting>
  <conditionalFormatting sqref="AH41">
    <cfRule type="cellIs" dxfId="9434" priority="662" operator="lessThan">
      <formula>$C$4</formula>
    </cfRule>
  </conditionalFormatting>
  <conditionalFormatting sqref="AI41">
    <cfRule type="cellIs" dxfId="9435" priority="702" operator="lessThan">
      <formula>$C$4</formula>
    </cfRule>
  </conditionalFormatting>
  <conditionalFormatting sqref="AJ41">
    <cfRule type="cellIs" dxfId="9436" priority="742" operator="lessThan">
      <formula>$C$4</formula>
    </cfRule>
  </conditionalFormatting>
  <conditionalFormatting sqref="AK41">
    <cfRule type="cellIs" dxfId="9437" priority="782" operator="lessThan">
      <formula>$C$4</formula>
    </cfRule>
  </conditionalFormatting>
  <conditionalFormatting sqref="AL41">
    <cfRule type="cellIs" dxfId="9438" priority="822" operator="lessThan">
      <formula>$C$4</formula>
    </cfRule>
  </conditionalFormatting>
  <conditionalFormatting sqref="AM41">
    <cfRule type="cellIs" dxfId="9439" priority="862" operator="lessThan">
      <formula>$C$4</formula>
    </cfRule>
  </conditionalFormatting>
  <conditionalFormatting sqref="AN41">
    <cfRule type="cellIs" dxfId="9440" priority="902" operator="lessThan">
      <formula>$C$4</formula>
    </cfRule>
  </conditionalFormatting>
  <conditionalFormatting sqref="AO41">
    <cfRule type="cellIs" dxfId="9441" priority="942" operator="lessThan">
      <formula>$C$4</formula>
    </cfRule>
  </conditionalFormatting>
  <conditionalFormatting sqref="AP41">
    <cfRule type="cellIs" dxfId="9442" priority="982" operator="lessThan">
      <formula>$C$4</formula>
    </cfRule>
  </conditionalFormatting>
  <conditionalFormatting sqref="AQ41">
    <cfRule type="cellIs" dxfId="9443" priority="1022" operator="lessThan">
      <formula>$C$4</formula>
    </cfRule>
  </conditionalFormatting>
  <conditionalFormatting sqref="AR41">
    <cfRule type="cellIs" dxfId="9444" priority="1062" operator="lessThan">
      <formula>$C$4</formula>
    </cfRule>
  </conditionalFormatting>
  <conditionalFormatting sqref="AS41">
    <cfRule type="cellIs" dxfId="9445" priority="1102" operator="lessThan">
      <formula>$C$4</formula>
    </cfRule>
  </conditionalFormatting>
  <conditionalFormatting sqref="AT41">
    <cfRule type="cellIs" dxfId="9446" priority="1142" operator="lessThan">
      <formula>$C$4</formula>
    </cfRule>
  </conditionalFormatting>
  <conditionalFormatting sqref="AU41">
    <cfRule type="cellIs" dxfId="9447" priority="1182" operator="lessThan">
      <formula>$C$4</formula>
    </cfRule>
  </conditionalFormatting>
  <conditionalFormatting sqref="AV41">
    <cfRule type="cellIs" dxfId="9448" priority="1222" operator="lessThan">
      <formula>$C$4</formula>
    </cfRule>
  </conditionalFormatting>
  <conditionalFormatting sqref="AW41">
    <cfRule type="cellIs" dxfId="9449" priority="1262" operator="lessThan">
      <formula>$C$4</formula>
    </cfRule>
  </conditionalFormatting>
  <conditionalFormatting sqref="AX41">
    <cfRule type="cellIs" dxfId="9450" priority="1302" operator="lessThan">
      <formula>$C$4</formula>
    </cfRule>
  </conditionalFormatting>
  <conditionalFormatting sqref="AY41">
    <cfRule type="cellIs" dxfId="9451" priority="1342" operator="lessThan">
      <formula>$C$4</formula>
    </cfRule>
  </conditionalFormatting>
  <conditionalFormatting sqref="AZ41">
    <cfRule type="cellIs" dxfId="9452" priority="1382" operator="lessThan">
      <formula>$C$4</formula>
    </cfRule>
  </conditionalFormatting>
  <conditionalFormatting sqref="BA41">
    <cfRule type="cellIs" dxfId="9453" priority="1422" operator="lessThan">
      <formula>$C$4</formula>
    </cfRule>
  </conditionalFormatting>
  <conditionalFormatting sqref="BB41">
    <cfRule type="cellIs" dxfId="9454" priority="1462" operator="lessThan">
      <formula>$C$4</formula>
    </cfRule>
  </conditionalFormatting>
  <conditionalFormatting sqref="BC41">
    <cfRule type="cellIs" dxfId="9455" priority="1502" operator="lessThan">
      <formula>$C$4</formula>
    </cfRule>
  </conditionalFormatting>
  <conditionalFormatting sqref="BD41">
    <cfRule type="cellIs" dxfId="9456" priority="1542" operator="lessThan">
      <formula>$C$4</formula>
    </cfRule>
  </conditionalFormatting>
  <conditionalFormatting sqref="BE41">
    <cfRule type="cellIs" dxfId="9457" priority="1582" operator="lessThan">
      <formula>$C$4</formula>
    </cfRule>
  </conditionalFormatting>
  <conditionalFormatting sqref="BF41">
    <cfRule type="cellIs" dxfId="9458" priority="1622" operator="lessThan">
      <formula>$C$4</formula>
    </cfRule>
  </conditionalFormatting>
  <conditionalFormatting sqref="BG41">
    <cfRule type="cellIs" dxfId="9459" priority="1662" operator="lessThan">
      <formula>$C$4</formula>
    </cfRule>
  </conditionalFormatting>
  <conditionalFormatting sqref="BH41">
    <cfRule type="cellIs" dxfId="9460" priority="1702" operator="lessThan">
      <formula>$C$4</formula>
    </cfRule>
  </conditionalFormatting>
  <conditionalFormatting sqref="BI41">
    <cfRule type="cellIs" dxfId="9461" priority="1742" operator="lessThan">
      <formula>$C$4</formula>
    </cfRule>
  </conditionalFormatting>
  <conditionalFormatting sqref="BJ41">
    <cfRule type="cellIs" dxfId="9462" priority="1782" operator="lessThan">
      <formula>$C$4</formula>
    </cfRule>
  </conditionalFormatting>
  <conditionalFormatting sqref="BK41">
    <cfRule type="cellIs" dxfId="9463" priority="1822" operator="lessThan">
      <formula>$C$4</formula>
    </cfRule>
  </conditionalFormatting>
  <conditionalFormatting sqref="BL41">
    <cfRule type="cellIs" dxfId="9464" priority="1862" operator="lessThan">
      <formula>$C$4</formula>
    </cfRule>
  </conditionalFormatting>
  <conditionalFormatting sqref="BM41">
    <cfRule type="cellIs" dxfId="9465" priority="1902" operator="lessThan">
      <formula>$C$4</formula>
    </cfRule>
  </conditionalFormatting>
  <conditionalFormatting sqref="BN41">
    <cfRule type="cellIs" dxfId="9466" priority="1942" operator="lessThan">
      <formula>$C$4</formula>
    </cfRule>
  </conditionalFormatting>
  <conditionalFormatting sqref="BO41">
    <cfRule type="cellIs" dxfId="9467" priority="1982" operator="lessThan">
      <formula>$C$4</formula>
    </cfRule>
  </conditionalFormatting>
  <conditionalFormatting sqref="BP41">
    <cfRule type="cellIs" dxfId="9468" priority="2022" operator="lessThan">
      <formula>$C$4</formula>
    </cfRule>
  </conditionalFormatting>
  <conditionalFormatting sqref="BQ41">
    <cfRule type="cellIs" dxfId="9469" priority="2062" operator="lessThan">
      <formula>$C$4</formula>
    </cfRule>
  </conditionalFormatting>
  <conditionalFormatting sqref="BR41">
    <cfRule type="cellIs" dxfId="9470" priority="2102" operator="lessThan">
      <formula>$C$4</formula>
    </cfRule>
  </conditionalFormatting>
  <conditionalFormatting sqref="BS41">
    <cfRule type="cellIs" dxfId="9471" priority="2142" operator="lessThan">
      <formula>$C$4</formula>
    </cfRule>
  </conditionalFormatting>
  <conditionalFormatting sqref="BT41">
    <cfRule type="cellIs" dxfId="9472" priority="2182" operator="lessThan">
      <formula>$C$4</formula>
    </cfRule>
  </conditionalFormatting>
  <conditionalFormatting sqref="BU41">
    <cfRule type="cellIs" dxfId="9473" priority="2222" operator="lessThan">
      <formula>$C$4</formula>
    </cfRule>
  </conditionalFormatting>
  <conditionalFormatting sqref="BV41">
    <cfRule type="cellIs" dxfId="9474" priority="2262" operator="lessThan">
      <formula>$C$4</formula>
    </cfRule>
  </conditionalFormatting>
  <conditionalFormatting sqref="BW41">
    <cfRule type="cellIs" dxfId="9475" priority="2302" operator="lessThan">
      <formula>$C$4</formula>
    </cfRule>
  </conditionalFormatting>
  <conditionalFormatting sqref="BX41">
    <cfRule type="cellIs" dxfId="9476" priority="2342" operator="lessThan">
      <formula>$C$4</formula>
    </cfRule>
  </conditionalFormatting>
  <conditionalFormatting sqref="BY41">
    <cfRule type="cellIs" dxfId="9477" priority="2382" operator="lessThan">
      <formula>$C$4</formula>
    </cfRule>
  </conditionalFormatting>
  <conditionalFormatting sqref="BZ41">
    <cfRule type="cellIs" dxfId="9478" priority="2422" operator="lessThan">
      <formula>$C$4</formula>
    </cfRule>
  </conditionalFormatting>
  <conditionalFormatting sqref="CA41">
    <cfRule type="cellIs" dxfId="9479" priority="2462" operator="lessThan">
      <formula>$C$4</formula>
    </cfRule>
  </conditionalFormatting>
  <conditionalFormatting sqref="CB41">
    <cfRule type="cellIs" dxfId="9480" priority="2502" operator="lessThan">
      <formula>$C$4</formula>
    </cfRule>
  </conditionalFormatting>
  <conditionalFormatting sqref="CC41">
    <cfRule type="cellIs" dxfId="9481" priority="2542" operator="lessThan">
      <formula>$C$4</formula>
    </cfRule>
  </conditionalFormatting>
  <conditionalFormatting sqref="CD41">
    <cfRule type="cellIs" dxfId="9482" priority="2582" operator="lessThan">
      <formula>$C$4</formula>
    </cfRule>
  </conditionalFormatting>
  <conditionalFormatting sqref="CE41">
    <cfRule type="cellIs" dxfId="9483" priority="2622" operator="lessThan">
      <formula>$C$4</formula>
    </cfRule>
  </conditionalFormatting>
  <conditionalFormatting sqref="CF41">
    <cfRule type="cellIs" dxfId="9484" priority="2662" operator="lessThan">
      <formula>$C$4</formula>
    </cfRule>
  </conditionalFormatting>
  <conditionalFormatting sqref="CG41">
    <cfRule type="cellIs" dxfId="9485" priority="2702" operator="lessThan">
      <formula>$C$4</formula>
    </cfRule>
  </conditionalFormatting>
  <conditionalFormatting sqref="CH41">
    <cfRule type="cellIs" dxfId="9486" priority="2742" operator="greaterThan">
      <formula>$BJ$2+15</formula>
    </cfRule>
  </conditionalFormatting>
  <conditionalFormatting sqref="CJ41">
    <cfRule type="cellIs" dxfId="9487" priority="2942" operator="lessThan">
      <formula>$C$4</formula>
    </cfRule>
  </conditionalFormatting>
  <conditionalFormatting sqref="P42">
    <cfRule type="cellIs" dxfId="9488" priority="103" operator="lessThan">
      <formula>$C$4</formula>
    </cfRule>
  </conditionalFormatting>
  <conditionalFormatting sqref="Q42">
    <cfRule type="cellIs" dxfId="9489" priority="143" operator="lessThan">
      <formula>$C$4</formula>
    </cfRule>
  </conditionalFormatting>
  <conditionalFormatting sqref="R42">
    <cfRule type="cellIs" dxfId="9490" priority="183" operator="lessThan">
      <formula>$C$4</formula>
    </cfRule>
  </conditionalFormatting>
  <conditionalFormatting sqref="S42">
    <cfRule type="cellIs" dxfId="9491" priority="2783" operator="lessThan">
      <formula>$C$4</formula>
    </cfRule>
  </conditionalFormatting>
  <conditionalFormatting sqref="T42">
    <cfRule type="cellIs" dxfId="9492" priority="2823" operator="lessThan">
      <formula>$C$4</formula>
    </cfRule>
  </conditionalFormatting>
  <conditionalFormatting sqref="U42">
    <cfRule type="cellIs" dxfId="9493" priority="223" operator="lessThan">
      <formula>$C$4</formula>
    </cfRule>
  </conditionalFormatting>
  <conditionalFormatting sqref="V42">
    <cfRule type="cellIs" dxfId="9494" priority="2863" operator="lessThan">
      <formula>$C$4</formula>
    </cfRule>
  </conditionalFormatting>
  <conditionalFormatting sqref="W42">
    <cfRule type="cellIs" dxfId="9495" priority="2903" operator="lessThan">
      <formula>$C$4</formula>
    </cfRule>
  </conditionalFormatting>
  <conditionalFormatting sqref="X42">
    <cfRule type="cellIs" dxfId="9496" priority="263" operator="lessThan">
      <formula>$C$4</formula>
    </cfRule>
  </conditionalFormatting>
  <conditionalFormatting sqref="Y42">
    <cfRule type="cellIs" dxfId="9497" priority="303" operator="lessThan">
      <formula>$C$4</formula>
    </cfRule>
  </conditionalFormatting>
  <conditionalFormatting sqref="Z42">
    <cfRule type="cellIs" dxfId="9498" priority="343" operator="lessThan">
      <formula>$C$4</formula>
    </cfRule>
  </conditionalFormatting>
  <conditionalFormatting sqref="AA42">
    <cfRule type="cellIs" dxfId="9499" priority="383" operator="lessThan">
      <formula>$C$4</formula>
    </cfRule>
  </conditionalFormatting>
  <conditionalFormatting sqref="AB42">
    <cfRule type="cellIs" dxfId="9500" priority="423" operator="lessThan">
      <formula>$C$4</formula>
    </cfRule>
  </conditionalFormatting>
  <conditionalFormatting sqref="AC42">
    <cfRule type="cellIs" dxfId="9501" priority="463" operator="lessThan">
      <formula>$C$4</formula>
    </cfRule>
  </conditionalFormatting>
  <conditionalFormatting sqref="AD42">
    <cfRule type="cellIs" dxfId="9502" priority="503" operator="lessThan">
      <formula>$C$4</formula>
    </cfRule>
  </conditionalFormatting>
  <conditionalFormatting sqref="AE42">
    <cfRule type="cellIs" dxfId="9503" priority="543" operator="lessThan">
      <formula>$C$4</formula>
    </cfRule>
  </conditionalFormatting>
  <conditionalFormatting sqref="AF42">
    <cfRule type="cellIs" dxfId="9504" priority="583" operator="lessThan">
      <formula>$C$4</formula>
    </cfRule>
  </conditionalFormatting>
  <conditionalFormatting sqref="AG42">
    <cfRule type="cellIs" dxfId="9505" priority="623" operator="lessThan">
      <formula>$C$4</formula>
    </cfRule>
  </conditionalFormatting>
  <conditionalFormatting sqref="AH42">
    <cfRule type="cellIs" dxfId="9506" priority="663" operator="lessThan">
      <formula>$C$4</formula>
    </cfRule>
  </conditionalFormatting>
  <conditionalFormatting sqref="AI42">
    <cfRule type="cellIs" dxfId="9507" priority="703" operator="lessThan">
      <formula>$C$4</formula>
    </cfRule>
  </conditionalFormatting>
  <conditionalFormatting sqref="AJ42">
    <cfRule type="cellIs" dxfId="9508" priority="743" operator="lessThan">
      <formula>$C$4</formula>
    </cfRule>
  </conditionalFormatting>
  <conditionalFormatting sqref="AK42">
    <cfRule type="cellIs" dxfId="9509" priority="783" operator="lessThan">
      <formula>$C$4</formula>
    </cfRule>
  </conditionalFormatting>
  <conditionalFormatting sqref="AL42">
    <cfRule type="cellIs" dxfId="9510" priority="823" operator="lessThan">
      <formula>$C$4</formula>
    </cfRule>
  </conditionalFormatting>
  <conditionalFormatting sqref="AM42">
    <cfRule type="cellIs" dxfId="9511" priority="863" operator="lessThan">
      <formula>$C$4</formula>
    </cfRule>
  </conditionalFormatting>
  <conditionalFormatting sqref="AN42">
    <cfRule type="cellIs" dxfId="9512" priority="903" operator="lessThan">
      <formula>$C$4</formula>
    </cfRule>
  </conditionalFormatting>
  <conditionalFormatting sqref="AO42">
    <cfRule type="cellIs" dxfId="9513" priority="943" operator="lessThan">
      <formula>$C$4</formula>
    </cfRule>
  </conditionalFormatting>
  <conditionalFormatting sqref="AP42">
    <cfRule type="cellIs" dxfId="9514" priority="983" operator="lessThan">
      <formula>$C$4</formula>
    </cfRule>
  </conditionalFormatting>
  <conditionalFormatting sqref="AQ42">
    <cfRule type="cellIs" dxfId="9515" priority="1023" operator="lessThan">
      <formula>$C$4</formula>
    </cfRule>
  </conditionalFormatting>
  <conditionalFormatting sqref="AR42">
    <cfRule type="cellIs" dxfId="9516" priority="1063" operator="lessThan">
      <formula>$C$4</formula>
    </cfRule>
  </conditionalFormatting>
  <conditionalFormatting sqref="AS42">
    <cfRule type="cellIs" dxfId="9517" priority="1103" operator="lessThan">
      <formula>$C$4</formula>
    </cfRule>
  </conditionalFormatting>
  <conditionalFormatting sqref="AT42">
    <cfRule type="cellIs" dxfId="9518" priority="1143" operator="lessThan">
      <formula>$C$4</formula>
    </cfRule>
  </conditionalFormatting>
  <conditionalFormatting sqref="AU42">
    <cfRule type="cellIs" dxfId="9519" priority="1183" operator="lessThan">
      <formula>$C$4</formula>
    </cfRule>
  </conditionalFormatting>
  <conditionalFormatting sqref="AV42">
    <cfRule type="cellIs" dxfId="9520" priority="1223" operator="lessThan">
      <formula>$C$4</formula>
    </cfRule>
  </conditionalFormatting>
  <conditionalFormatting sqref="AW42">
    <cfRule type="cellIs" dxfId="9521" priority="1263" operator="lessThan">
      <formula>$C$4</formula>
    </cfRule>
  </conditionalFormatting>
  <conditionalFormatting sqref="AX42">
    <cfRule type="cellIs" dxfId="9522" priority="1303" operator="lessThan">
      <formula>$C$4</formula>
    </cfRule>
  </conditionalFormatting>
  <conditionalFormatting sqref="AY42">
    <cfRule type="cellIs" dxfId="9523" priority="1343" operator="lessThan">
      <formula>$C$4</formula>
    </cfRule>
  </conditionalFormatting>
  <conditionalFormatting sqref="AZ42">
    <cfRule type="cellIs" dxfId="9524" priority="1383" operator="lessThan">
      <formula>$C$4</formula>
    </cfRule>
  </conditionalFormatting>
  <conditionalFormatting sqref="BA42">
    <cfRule type="cellIs" dxfId="9525" priority="1423" operator="lessThan">
      <formula>$C$4</formula>
    </cfRule>
  </conditionalFormatting>
  <conditionalFormatting sqref="BB42">
    <cfRule type="cellIs" dxfId="9526" priority="1463" operator="lessThan">
      <formula>$C$4</formula>
    </cfRule>
  </conditionalFormatting>
  <conditionalFormatting sqref="BC42">
    <cfRule type="cellIs" dxfId="9527" priority="1503" operator="lessThan">
      <formula>$C$4</formula>
    </cfRule>
  </conditionalFormatting>
  <conditionalFormatting sqref="BD42">
    <cfRule type="cellIs" dxfId="9528" priority="1543" operator="lessThan">
      <formula>$C$4</formula>
    </cfRule>
  </conditionalFormatting>
  <conditionalFormatting sqref="BE42">
    <cfRule type="cellIs" dxfId="9529" priority="1583" operator="lessThan">
      <formula>$C$4</formula>
    </cfRule>
  </conditionalFormatting>
  <conditionalFormatting sqref="BF42">
    <cfRule type="cellIs" dxfId="9530" priority="1623" operator="lessThan">
      <formula>$C$4</formula>
    </cfRule>
  </conditionalFormatting>
  <conditionalFormatting sqref="BG42">
    <cfRule type="cellIs" dxfId="9531" priority="1663" operator="lessThan">
      <formula>$C$4</formula>
    </cfRule>
  </conditionalFormatting>
  <conditionalFormatting sqref="BH42">
    <cfRule type="cellIs" dxfId="9532" priority="1703" operator="lessThan">
      <formula>$C$4</formula>
    </cfRule>
  </conditionalFormatting>
  <conditionalFormatting sqref="BI42">
    <cfRule type="cellIs" dxfId="9533" priority="1743" operator="lessThan">
      <formula>$C$4</formula>
    </cfRule>
  </conditionalFormatting>
  <conditionalFormatting sqref="BJ42">
    <cfRule type="cellIs" dxfId="9534" priority="1783" operator="lessThan">
      <formula>$C$4</formula>
    </cfRule>
  </conditionalFormatting>
  <conditionalFormatting sqref="BK42">
    <cfRule type="cellIs" dxfId="9535" priority="1823" operator="lessThan">
      <formula>$C$4</formula>
    </cfRule>
  </conditionalFormatting>
  <conditionalFormatting sqref="BL42">
    <cfRule type="cellIs" dxfId="9536" priority="1863" operator="lessThan">
      <formula>$C$4</formula>
    </cfRule>
  </conditionalFormatting>
  <conditionalFormatting sqref="BM42">
    <cfRule type="cellIs" dxfId="9537" priority="1903" operator="lessThan">
      <formula>$C$4</formula>
    </cfRule>
  </conditionalFormatting>
  <conditionalFormatting sqref="BN42">
    <cfRule type="cellIs" dxfId="9538" priority="1943" operator="lessThan">
      <formula>$C$4</formula>
    </cfRule>
  </conditionalFormatting>
  <conditionalFormatting sqref="BO42">
    <cfRule type="cellIs" dxfId="9539" priority="1983" operator="lessThan">
      <formula>$C$4</formula>
    </cfRule>
  </conditionalFormatting>
  <conditionalFormatting sqref="BP42">
    <cfRule type="cellIs" dxfId="9540" priority="2023" operator="lessThan">
      <formula>$C$4</formula>
    </cfRule>
  </conditionalFormatting>
  <conditionalFormatting sqref="BQ42">
    <cfRule type="cellIs" dxfId="9541" priority="2063" operator="lessThan">
      <formula>$C$4</formula>
    </cfRule>
  </conditionalFormatting>
  <conditionalFormatting sqref="BR42">
    <cfRule type="cellIs" dxfId="9542" priority="2103" operator="lessThan">
      <formula>$C$4</formula>
    </cfRule>
  </conditionalFormatting>
  <conditionalFormatting sqref="BS42">
    <cfRule type="cellIs" dxfId="9543" priority="2143" operator="lessThan">
      <formula>$C$4</formula>
    </cfRule>
  </conditionalFormatting>
  <conditionalFormatting sqref="BT42">
    <cfRule type="cellIs" dxfId="9544" priority="2183" operator="lessThan">
      <formula>$C$4</formula>
    </cfRule>
  </conditionalFormatting>
  <conditionalFormatting sqref="BU42">
    <cfRule type="cellIs" dxfId="9545" priority="2223" operator="lessThan">
      <formula>$C$4</formula>
    </cfRule>
  </conditionalFormatting>
  <conditionalFormatting sqref="BV42">
    <cfRule type="cellIs" dxfId="9546" priority="2263" operator="lessThan">
      <formula>$C$4</formula>
    </cfRule>
  </conditionalFormatting>
  <conditionalFormatting sqref="BW42">
    <cfRule type="cellIs" dxfId="9547" priority="2303" operator="lessThan">
      <formula>$C$4</formula>
    </cfRule>
  </conditionalFormatting>
  <conditionalFormatting sqref="BX42">
    <cfRule type="cellIs" dxfId="9548" priority="2343" operator="lessThan">
      <formula>$C$4</formula>
    </cfRule>
  </conditionalFormatting>
  <conditionalFormatting sqref="BY42">
    <cfRule type="cellIs" dxfId="9549" priority="2383" operator="lessThan">
      <formula>$C$4</formula>
    </cfRule>
  </conditionalFormatting>
  <conditionalFormatting sqref="BZ42">
    <cfRule type="cellIs" dxfId="9550" priority="2423" operator="lessThan">
      <formula>$C$4</formula>
    </cfRule>
  </conditionalFormatting>
  <conditionalFormatting sqref="CA42">
    <cfRule type="cellIs" dxfId="9551" priority="2463" operator="lessThan">
      <formula>$C$4</formula>
    </cfRule>
  </conditionalFormatting>
  <conditionalFormatting sqref="CB42">
    <cfRule type="cellIs" dxfId="9552" priority="2503" operator="lessThan">
      <formula>$C$4</formula>
    </cfRule>
  </conditionalFormatting>
  <conditionalFormatting sqref="CC42">
    <cfRule type="cellIs" dxfId="9553" priority="2543" operator="lessThan">
      <formula>$C$4</formula>
    </cfRule>
  </conditionalFormatting>
  <conditionalFormatting sqref="CD42">
    <cfRule type="cellIs" dxfId="9554" priority="2583" operator="lessThan">
      <formula>$C$4</formula>
    </cfRule>
  </conditionalFormatting>
  <conditionalFormatting sqref="CE42">
    <cfRule type="cellIs" dxfId="9555" priority="2623" operator="lessThan">
      <formula>$C$4</formula>
    </cfRule>
  </conditionalFormatting>
  <conditionalFormatting sqref="CF42">
    <cfRule type="cellIs" dxfId="9556" priority="2663" operator="lessThan">
      <formula>$C$4</formula>
    </cfRule>
  </conditionalFormatting>
  <conditionalFormatting sqref="CG42">
    <cfRule type="cellIs" dxfId="9557" priority="2703" operator="lessThan">
      <formula>$C$4</formula>
    </cfRule>
  </conditionalFormatting>
  <conditionalFormatting sqref="CH42">
    <cfRule type="cellIs" dxfId="9558" priority="2743" operator="greaterThan">
      <formula>$BJ$2+15</formula>
    </cfRule>
  </conditionalFormatting>
  <conditionalFormatting sqref="CJ42">
    <cfRule type="cellIs" dxfId="9559" priority="2943" operator="lessThan">
      <formula>$C$4</formula>
    </cfRule>
  </conditionalFormatting>
  <conditionalFormatting sqref="P43">
    <cfRule type="cellIs" dxfId="9560" priority="104" operator="lessThan">
      <formula>$C$4</formula>
    </cfRule>
  </conditionalFormatting>
  <conditionalFormatting sqref="Q43">
    <cfRule type="cellIs" dxfId="9561" priority="144" operator="lessThan">
      <formula>$C$4</formula>
    </cfRule>
  </conditionalFormatting>
  <conditionalFormatting sqref="R43">
    <cfRule type="cellIs" dxfId="9562" priority="184" operator="lessThan">
      <formula>$C$4</formula>
    </cfRule>
  </conditionalFormatting>
  <conditionalFormatting sqref="S43">
    <cfRule type="cellIs" dxfId="9563" priority="2784" operator="lessThan">
      <formula>$C$4</formula>
    </cfRule>
  </conditionalFormatting>
  <conditionalFormatting sqref="T43">
    <cfRule type="cellIs" dxfId="9564" priority="2824" operator="lessThan">
      <formula>$C$4</formula>
    </cfRule>
  </conditionalFormatting>
  <conditionalFormatting sqref="U43">
    <cfRule type="cellIs" dxfId="9565" priority="224" operator="lessThan">
      <formula>$C$4</formula>
    </cfRule>
  </conditionalFormatting>
  <conditionalFormatting sqref="V43">
    <cfRule type="cellIs" dxfId="9566" priority="2864" operator="lessThan">
      <formula>$C$4</formula>
    </cfRule>
  </conditionalFormatting>
  <conditionalFormatting sqref="W43">
    <cfRule type="cellIs" dxfId="9567" priority="2904" operator="lessThan">
      <formula>$C$4</formula>
    </cfRule>
  </conditionalFormatting>
  <conditionalFormatting sqref="X43">
    <cfRule type="cellIs" dxfId="9568" priority="264" operator="lessThan">
      <formula>$C$4</formula>
    </cfRule>
  </conditionalFormatting>
  <conditionalFormatting sqref="Y43">
    <cfRule type="cellIs" dxfId="9569" priority="304" operator="lessThan">
      <formula>$C$4</formula>
    </cfRule>
  </conditionalFormatting>
  <conditionalFormatting sqref="Z43">
    <cfRule type="cellIs" dxfId="9570" priority="344" operator="lessThan">
      <formula>$C$4</formula>
    </cfRule>
  </conditionalFormatting>
  <conditionalFormatting sqref="AA43">
    <cfRule type="cellIs" dxfId="9571" priority="384" operator="lessThan">
      <formula>$C$4</formula>
    </cfRule>
  </conditionalFormatting>
  <conditionalFormatting sqref="AB43">
    <cfRule type="cellIs" dxfId="9572" priority="424" operator="lessThan">
      <formula>$C$4</formula>
    </cfRule>
  </conditionalFormatting>
  <conditionalFormatting sqref="AC43">
    <cfRule type="cellIs" dxfId="9573" priority="464" operator="lessThan">
      <formula>$C$4</formula>
    </cfRule>
  </conditionalFormatting>
  <conditionalFormatting sqref="AD43">
    <cfRule type="cellIs" dxfId="9574" priority="504" operator="lessThan">
      <formula>$C$4</formula>
    </cfRule>
  </conditionalFormatting>
  <conditionalFormatting sqref="AE43">
    <cfRule type="cellIs" dxfId="9575" priority="544" operator="lessThan">
      <formula>$C$4</formula>
    </cfRule>
  </conditionalFormatting>
  <conditionalFormatting sqref="AF43">
    <cfRule type="cellIs" dxfId="9576" priority="584" operator="lessThan">
      <formula>$C$4</formula>
    </cfRule>
  </conditionalFormatting>
  <conditionalFormatting sqref="AG43">
    <cfRule type="cellIs" dxfId="9577" priority="624" operator="lessThan">
      <formula>$C$4</formula>
    </cfRule>
  </conditionalFormatting>
  <conditionalFormatting sqref="AH43">
    <cfRule type="cellIs" dxfId="9578" priority="664" operator="lessThan">
      <formula>$C$4</formula>
    </cfRule>
  </conditionalFormatting>
  <conditionalFormatting sqref="AI43">
    <cfRule type="cellIs" dxfId="9579" priority="704" operator="lessThan">
      <formula>$C$4</formula>
    </cfRule>
  </conditionalFormatting>
  <conditionalFormatting sqref="AJ43">
    <cfRule type="cellIs" dxfId="9580" priority="744" operator="lessThan">
      <formula>$C$4</formula>
    </cfRule>
  </conditionalFormatting>
  <conditionalFormatting sqref="AK43">
    <cfRule type="cellIs" dxfId="9581" priority="784" operator="lessThan">
      <formula>$C$4</formula>
    </cfRule>
  </conditionalFormatting>
  <conditionalFormatting sqref="AL43">
    <cfRule type="cellIs" dxfId="9582" priority="824" operator="lessThan">
      <formula>$C$4</formula>
    </cfRule>
  </conditionalFormatting>
  <conditionalFormatting sqref="AM43">
    <cfRule type="cellIs" dxfId="9583" priority="864" operator="lessThan">
      <formula>$C$4</formula>
    </cfRule>
  </conditionalFormatting>
  <conditionalFormatting sqref="AN43">
    <cfRule type="cellIs" dxfId="9584" priority="904" operator="lessThan">
      <formula>$C$4</formula>
    </cfRule>
  </conditionalFormatting>
  <conditionalFormatting sqref="AO43">
    <cfRule type="cellIs" dxfId="9585" priority="944" operator="lessThan">
      <formula>$C$4</formula>
    </cfRule>
  </conditionalFormatting>
  <conditionalFormatting sqref="AP43">
    <cfRule type="cellIs" dxfId="9586" priority="984" operator="lessThan">
      <formula>$C$4</formula>
    </cfRule>
  </conditionalFormatting>
  <conditionalFormatting sqref="AQ43">
    <cfRule type="cellIs" dxfId="9587" priority="1024" operator="lessThan">
      <formula>$C$4</formula>
    </cfRule>
  </conditionalFormatting>
  <conditionalFormatting sqref="AR43">
    <cfRule type="cellIs" dxfId="9588" priority="1064" operator="lessThan">
      <formula>$C$4</formula>
    </cfRule>
  </conditionalFormatting>
  <conditionalFormatting sqref="AS43">
    <cfRule type="cellIs" dxfId="9589" priority="1104" operator="lessThan">
      <formula>$C$4</formula>
    </cfRule>
  </conditionalFormatting>
  <conditionalFormatting sqref="AT43">
    <cfRule type="cellIs" dxfId="9590" priority="1144" operator="lessThan">
      <formula>$C$4</formula>
    </cfRule>
  </conditionalFormatting>
  <conditionalFormatting sqref="AU43">
    <cfRule type="cellIs" dxfId="9591" priority="1184" operator="lessThan">
      <formula>$C$4</formula>
    </cfRule>
  </conditionalFormatting>
  <conditionalFormatting sqref="AV43">
    <cfRule type="cellIs" dxfId="9592" priority="1224" operator="lessThan">
      <formula>$C$4</formula>
    </cfRule>
  </conditionalFormatting>
  <conditionalFormatting sqref="AW43">
    <cfRule type="cellIs" dxfId="9593" priority="1264" operator="lessThan">
      <formula>$C$4</formula>
    </cfRule>
  </conditionalFormatting>
  <conditionalFormatting sqref="AX43">
    <cfRule type="cellIs" dxfId="9594" priority="1304" operator="lessThan">
      <formula>$C$4</formula>
    </cfRule>
  </conditionalFormatting>
  <conditionalFormatting sqref="AY43">
    <cfRule type="cellIs" dxfId="9595" priority="1344" operator="lessThan">
      <formula>$C$4</formula>
    </cfRule>
  </conditionalFormatting>
  <conditionalFormatting sqref="AZ43">
    <cfRule type="cellIs" dxfId="9596" priority="1384" operator="lessThan">
      <formula>$C$4</formula>
    </cfRule>
  </conditionalFormatting>
  <conditionalFormatting sqref="BA43">
    <cfRule type="cellIs" dxfId="9597" priority="1424" operator="lessThan">
      <formula>$C$4</formula>
    </cfRule>
  </conditionalFormatting>
  <conditionalFormatting sqref="BB43">
    <cfRule type="cellIs" dxfId="9598" priority="1464" operator="lessThan">
      <formula>$C$4</formula>
    </cfRule>
  </conditionalFormatting>
  <conditionalFormatting sqref="BC43">
    <cfRule type="cellIs" dxfId="9599" priority="1504" operator="lessThan">
      <formula>$C$4</formula>
    </cfRule>
  </conditionalFormatting>
  <conditionalFormatting sqref="BD43">
    <cfRule type="cellIs" dxfId="9600" priority="1544" operator="lessThan">
      <formula>$C$4</formula>
    </cfRule>
  </conditionalFormatting>
  <conditionalFormatting sqref="BE43">
    <cfRule type="cellIs" dxfId="9601" priority="1584" operator="lessThan">
      <formula>$C$4</formula>
    </cfRule>
  </conditionalFormatting>
  <conditionalFormatting sqref="BF43">
    <cfRule type="cellIs" dxfId="9602" priority="1624" operator="lessThan">
      <formula>$C$4</formula>
    </cfRule>
  </conditionalFormatting>
  <conditionalFormatting sqref="BG43">
    <cfRule type="cellIs" dxfId="9603" priority="1664" operator="lessThan">
      <formula>$C$4</formula>
    </cfRule>
  </conditionalFormatting>
  <conditionalFormatting sqref="BH43">
    <cfRule type="cellIs" dxfId="9604" priority="1704" operator="lessThan">
      <formula>$C$4</formula>
    </cfRule>
  </conditionalFormatting>
  <conditionalFormatting sqref="BI43">
    <cfRule type="cellIs" dxfId="9605" priority="1744" operator="lessThan">
      <formula>$C$4</formula>
    </cfRule>
  </conditionalFormatting>
  <conditionalFormatting sqref="BJ43">
    <cfRule type="cellIs" dxfId="9606" priority="1784" operator="lessThan">
      <formula>$C$4</formula>
    </cfRule>
  </conditionalFormatting>
  <conditionalFormatting sqref="BK43">
    <cfRule type="cellIs" dxfId="9607" priority="1824" operator="lessThan">
      <formula>$C$4</formula>
    </cfRule>
  </conditionalFormatting>
  <conditionalFormatting sqref="BL43">
    <cfRule type="cellIs" dxfId="9608" priority="1864" operator="lessThan">
      <formula>$C$4</formula>
    </cfRule>
  </conditionalFormatting>
  <conditionalFormatting sqref="BM43">
    <cfRule type="cellIs" dxfId="9609" priority="1904" operator="lessThan">
      <formula>$C$4</formula>
    </cfRule>
  </conditionalFormatting>
  <conditionalFormatting sqref="BN43">
    <cfRule type="cellIs" dxfId="9610" priority="1944" operator="lessThan">
      <formula>$C$4</formula>
    </cfRule>
  </conditionalFormatting>
  <conditionalFormatting sqref="BO43">
    <cfRule type="cellIs" dxfId="9611" priority="1984" operator="lessThan">
      <formula>$C$4</formula>
    </cfRule>
  </conditionalFormatting>
  <conditionalFormatting sqref="BP43">
    <cfRule type="cellIs" dxfId="9612" priority="2024" operator="lessThan">
      <formula>$C$4</formula>
    </cfRule>
  </conditionalFormatting>
  <conditionalFormatting sqref="BQ43">
    <cfRule type="cellIs" dxfId="9613" priority="2064" operator="lessThan">
      <formula>$C$4</formula>
    </cfRule>
  </conditionalFormatting>
  <conditionalFormatting sqref="BR43">
    <cfRule type="cellIs" dxfId="9614" priority="2104" operator="lessThan">
      <formula>$C$4</formula>
    </cfRule>
  </conditionalFormatting>
  <conditionalFormatting sqref="BS43">
    <cfRule type="cellIs" dxfId="9615" priority="2144" operator="lessThan">
      <formula>$C$4</formula>
    </cfRule>
  </conditionalFormatting>
  <conditionalFormatting sqref="BT43">
    <cfRule type="cellIs" dxfId="9616" priority="2184" operator="lessThan">
      <formula>$C$4</formula>
    </cfRule>
  </conditionalFormatting>
  <conditionalFormatting sqref="BU43">
    <cfRule type="cellIs" dxfId="9617" priority="2224" operator="lessThan">
      <formula>$C$4</formula>
    </cfRule>
  </conditionalFormatting>
  <conditionalFormatting sqref="BV43">
    <cfRule type="cellIs" dxfId="9618" priority="2264" operator="lessThan">
      <formula>$C$4</formula>
    </cfRule>
  </conditionalFormatting>
  <conditionalFormatting sqref="BW43">
    <cfRule type="cellIs" dxfId="9619" priority="2304" operator="lessThan">
      <formula>$C$4</formula>
    </cfRule>
  </conditionalFormatting>
  <conditionalFormatting sqref="BX43">
    <cfRule type="cellIs" dxfId="9620" priority="2344" operator="lessThan">
      <formula>$C$4</formula>
    </cfRule>
  </conditionalFormatting>
  <conditionalFormatting sqref="BY43">
    <cfRule type="cellIs" dxfId="9621" priority="2384" operator="lessThan">
      <formula>$C$4</formula>
    </cfRule>
  </conditionalFormatting>
  <conditionalFormatting sqref="BZ43">
    <cfRule type="cellIs" dxfId="9622" priority="2424" operator="lessThan">
      <formula>$C$4</formula>
    </cfRule>
  </conditionalFormatting>
  <conditionalFormatting sqref="CA43">
    <cfRule type="cellIs" dxfId="9623" priority="2464" operator="lessThan">
      <formula>$C$4</formula>
    </cfRule>
  </conditionalFormatting>
  <conditionalFormatting sqref="CB43">
    <cfRule type="cellIs" dxfId="9624" priority="2504" operator="lessThan">
      <formula>$C$4</formula>
    </cfRule>
  </conditionalFormatting>
  <conditionalFormatting sqref="CC43">
    <cfRule type="cellIs" dxfId="9625" priority="2544" operator="lessThan">
      <formula>$C$4</formula>
    </cfRule>
  </conditionalFormatting>
  <conditionalFormatting sqref="CD43">
    <cfRule type="cellIs" dxfId="9626" priority="2584" operator="lessThan">
      <formula>$C$4</formula>
    </cfRule>
  </conditionalFormatting>
  <conditionalFormatting sqref="CE43">
    <cfRule type="cellIs" dxfId="9627" priority="2624" operator="lessThan">
      <formula>$C$4</formula>
    </cfRule>
  </conditionalFormatting>
  <conditionalFormatting sqref="CF43">
    <cfRule type="cellIs" dxfId="9628" priority="2664" operator="lessThan">
      <formula>$C$4</formula>
    </cfRule>
  </conditionalFormatting>
  <conditionalFormatting sqref="CG43">
    <cfRule type="cellIs" dxfId="9629" priority="2704" operator="lessThan">
      <formula>$C$4</formula>
    </cfRule>
  </conditionalFormatting>
  <conditionalFormatting sqref="CH43">
    <cfRule type="cellIs" dxfId="9630" priority="2744" operator="greaterThan">
      <formula>$BJ$2+15</formula>
    </cfRule>
  </conditionalFormatting>
  <conditionalFormatting sqref="CJ43">
    <cfRule type="cellIs" dxfId="9631" priority="2944" operator="lessThan">
      <formula>$C$4</formula>
    </cfRule>
  </conditionalFormatting>
  <conditionalFormatting sqref="P44">
    <cfRule type="cellIs" dxfId="9632" priority="105" operator="lessThan">
      <formula>$C$4</formula>
    </cfRule>
  </conditionalFormatting>
  <conditionalFormatting sqref="Q44">
    <cfRule type="cellIs" dxfId="9633" priority="145" operator="lessThan">
      <formula>$C$4</formula>
    </cfRule>
  </conditionalFormatting>
  <conditionalFormatting sqref="R44">
    <cfRule type="cellIs" dxfId="9634" priority="185" operator="lessThan">
      <formula>$C$4</formula>
    </cfRule>
  </conditionalFormatting>
  <conditionalFormatting sqref="S44">
    <cfRule type="cellIs" dxfId="9635" priority="2785" operator="lessThan">
      <formula>$C$4</formula>
    </cfRule>
  </conditionalFormatting>
  <conditionalFormatting sqref="T44">
    <cfRule type="cellIs" dxfId="9636" priority="2825" operator="lessThan">
      <formula>$C$4</formula>
    </cfRule>
  </conditionalFormatting>
  <conditionalFormatting sqref="U44">
    <cfRule type="cellIs" dxfId="9637" priority="225" operator="lessThan">
      <formula>$C$4</formula>
    </cfRule>
  </conditionalFormatting>
  <conditionalFormatting sqref="V44">
    <cfRule type="cellIs" dxfId="9638" priority="2865" operator="lessThan">
      <formula>$C$4</formula>
    </cfRule>
  </conditionalFormatting>
  <conditionalFormatting sqref="W44">
    <cfRule type="cellIs" dxfId="9639" priority="2905" operator="lessThan">
      <formula>$C$4</formula>
    </cfRule>
  </conditionalFormatting>
  <conditionalFormatting sqref="X44">
    <cfRule type="cellIs" dxfId="9640" priority="265" operator="lessThan">
      <formula>$C$4</formula>
    </cfRule>
  </conditionalFormatting>
  <conditionalFormatting sqref="Y44">
    <cfRule type="cellIs" dxfId="9641" priority="305" operator="lessThan">
      <formula>$C$4</formula>
    </cfRule>
  </conditionalFormatting>
  <conditionalFormatting sqref="Z44">
    <cfRule type="cellIs" dxfId="9642" priority="345" operator="lessThan">
      <formula>$C$4</formula>
    </cfRule>
  </conditionalFormatting>
  <conditionalFormatting sqref="AA44">
    <cfRule type="cellIs" dxfId="9643" priority="385" operator="lessThan">
      <formula>$C$4</formula>
    </cfRule>
  </conditionalFormatting>
  <conditionalFormatting sqref="AB44">
    <cfRule type="cellIs" dxfId="9644" priority="425" operator="lessThan">
      <formula>$C$4</formula>
    </cfRule>
  </conditionalFormatting>
  <conditionalFormatting sqref="AC44">
    <cfRule type="cellIs" dxfId="9645" priority="465" operator="lessThan">
      <formula>$C$4</formula>
    </cfRule>
  </conditionalFormatting>
  <conditionalFormatting sqref="AD44">
    <cfRule type="cellIs" dxfId="9646" priority="505" operator="lessThan">
      <formula>$C$4</formula>
    </cfRule>
  </conditionalFormatting>
  <conditionalFormatting sqref="AE44">
    <cfRule type="cellIs" dxfId="9647" priority="545" operator="lessThan">
      <formula>$C$4</formula>
    </cfRule>
  </conditionalFormatting>
  <conditionalFormatting sqref="AF44">
    <cfRule type="cellIs" dxfId="9648" priority="585" operator="lessThan">
      <formula>$C$4</formula>
    </cfRule>
  </conditionalFormatting>
  <conditionalFormatting sqref="AG44">
    <cfRule type="cellIs" dxfId="9649" priority="625" operator="lessThan">
      <formula>$C$4</formula>
    </cfRule>
  </conditionalFormatting>
  <conditionalFormatting sqref="AH44">
    <cfRule type="cellIs" dxfId="9650" priority="665" operator="lessThan">
      <formula>$C$4</formula>
    </cfRule>
  </conditionalFormatting>
  <conditionalFormatting sqref="AI44">
    <cfRule type="cellIs" dxfId="9651" priority="705" operator="lessThan">
      <formula>$C$4</formula>
    </cfRule>
  </conditionalFormatting>
  <conditionalFormatting sqref="AJ44">
    <cfRule type="cellIs" dxfId="9652" priority="745" operator="lessThan">
      <formula>$C$4</formula>
    </cfRule>
  </conditionalFormatting>
  <conditionalFormatting sqref="AK44">
    <cfRule type="cellIs" dxfId="9653" priority="785" operator="lessThan">
      <formula>$C$4</formula>
    </cfRule>
  </conditionalFormatting>
  <conditionalFormatting sqref="AL44">
    <cfRule type="cellIs" dxfId="9654" priority="825" operator="lessThan">
      <formula>$C$4</formula>
    </cfRule>
  </conditionalFormatting>
  <conditionalFormatting sqref="AM44">
    <cfRule type="cellIs" dxfId="9655" priority="865" operator="lessThan">
      <formula>$C$4</formula>
    </cfRule>
  </conditionalFormatting>
  <conditionalFormatting sqref="AN44">
    <cfRule type="cellIs" dxfId="9656" priority="905" operator="lessThan">
      <formula>$C$4</formula>
    </cfRule>
  </conditionalFormatting>
  <conditionalFormatting sqref="AO44">
    <cfRule type="cellIs" dxfId="9657" priority="945" operator="lessThan">
      <formula>$C$4</formula>
    </cfRule>
  </conditionalFormatting>
  <conditionalFormatting sqref="AP44">
    <cfRule type="cellIs" dxfId="9658" priority="985" operator="lessThan">
      <formula>$C$4</formula>
    </cfRule>
  </conditionalFormatting>
  <conditionalFormatting sqref="AQ44">
    <cfRule type="cellIs" dxfId="9659" priority="1025" operator="lessThan">
      <formula>$C$4</formula>
    </cfRule>
  </conditionalFormatting>
  <conditionalFormatting sqref="AR44">
    <cfRule type="cellIs" dxfId="9660" priority="1065" operator="lessThan">
      <formula>$C$4</formula>
    </cfRule>
  </conditionalFormatting>
  <conditionalFormatting sqref="AS44">
    <cfRule type="cellIs" dxfId="9661" priority="1105" operator="lessThan">
      <formula>$C$4</formula>
    </cfRule>
  </conditionalFormatting>
  <conditionalFormatting sqref="AT44">
    <cfRule type="cellIs" dxfId="9662" priority="1145" operator="lessThan">
      <formula>$C$4</formula>
    </cfRule>
  </conditionalFormatting>
  <conditionalFormatting sqref="AU44">
    <cfRule type="cellIs" dxfId="9663" priority="1185" operator="lessThan">
      <formula>$C$4</formula>
    </cfRule>
  </conditionalFormatting>
  <conditionalFormatting sqref="AV44">
    <cfRule type="cellIs" dxfId="9664" priority="1225" operator="lessThan">
      <formula>$C$4</formula>
    </cfRule>
  </conditionalFormatting>
  <conditionalFormatting sqref="AW44">
    <cfRule type="cellIs" dxfId="9665" priority="1265" operator="lessThan">
      <formula>$C$4</formula>
    </cfRule>
  </conditionalFormatting>
  <conditionalFormatting sqref="AX44">
    <cfRule type="cellIs" dxfId="9666" priority="1305" operator="lessThan">
      <formula>$C$4</formula>
    </cfRule>
  </conditionalFormatting>
  <conditionalFormatting sqref="AY44">
    <cfRule type="cellIs" dxfId="9667" priority="1345" operator="lessThan">
      <formula>$C$4</formula>
    </cfRule>
  </conditionalFormatting>
  <conditionalFormatting sqref="AZ44">
    <cfRule type="cellIs" dxfId="9668" priority="1385" operator="lessThan">
      <formula>$C$4</formula>
    </cfRule>
  </conditionalFormatting>
  <conditionalFormatting sqref="BA44">
    <cfRule type="cellIs" dxfId="9669" priority="1425" operator="lessThan">
      <formula>$C$4</formula>
    </cfRule>
  </conditionalFormatting>
  <conditionalFormatting sqref="BB44">
    <cfRule type="cellIs" dxfId="9670" priority="1465" operator="lessThan">
      <formula>$C$4</formula>
    </cfRule>
  </conditionalFormatting>
  <conditionalFormatting sqref="BC44">
    <cfRule type="cellIs" dxfId="9671" priority="1505" operator="lessThan">
      <formula>$C$4</formula>
    </cfRule>
  </conditionalFormatting>
  <conditionalFormatting sqref="BD44">
    <cfRule type="cellIs" dxfId="9672" priority="1545" operator="lessThan">
      <formula>$C$4</formula>
    </cfRule>
  </conditionalFormatting>
  <conditionalFormatting sqref="BE44">
    <cfRule type="cellIs" dxfId="9673" priority="1585" operator="lessThan">
      <formula>$C$4</formula>
    </cfRule>
  </conditionalFormatting>
  <conditionalFormatting sqref="BF44">
    <cfRule type="cellIs" dxfId="9674" priority="1625" operator="lessThan">
      <formula>$C$4</formula>
    </cfRule>
  </conditionalFormatting>
  <conditionalFormatting sqref="BG44">
    <cfRule type="cellIs" dxfId="9675" priority="1665" operator="lessThan">
      <formula>$C$4</formula>
    </cfRule>
  </conditionalFormatting>
  <conditionalFormatting sqref="BH44">
    <cfRule type="cellIs" dxfId="9676" priority="1705" operator="lessThan">
      <formula>$C$4</formula>
    </cfRule>
  </conditionalFormatting>
  <conditionalFormatting sqref="BI44">
    <cfRule type="cellIs" dxfId="9677" priority="1745" operator="lessThan">
      <formula>$C$4</formula>
    </cfRule>
  </conditionalFormatting>
  <conditionalFormatting sqref="BJ44">
    <cfRule type="cellIs" dxfId="9678" priority="1785" operator="lessThan">
      <formula>$C$4</formula>
    </cfRule>
  </conditionalFormatting>
  <conditionalFormatting sqref="BK44">
    <cfRule type="cellIs" dxfId="9679" priority="1825" operator="lessThan">
      <formula>$C$4</formula>
    </cfRule>
  </conditionalFormatting>
  <conditionalFormatting sqref="BL44">
    <cfRule type="cellIs" dxfId="9680" priority="1865" operator="lessThan">
      <formula>$C$4</formula>
    </cfRule>
  </conditionalFormatting>
  <conditionalFormatting sqref="BM44">
    <cfRule type="cellIs" dxfId="9681" priority="1905" operator="lessThan">
      <formula>$C$4</formula>
    </cfRule>
  </conditionalFormatting>
  <conditionalFormatting sqref="BN44">
    <cfRule type="cellIs" dxfId="9682" priority="1945" operator="lessThan">
      <formula>$C$4</formula>
    </cfRule>
  </conditionalFormatting>
  <conditionalFormatting sqref="BO44">
    <cfRule type="cellIs" dxfId="9683" priority="1985" operator="lessThan">
      <formula>$C$4</formula>
    </cfRule>
  </conditionalFormatting>
  <conditionalFormatting sqref="BP44">
    <cfRule type="cellIs" dxfId="9684" priority="2025" operator="lessThan">
      <formula>$C$4</formula>
    </cfRule>
  </conditionalFormatting>
  <conditionalFormatting sqref="BQ44">
    <cfRule type="cellIs" dxfId="9685" priority="2065" operator="lessThan">
      <formula>$C$4</formula>
    </cfRule>
  </conditionalFormatting>
  <conditionalFormatting sqref="BR44">
    <cfRule type="cellIs" dxfId="9686" priority="2105" operator="lessThan">
      <formula>$C$4</formula>
    </cfRule>
  </conditionalFormatting>
  <conditionalFormatting sqref="BS44">
    <cfRule type="cellIs" dxfId="9687" priority="2145" operator="lessThan">
      <formula>$C$4</formula>
    </cfRule>
  </conditionalFormatting>
  <conditionalFormatting sqref="BT44">
    <cfRule type="cellIs" dxfId="9688" priority="2185" operator="lessThan">
      <formula>$C$4</formula>
    </cfRule>
  </conditionalFormatting>
  <conditionalFormatting sqref="BU44">
    <cfRule type="cellIs" dxfId="9689" priority="2225" operator="lessThan">
      <formula>$C$4</formula>
    </cfRule>
  </conditionalFormatting>
  <conditionalFormatting sqref="BV44">
    <cfRule type="cellIs" dxfId="9690" priority="2265" operator="lessThan">
      <formula>$C$4</formula>
    </cfRule>
  </conditionalFormatting>
  <conditionalFormatting sqref="BW44">
    <cfRule type="cellIs" dxfId="9691" priority="2305" operator="lessThan">
      <formula>$C$4</formula>
    </cfRule>
  </conditionalFormatting>
  <conditionalFormatting sqref="BX44">
    <cfRule type="cellIs" dxfId="9692" priority="2345" operator="lessThan">
      <formula>$C$4</formula>
    </cfRule>
  </conditionalFormatting>
  <conditionalFormatting sqref="BY44">
    <cfRule type="cellIs" dxfId="9693" priority="2385" operator="lessThan">
      <formula>$C$4</formula>
    </cfRule>
  </conditionalFormatting>
  <conditionalFormatting sqref="BZ44">
    <cfRule type="cellIs" dxfId="9694" priority="2425" operator="lessThan">
      <formula>$C$4</formula>
    </cfRule>
  </conditionalFormatting>
  <conditionalFormatting sqref="CA44">
    <cfRule type="cellIs" dxfId="9695" priority="2465" operator="lessThan">
      <formula>$C$4</formula>
    </cfRule>
  </conditionalFormatting>
  <conditionalFormatting sqref="CB44">
    <cfRule type="cellIs" dxfId="9696" priority="2505" operator="lessThan">
      <formula>$C$4</formula>
    </cfRule>
  </conditionalFormatting>
  <conditionalFormatting sqref="CC44">
    <cfRule type="cellIs" dxfId="9697" priority="2545" operator="lessThan">
      <formula>$C$4</formula>
    </cfRule>
  </conditionalFormatting>
  <conditionalFormatting sqref="CD44">
    <cfRule type="cellIs" dxfId="9698" priority="2585" operator="lessThan">
      <formula>$C$4</formula>
    </cfRule>
  </conditionalFormatting>
  <conditionalFormatting sqref="CE44">
    <cfRule type="cellIs" dxfId="9699" priority="2625" operator="lessThan">
      <formula>$C$4</formula>
    </cfRule>
  </conditionalFormatting>
  <conditionalFormatting sqref="CF44">
    <cfRule type="cellIs" dxfId="9700" priority="2665" operator="lessThan">
      <formula>$C$4</formula>
    </cfRule>
  </conditionalFormatting>
  <conditionalFormatting sqref="CG44">
    <cfRule type="cellIs" dxfId="9701" priority="2705" operator="lessThan">
      <formula>$C$4</formula>
    </cfRule>
  </conditionalFormatting>
  <conditionalFormatting sqref="CH44">
    <cfRule type="cellIs" dxfId="9702" priority="2745" operator="greaterThan">
      <formula>$BJ$2+15</formula>
    </cfRule>
  </conditionalFormatting>
  <conditionalFormatting sqref="CJ44">
    <cfRule type="cellIs" dxfId="9703" priority="2945" operator="lessThan">
      <formula>$C$4</formula>
    </cfRule>
  </conditionalFormatting>
  <conditionalFormatting sqref="P45">
    <cfRule type="cellIs" dxfId="9704" priority="106" operator="lessThan">
      <formula>$C$4</formula>
    </cfRule>
  </conditionalFormatting>
  <conditionalFormatting sqref="Q45">
    <cfRule type="cellIs" dxfId="9705" priority="146" operator="lessThan">
      <formula>$C$4</formula>
    </cfRule>
  </conditionalFormatting>
  <conditionalFormatting sqref="R45">
    <cfRule type="cellIs" dxfId="9706" priority="186" operator="lessThan">
      <formula>$C$4</formula>
    </cfRule>
  </conditionalFormatting>
  <conditionalFormatting sqref="S45">
    <cfRule type="cellIs" dxfId="9707" priority="2786" operator="lessThan">
      <formula>$C$4</formula>
    </cfRule>
  </conditionalFormatting>
  <conditionalFormatting sqref="T45">
    <cfRule type="cellIs" dxfId="9708" priority="2826" operator="lessThan">
      <formula>$C$4</formula>
    </cfRule>
  </conditionalFormatting>
  <conditionalFormatting sqref="U45">
    <cfRule type="cellIs" dxfId="9709" priority="226" operator="lessThan">
      <formula>$C$4</formula>
    </cfRule>
  </conditionalFormatting>
  <conditionalFormatting sqref="V45">
    <cfRule type="cellIs" dxfId="9710" priority="2866" operator="lessThan">
      <formula>$C$4</formula>
    </cfRule>
  </conditionalFormatting>
  <conditionalFormatting sqref="W45">
    <cfRule type="cellIs" dxfId="9711" priority="2906" operator="lessThan">
      <formula>$C$4</formula>
    </cfRule>
  </conditionalFormatting>
  <conditionalFormatting sqref="X45">
    <cfRule type="cellIs" dxfId="9712" priority="266" operator="lessThan">
      <formula>$C$4</formula>
    </cfRule>
  </conditionalFormatting>
  <conditionalFormatting sqref="Y45">
    <cfRule type="cellIs" dxfId="9713" priority="306" operator="lessThan">
      <formula>$C$4</formula>
    </cfRule>
  </conditionalFormatting>
  <conditionalFormatting sqref="Z45">
    <cfRule type="cellIs" dxfId="9714" priority="346" operator="lessThan">
      <formula>$C$4</formula>
    </cfRule>
  </conditionalFormatting>
  <conditionalFormatting sqref="AA45">
    <cfRule type="cellIs" dxfId="9715" priority="386" operator="lessThan">
      <formula>$C$4</formula>
    </cfRule>
  </conditionalFormatting>
  <conditionalFormatting sqref="AB45">
    <cfRule type="cellIs" dxfId="9716" priority="426" operator="lessThan">
      <formula>$C$4</formula>
    </cfRule>
  </conditionalFormatting>
  <conditionalFormatting sqref="AC45">
    <cfRule type="cellIs" dxfId="9717" priority="466" operator="lessThan">
      <formula>$C$4</formula>
    </cfRule>
  </conditionalFormatting>
  <conditionalFormatting sqref="AD45">
    <cfRule type="cellIs" dxfId="9718" priority="506" operator="lessThan">
      <formula>$C$4</formula>
    </cfRule>
  </conditionalFormatting>
  <conditionalFormatting sqref="AE45">
    <cfRule type="cellIs" dxfId="9719" priority="546" operator="lessThan">
      <formula>$C$4</formula>
    </cfRule>
  </conditionalFormatting>
  <conditionalFormatting sqref="AF45">
    <cfRule type="cellIs" dxfId="9720" priority="586" operator="lessThan">
      <formula>$C$4</formula>
    </cfRule>
  </conditionalFormatting>
  <conditionalFormatting sqref="AG45">
    <cfRule type="cellIs" dxfId="9721" priority="626" operator="lessThan">
      <formula>$C$4</formula>
    </cfRule>
  </conditionalFormatting>
  <conditionalFormatting sqref="AH45">
    <cfRule type="cellIs" dxfId="9722" priority="666" operator="lessThan">
      <formula>$C$4</formula>
    </cfRule>
  </conditionalFormatting>
  <conditionalFormatting sqref="AI45">
    <cfRule type="cellIs" dxfId="9723" priority="706" operator="lessThan">
      <formula>$C$4</formula>
    </cfRule>
  </conditionalFormatting>
  <conditionalFormatting sqref="AJ45">
    <cfRule type="cellIs" dxfId="9724" priority="746" operator="lessThan">
      <formula>$C$4</formula>
    </cfRule>
  </conditionalFormatting>
  <conditionalFormatting sqref="AK45">
    <cfRule type="cellIs" dxfId="9725" priority="786" operator="lessThan">
      <formula>$C$4</formula>
    </cfRule>
  </conditionalFormatting>
  <conditionalFormatting sqref="AL45">
    <cfRule type="cellIs" dxfId="9726" priority="826" operator="lessThan">
      <formula>$C$4</formula>
    </cfRule>
  </conditionalFormatting>
  <conditionalFormatting sqref="AM45">
    <cfRule type="cellIs" dxfId="9727" priority="866" operator="lessThan">
      <formula>$C$4</formula>
    </cfRule>
  </conditionalFormatting>
  <conditionalFormatting sqref="AN45">
    <cfRule type="cellIs" dxfId="9728" priority="906" operator="lessThan">
      <formula>$C$4</formula>
    </cfRule>
  </conditionalFormatting>
  <conditionalFormatting sqref="AO45">
    <cfRule type="cellIs" dxfId="9729" priority="946" operator="lessThan">
      <formula>$C$4</formula>
    </cfRule>
  </conditionalFormatting>
  <conditionalFormatting sqref="AP45">
    <cfRule type="cellIs" dxfId="9730" priority="986" operator="lessThan">
      <formula>$C$4</formula>
    </cfRule>
  </conditionalFormatting>
  <conditionalFormatting sqref="AQ45">
    <cfRule type="cellIs" dxfId="9731" priority="1026" operator="lessThan">
      <formula>$C$4</formula>
    </cfRule>
  </conditionalFormatting>
  <conditionalFormatting sqref="AR45">
    <cfRule type="cellIs" dxfId="9732" priority="1066" operator="lessThan">
      <formula>$C$4</formula>
    </cfRule>
  </conditionalFormatting>
  <conditionalFormatting sqref="AS45">
    <cfRule type="cellIs" dxfId="9733" priority="1106" operator="lessThan">
      <formula>$C$4</formula>
    </cfRule>
  </conditionalFormatting>
  <conditionalFormatting sqref="AT45">
    <cfRule type="cellIs" dxfId="9734" priority="1146" operator="lessThan">
      <formula>$C$4</formula>
    </cfRule>
  </conditionalFormatting>
  <conditionalFormatting sqref="AU45">
    <cfRule type="cellIs" dxfId="9735" priority="1186" operator="lessThan">
      <formula>$C$4</formula>
    </cfRule>
  </conditionalFormatting>
  <conditionalFormatting sqref="AV45">
    <cfRule type="cellIs" dxfId="9736" priority="1226" operator="lessThan">
      <formula>$C$4</formula>
    </cfRule>
  </conditionalFormatting>
  <conditionalFormatting sqref="AW45">
    <cfRule type="cellIs" dxfId="9737" priority="1266" operator="lessThan">
      <formula>$C$4</formula>
    </cfRule>
  </conditionalFormatting>
  <conditionalFormatting sqref="AX45">
    <cfRule type="cellIs" dxfId="9738" priority="1306" operator="lessThan">
      <formula>$C$4</formula>
    </cfRule>
  </conditionalFormatting>
  <conditionalFormatting sqref="AY45">
    <cfRule type="cellIs" dxfId="9739" priority="1346" operator="lessThan">
      <formula>$C$4</formula>
    </cfRule>
  </conditionalFormatting>
  <conditionalFormatting sqref="AZ45">
    <cfRule type="cellIs" dxfId="9740" priority="1386" operator="lessThan">
      <formula>$C$4</formula>
    </cfRule>
  </conditionalFormatting>
  <conditionalFormatting sqref="BA45">
    <cfRule type="cellIs" dxfId="9741" priority="1426" operator="lessThan">
      <formula>$C$4</formula>
    </cfRule>
  </conditionalFormatting>
  <conditionalFormatting sqref="BB45">
    <cfRule type="cellIs" dxfId="9742" priority="1466" operator="lessThan">
      <formula>$C$4</formula>
    </cfRule>
  </conditionalFormatting>
  <conditionalFormatting sqref="BC45">
    <cfRule type="cellIs" dxfId="9743" priority="1506" operator="lessThan">
      <formula>$C$4</formula>
    </cfRule>
  </conditionalFormatting>
  <conditionalFormatting sqref="BD45">
    <cfRule type="cellIs" dxfId="9744" priority="1546" operator="lessThan">
      <formula>$C$4</formula>
    </cfRule>
  </conditionalFormatting>
  <conditionalFormatting sqref="BE45">
    <cfRule type="cellIs" dxfId="9745" priority="1586" operator="lessThan">
      <formula>$C$4</formula>
    </cfRule>
  </conditionalFormatting>
  <conditionalFormatting sqref="BF45">
    <cfRule type="cellIs" dxfId="9746" priority="1626" operator="lessThan">
      <formula>$C$4</formula>
    </cfRule>
  </conditionalFormatting>
  <conditionalFormatting sqref="BG45">
    <cfRule type="cellIs" dxfId="9747" priority="1666" operator="lessThan">
      <formula>$C$4</formula>
    </cfRule>
  </conditionalFormatting>
  <conditionalFormatting sqref="BH45">
    <cfRule type="cellIs" dxfId="9748" priority="1706" operator="lessThan">
      <formula>$C$4</formula>
    </cfRule>
  </conditionalFormatting>
  <conditionalFormatting sqref="BI45">
    <cfRule type="cellIs" dxfId="9749" priority="1746" operator="lessThan">
      <formula>$C$4</formula>
    </cfRule>
  </conditionalFormatting>
  <conditionalFormatting sqref="BJ45">
    <cfRule type="cellIs" dxfId="9750" priority="1786" operator="lessThan">
      <formula>$C$4</formula>
    </cfRule>
  </conditionalFormatting>
  <conditionalFormatting sqref="BK45">
    <cfRule type="cellIs" dxfId="9751" priority="1826" operator="lessThan">
      <formula>$C$4</formula>
    </cfRule>
  </conditionalFormatting>
  <conditionalFormatting sqref="BL45">
    <cfRule type="cellIs" dxfId="9752" priority="1866" operator="lessThan">
      <formula>$C$4</formula>
    </cfRule>
  </conditionalFormatting>
  <conditionalFormatting sqref="BM45">
    <cfRule type="cellIs" dxfId="9753" priority="1906" operator="lessThan">
      <formula>$C$4</formula>
    </cfRule>
  </conditionalFormatting>
  <conditionalFormatting sqref="BN45">
    <cfRule type="cellIs" dxfId="9754" priority="1946" operator="lessThan">
      <formula>$C$4</formula>
    </cfRule>
  </conditionalFormatting>
  <conditionalFormatting sqref="BO45">
    <cfRule type="cellIs" dxfId="9755" priority="1986" operator="lessThan">
      <formula>$C$4</formula>
    </cfRule>
  </conditionalFormatting>
  <conditionalFormatting sqref="BP45">
    <cfRule type="cellIs" dxfId="9756" priority="2026" operator="lessThan">
      <formula>$C$4</formula>
    </cfRule>
  </conditionalFormatting>
  <conditionalFormatting sqref="BQ45">
    <cfRule type="cellIs" dxfId="9757" priority="2066" operator="lessThan">
      <formula>$C$4</formula>
    </cfRule>
  </conditionalFormatting>
  <conditionalFormatting sqref="BR45">
    <cfRule type="cellIs" dxfId="9758" priority="2106" operator="lessThan">
      <formula>$C$4</formula>
    </cfRule>
  </conditionalFormatting>
  <conditionalFormatting sqref="BS45">
    <cfRule type="cellIs" dxfId="9759" priority="2146" operator="lessThan">
      <formula>$C$4</formula>
    </cfRule>
  </conditionalFormatting>
  <conditionalFormatting sqref="BT45">
    <cfRule type="cellIs" dxfId="9760" priority="2186" operator="lessThan">
      <formula>$C$4</formula>
    </cfRule>
  </conditionalFormatting>
  <conditionalFormatting sqref="BU45">
    <cfRule type="cellIs" dxfId="9761" priority="2226" operator="lessThan">
      <formula>$C$4</formula>
    </cfRule>
  </conditionalFormatting>
  <conditionalFormatting sqref="BV45">
    <cfRule type="cellIs" dxfId="9762" priority="2266" operator="lessThan">
      <formula>$C$4</formula>
    </cfRule>
  </conditionalFormatting>
  <conditionalFormatting sqref="BW45">
    <cfRule type="cellIs" dxfId="9763" priority="2306" operator="lessThan">
      <formula>$C$4</formula>
    </cfRule>
  </conditionalFormatting>
  <conditionalFormatting sqref="BX45">
    <cfRule type="cellIs" dxfId="9764" priority="2346" operator="lessThan">
      <formula>$C$4</formula>
    </cfRule>
  </conditionalFormatting>
  <conditionalFormatting sqref="BY45">
    <cfRule type="cellIs" dxfId="9765" priority="2386" operator="lessThan">
      <formula>$C$4</formula>
    </cfRule>
  </conditionalFormatting>
  <conditionalFormatting sqref="BZ45">
    <cfRule type="cellIs" dxfId="9766" priority="2426" operator="lessThan">
      <formula>$C$4</formula>
    </cfRule>
  </conditionalFormatting>
  <conditionalFormatting sqref="CA45">
    <cfRule type="cellIs" dxfId="9767" priority="2466" operator="lessThan">
      <formula>$C$4</formula>
    </cfRule>
  </conditionalFormatting>
  <conditionalFormatting sqref="CB45">
    <cfRule type="cellIs" dxfId="9768" priority="2506" operator="lessThan">
      <formula>$C$4</formula>
    </cfRule>
  </conditionalFormatting>
  <conditionalFormatting sqref="CC45">
    <cfRule type="cellIs" dxfId="9769" priority="2546" operator="lessThan">
      <formula>$C$4</formula>
    </cfRule>
  </conditionalFormatting>
  <conditionalFormatting sqref="CD45">
    <cfRule type="cellIs" dxfId="9770" priority="2586" operator="lessThan">
      <formula>$C$4</formula>
    </cfRule>
  </conditionalFormatting>
  <conditionalFormatting sqref="CE45">
    <cfRule type="cellIs" dxfId="9771" priority="2626" operator="lessThan">
      <formula>$C$4</formula>
    </cfRule>
  </conditionalFormatting>
  <conditionalFormatting sqref="CF45">
    <cfRule type="cellIs" dxfId="9772" priority="2666" operator="lessThan">
      <formula>$C$4</formula>
    </cfRule>
  </conditionalFormatting>
  <conditionalFormatting sqref="CG45">
    <cfRule type="cellIs" dxfId="9773" priority="2706" operator="lessThan">
      <formula>$C$4</formula>
    </cfRule>
  </conditionalFormatting>
  <conditionalFormatting sqref="CH45">
    <cfRule type="cellIs" dxfId="9774" priority="2746" operator="greaterThan">
      <formula>$BJ$2+15</formula>
    </cfRule>
  </conditionalFormatting>
  <conditionalFormatting sqref="CJ45">
    <cfRule type="cellIs" dxfId="9775" priority="2946" operator="lessThan">
      <formula>$C$4</formula>
    </cfRule>
  </conditionalFormatting>
  <conditionalFormatting sqref="P46">
    <cfRule type="cellIs" dxfId="9776" priority="107" operator="lessThan">
      <formula>$C$4</formula>
    </cfRule>
  </conditionalFormatting>
  <conditionalFormatting sqref="Q46">
    <cfRule type="cellIs" dxfId="9777" priority="147" operator="lessThan">
      <formula>$C$4</formula>
    </cfRule>
  </conditionalFormatting>
  <conditionalFormatting sqref="R46">
    <cfRule type="cellIs" dxfId="9778" priority="187" operator="lessThan">
      <formula>$C$4</formula>
    </cfRule>
  </conditionalFormatting>
  <conditionalFormatting sqref="S46">
    <cfRule type="cellIs" dxfId="9779" priority="2787" operator="lessThan">
      <formula>$C$4</formula>
    </cfRule>
  </conditionalFormatting>
  <conditionalFormatting sqref="T46">
    <cfRule type="cellIs" dxfId="9780" priority="2827" operator="lessThan">
      <formula>$C$4</formula>
    </cfRule>
  </conditionalFormatting>
  <conditionalFormatting sqref="U46">
    <cfRule type="cellIs" dxfId="9781" priority="227" operator="lessThan">
      <formula>$C$4</formula>
    </cfRule>
  </conditionalFormatting>
  <conditionalFormatting sqref="V46">
    <cfRule type="cellIs" dxfId="9782" priority="2867" operator="lessThan">
      <formula>$C$4</formula>
    </cfRule>
  </conditionalFormatting>
  <conditionalFormatting sqref="W46">
    <cfRule type="cellIs" dxfId="9783" priority="2907" operator="lessThan">
      <formula>$C$4</formula>
    </cfRule>
  </conditionalFormatting>
  <conditionalFormatting sqref="X46">
    <cfRule type="cellIs" dxfId="9784" priority="267" operator="lessThan">
      <formula>$C$4</formula>
    </cfRule>
  </conditionalFormatting>
  <conditionalFormatting sqref="Y46">
    <cfRule type="cellIs" dxfId="9785" priority="307" operator="lessThan">
      <formula>$C$4</formula>
    </cfRule>
  </conditionalFormatting>
  <conditionalFormatting sqref="Z46">
    <cfRule type="cellIs" dxfId="9786" priority="347" operator="lessThan">
      <formula>$C$4</formula>
    </cfRule>
  </conditionalFormatting>
  <conditionalFormatting sqref="AA46">
    <cfRule type="cellIs" dxfId="9787" priority="387" operator="lessThan">
      <formula>$C$4</formula>
    </cfRule>
  </conditionalFormatting>
  <conditionalFormatting sqref="AB46">
    <cfRule type="cellIs" dxfId="9788" priority="427" operator="lessThan">
      <formula>$C$4</formula>
    </cfRule>
  </conditionalFormatting>
  <conditionalFormatting sqref="AC46">
    <cfRule type="cellIs" dxfId="9789" priority="467" operator="lessThan">
      <formula>$C$4</formula>
    </cfRule>
  </conditionalFormatting>
  <conditionalFormatting sqref="AD46">
    <cfRule type="cellIs" dxfId="9790" priority="507" operator="lessThan">
      <formula>$C$4</formula>
    </cfRule>
  </conditionalFormatting>
  <conditionalFormatting sqref="AE46">
    <cfRule type="cellIs" dxfId="9791" priority="547" operator="lessThan">
      <formula>$C$4</formula>
    </cfRule>
  </conditionalFormatting>
  <conditionalFormatting sqref="AF46">
    <cfRule type="cellIs" dxfId="9792" priority="587" operator="lessThan">
      <formula>$C$4</formula>
    </cfRule>
  </conditionalFormatting>
  <conditionalFormatting sqref="AG46">
    <cfRule type="cellIs" dxfId="9793" priority="627" operator="lessThan">
      <formula>$C$4</formula>
    </cfRule>
  </conditionalFormatting>
  <conditionalFormatting sqref="AH46">
    <cfRule type="cellIs" dxfId="9794" priority="667" operator="lessThan">
      <formula>$C$4</formula>
    </cfRule>
  </conditionalFormatting>
  <conditionalFormatting sqref="AI46">
    <cfRule type="cellIs" dxfId="9795" priority="707" operator="lessThan">
      <formula>$C$4</formula>
    </cfRule>
  </conditionalFormatting>
  <conditionalFormatting sqref="AJ46">
    <cfRule type="cellIs" dxfId="9796" priority="747" operator="lessThan">
      <formula>$C$4</formula>
    </cfRule>
  </conditionalFormatting>
  <conditionalFormatting sqref="AK46">
    <cfRule type="cellIs" dxfId="9797" priority="787" operator="lessThan">
      <formula>$C$4</formula>
    </cfRule>
  </conditionalFormatting>
  <conditionalFormatting sqref="AL46">
    <cfRule type="cellIs" dxfId="9798" priority="827" operator="lessThan">
      <formula>$C$4</formula>
    </cfRule>
  </conditionalFormatting>
  <conditionalFormatting sqref="AM46">
    <cfRule type="cellIs" dxfId="9799" priority="867" operator="lessThan">
      <formula>$C$4</formula>
    </cfRule>
  </conditionalFormatting>
  <conditionalFormatting sqref="AN46">
    <cfRule type="cellIs" dxfId="9800" priority="907" operator="lessThan">
      <formula>$C$4</formula>
    </cfRule>
  </conditionalFormatting>
  <conditionalFormatting sqref="AO46">
    <cfRule type="cellIs" dxfId="9801" priority="947" operator="lessThan">
      <formula>$C$4</formula>
    </cfRule>
  </conditionalFormatting>
  <conditionalFormatting sqref="AP46">
    <cfRule type="cellIs" dxfId="9802" priority="987" operator="lessThan">
      <formula>$C$4</formula>
    </cfRule>
  </conditionalFormatting>
  <conditionalFormatting sqref="AQ46">
    <cfRule type="cellIs" dxfId="9803" priority="1027" operator="lessThan">
      <formula>$C$4</formula>
    </cfRule>
  </conditionalFormatting>
  <conditionalFormatting sqref="AR46">
    <cfRule type="cellIs" dxfId="9804" priority="1067" operator="lessThan">
      <formula>$C$4</formula>
    </cfRule>
  </conditionalFormatting>
  <conditionalFormatting sqref="AS46">
    <cfRule type="cellIs" dxfId="9805" priority="1107" operator="lessThan">
      <formula>$C$4</formula>
    </cfRule>
  </conditionalFormatting>
  <conditionalFormatting sqref="AT46">
    <cfRule type="cellIs" dxfId="9806" priority="1147" operator="lessThan">
      <formula>$C$4</formula>
    </cfRule>
  </conditionalFormatting>
  <conditionalFormatting sqref="AU46">
    <cfRule type="cellIs" dxfId="9807" priority="1187" operator="lessThan">
      <formula>$C$4</formula>
    </cfRule>
  </conditionalFormatting>
  <conditionalFormatting sqref="AV46">
    <cfRule type="cellIs" dxfId="9808" priority="1227" operator="lessThan">
      <formula>$C$4</formula>
    </cfRule>
  </conditionalFormatting>
  <conditionalFormatting sqref="AW46">
    <cfRule type="cellIs" dxfId="9809" priority="1267" operator="lessThan">
      <formula>$C$4</formula>
    </cfRule>
  </conditionalFormatting>
  <conditionalFormatting sqref="AX46">
    <cfRule type="cellIs" dxfId="9810" priority="1307" operator="lessThan">
      <formula>$C$4</formula>
    </cfRule>
  </conditionalFormatting>
  <conditionalFormatting sqref="AY46">
    <cfRule type="cellIs" dxfId="9811" priority="1347" operator="lessThan">
      <formula>$C$4</formula>
    </cfRule>
  </conditionalFormatting>
  <conditionalFormatting sqref="AZ46">
    <cfRule type="cellIs" dxfId="9812" priority="1387" operator="lessThan">
      <formula>$C$4</formula>
    </cfRule>
  </conditionalFormatting>
  <conditionalFormatting sqref="BA46">
    <cfRule type="cellIs" dxfId="9813" priority="1427" operator="lessThan">
      <formula>$C$4</formula>
    </cfRule>
  </conditionalFormatting>
  <conditionalFormatting sqref="BB46">
    <cfRule type="cellIs" dxfId="9814" priority="1467" operator="lessThan">
      <formula>$C$4</formula>
    </cfRule>
  </conditionalFormatting>
  <conditionalFormatting sqref="BC46">
    <cfRule type="cellIs" dxfId="9815" priority="1507" operator="lessThan">
      <formula>$C$4</formula>
    </cfRule>
  </conditionalFormatting>
  <conditionalFormatting sqref="BD46">
    <cfRule type="cellIs" dxfId="9816" priority="1547" operator="lessThan">
      <formula>$C$4</formula>
    </cfRule>
  </conditionalFormatting>
  <conditionalFormatting sqref="BE46">
    <cfRule type="cellIs" dxfId="9817" priority="1587" operator="lessThan">
      <formula>$C$4</formula>
    </cfRule>
  </conditionalFormatting>
  <conditionalFormatting sqref="BF46">
    <cfRule type="cellIs" dxfId="9818" priority="1627" operator="lessThan">
      <formula>$C$4</formula>
    </cfRule>
  </conditionalFormatting>
  <conditionalFormatting sqref="BG46">
    <cfRule type="cellIs" dxfId="9819" priority="1667" operator="lessThan">
      <formula>$C$4</formula>
    </cfRule>
  </conditionalFormatting>
  <conditionalFormatting sqref="BH46">
    <cfRule type="cellIs" dxfId="9820" priority="1707" operator="lessThan">
      <formula>$C$4</formula>
    </cfRule>
  </conditionalFormatting>
  <conditionalFormatting sqref="BI46">
    <cfRule type="cellIs" dxfId="9821" priority="1747" operator="lessThan">
      <formula>$C$4</formula>
    </cfRule>
  </conditionalFormatting>
  <conditionalFormatting sqref="BJ46">
    <cfRule type="cellIs" dxfId="9822" priority="1787" operator="lessThan">
      <formula>$C$4</formula>
    </cfRule>
  </conditionalFormatting>
  <conditionalFormatting sqref="BK46">
    <cfRule type="cellIs" dxfId="9823" priority="1827" operator="lessThan">
      <formula>$C$4</formula>
    </cfRule>
  </conditionalFormatting>
  <conditionalFormatting sqref="BL46">
    <cfRule type="cellIs" dxfId="9824" priority="1867" operator="lessThan">
      <formula>$C$4</formula>
    </cfRule>
  </conditionalFormatting>
  <conditionalFormatting sqref="BM46">
    <cfRule type="cellIs" dxfId="9825" priority="1907" operator="lessThan">
      <formula>$C$4</formula>
    </cfRule>
  </conditionalFormatting>
  <conditionalFormatting sqref="BN46">
    <cfRule type="cellIs" dxfId="9826" priority="1947" operator="lessThan">
      <formula>$C$4</formula>
    </cfRule>
  </conditionalFormatting>
  <conditionalFormatting sqref="BO46">
    <cfRule type="cellIs" dxfId="9827" priority="1987" operator="lessThan">
      <formula>$C$4</formula>
    </cfRule>
  </conditionalFormatting>
  <conditionalFormatting sqref="BP46">
    <cfRule type="cellIs" dxfId="9828" priority="2027" operator="lessThan">
      <formula>$C$4</formula>
    </cfRule>
  </conditionalFormatting>
  <conditionalFormatting sqref="BQ46">
    <cfRule type="cellIs" dxfId="9829" priority="2067" operator="lessThan">
      <formula>$C$4</formula>
    </cfRule>
  </conditionalFormatting>
  <conditionalFormatting sqref="BR46">
    <cfRule type="cellIs" dxfId="9830" priority="2107" operator="lessThan">
      <formula>$C$4</formula>
    </cfRule>
  </conditionalFormatting>
  <conditionalFormatting sqref="BS46">
    <cfRule type="cellIs" dxfId="9831" priority="2147" operator="lessThan">
      <formula>$C$4</formula>
    </cfRule>
  </conditionalFormatting>
  <conditionalFormatting sqref="BT46">
    <cfRule type="cellIs" dxfId="9832" priority="2187" operator="lessThan">
      <formula>$C$4</formula>
    </cfRule>
  </conditionalFormatting>
  <conditionalFormatting sqref="BU46">
    <cfRule type="cellIs" dxfId="9833" priority="2227" operator="lessThan">
      <formula>$C$4</formula>
    </cfRule>
  </conditionalFormatting>
  <conditionalFormatting sqref="BV46">
    <cfRule type="cellIs" dxfId="9834" priority="2267" operator="lessThan">
      <formula>$C$4</formula>
    </cfRule>
  </conditionalFormatting>
  <conditionalFormatting sqref="BW46">
    <cfRule type="cellIs" dxfId="9835" priority="2307" operator="lessThan">
      <formula>$C$4</formula>
    </cfRule>
  </conditionalFormatting>
  <conditionalFormatting sqref="BX46">
    <cfRule type="cellIs" dxfId="9836" priority="2347" operator="lessThan">
      <formula>$C$4</formula>
    </cfRule>
  </conditionalFormatting>
  <conditionalFormatting sqref="BY46">
    <cfRule type="cellIs" dxfId="9837" priority="2387" operator="lessThan">
      <formula>$C$4</formula>
    </cfRule>
  </conditionalFormatting>
  <conditionalFormatting sqref="BZ46">
    <cfRule type="cellIs" dxfId="9838" priority="2427" operator="lessThan">
      <formula>$C$4</formula>
    </cfRule>
  </conditionalFormatting>
  <conditionalFormatting sqref="CA46">
    <cfRule type="cellIs" dxfId="9839" priority="2467" operator="lessThan">
      <formula>$C$4</formula>
    </cfRule>
  </conditionalFormatting>
  <conditionalFormatting sqref="CB46">
    <cfRule type="cellIs" dxfId="9840" priority="2507" operator="lessThan">
      <formula>$C$4</formula>
    </cfRule>
  </conditionalFormatting>
  <conditionalFormatting sqref="CC46">
    <cfRule type="cellIs" dxfId="9841" priority="2547" operator="lessThan">
      <formula>$C$4</formula>
    </cfRule>
  </conditionalFormatting>
  <conditionalFormatting sqref="CD46">
    <cfRule type="cellIs" dxfId="9842" priority="2587" operator="lessThan">
      <formula>$C$4</formula>
    </cfRule>
  </conditionalFormatting>
  <conditionalFormatting sqref="CE46">
    <cfRule type="cellIs" dxfId="9843" priority="2627" operator="lessThan">
      <formula>$C$4</formula>
    </cfRule>
  </conditionalFormatting>
  <conditionalFormatting sqref="CF46">
    <cfRule type="cellIs" dxfId="9844" priority="2667" operator="lessThan">
      <formula>$C$4</formula>
    </cfRule>
  </conditionalFormatting>
  <conditionalFormatting sqref="CG46">
    <cfRule type="cellIs" dxfId="9845" priority="2707" operator="lessThan">
      <formula>$C$4</formula>
    </cfRule>
  </conditionalFormatting>
  <conditionalFormatting sqref="CH46">
    <cfRule type="cellIs" dxfId="9846" priority="2747" operator="greaterThan">
      <formula>$BJ$2+15</formula>
    </cfRule>
  </conditionalFormatting>
  <conditionalFormatting sqref="CJ46">
    <cfRule type="cellIs" dxfId="9847" priority="2947" operator="lessThan">
      <formula>$C$4</formula>
    </cfRule>
  </conditionalFormatting>
  <conditionalFormatting sqref="P47">
    <cfRule type="cellIs" dxfId="9848" priority="108" operator="lessThan">
      <formula>$C$4</formula>
    </cfRule>
  </conditionalFormatting>
  <conditionalFormatting sqref="Q47">
    <cfRule type="cellIs" dxfId="9849" priority="148" operator="lessThan">
      <formula>$C$4</formula>
    </cfRule>
  </conditionalFormatting>
  <conditionalFormatting sqref="R47">
    <cfRule type="cellIs" dxfId="9850" priority="188" operator="lessThan">
      <formula>$C$4</formula>
    </cfRule>
  </conditionalFormatting>
  <conditionalFormatting sqref="S47">
    <cfRule type="cellIs" dxfId="9851" priority="2788" operator="lessThan">
      <formula>$C$4</formula>
    </cfRule>
  </conditionalFormatting>
  <conditionalFormatting sqref="T47">
    <cfRule type="cellIs" dxfId="9852" priority="2828" operator="lessThan">
      <formula>$C$4</formula>
    </cfRule>
  </conditionalFormatting>
  <conditionalFormatting sqref="U47">
    <cfRule type="cellIs" dxfId="9853" priority="228" operator="lessThan">
      <formula>$C$4</formula>
    </cfRule>
  </conditionalFormatting>
  <conditionalFormatting sqref="V47">
    <cfRule type="cellIs" dxfId="9854" priority="2868" operator="lessThan">
      <formula>$C$4</formula>
    </cfRule>
  </conditionalFormatting>
  <conditionalFormatting sqref="W47">
    <cfRule type="cellIs" dxfId="9855" priority="2908" operator="lessThan">
      <formula>$C$4</formula>
    </cfRule>
  </conditionalFormatting>
  <conditionalFormatting sqref="X47">
    <cfRule type="cellIs" dxfId="9856" priority="268" operator="lessThan">
      <formula>$C$4</formula>
    </cfRule>
  </conditionalFormatting>
  <conditionalFormatting sqref="Y47">
    <cfRule type="cellIs" dxfId="9857" priority="308" operator="lessThan">
      <formula>$C$4</formula>
    </cfRule>
  </conditionalFormatting>
  <conditionalFormatting sqref="Z47">
    <cfRule type="cellIs" dxfId="9858" priority="348" operator="lessThan">
      <formula>$C$4</formula>
    </cfRule>
  </conditionalFormatting>
  <conditionalFormatting sqref="AA47">
    <cfRule type="cellIs" dxfId="9859" priority="388" operator="lessThan">
      <formula>$C$4</formula>
    </cfRule>
  </conditionalFormatting>
  <conditionalFormatting sqref="AB47">
    <cfRule type="cellIs" dxfId="9860" priority="428" operator="lessThan">
      <formula>$C$4</formula>
    </cfRule>
  </conditionalFormatting>
  <conditionalFormatting sqref="AC47">
    <cfRule type="cellIs" dxfId="9861" priority="468" operator="lessThan">
      <formula>$C$4</formula>
    </cfRule>
  </conditionalFormatting>
  <conditionalFormatting sqref="AD47">
    <cfRule type="cellIs" dxfId="9862" priority="508" operator="lessThan">
      <formula>$C$4</formula>
    </cfRule>
  </conditionalFormatting>
  <conditionalFormatting sqref="AE47">
    <cfRule type="cellIs" dxfId="9863" priority="548" operator="lessThan">
      <formula>$C$4</formula>
    </cfRule>
  </conditionalFormatting>
  <conditionalFormatting sqref="AF47">
    <cfRule type="cellIs" dxfId="9864" priority="588" operator="lessThan">
      <formula>$C$4</formula>
    </cfRule>
  </conditionalFormatting>
  <conditionalFormatting sqref="AG47">
    <cfRule type="cellIs" dxfId="9865" priority="628" operator="lessThan">
      <formula>$C$4</formula>
    </cfRule>
  </conditionalFormatting>
  <conditionalFormatting sqref="AH47">
    <cfRule type="cellIs" dxfId="9866" priority="668" operator="lessThan">
      <formula>$C$4</formula>
    </cfRule>
  </conditionalFormatting>
  <conditionalFormatting sqref="AI47">
    <cfRule type="cellIs" dxfId="9867" priority="708" operator="lessThan">
      <formula>$C$4</formula>
    </cfRule>
  </conditionalFormatting>
  <conditionalFormatting sqref="AJ47">
    <cfRule type="cellIs" dxfId="9868" priority="748" operator="lessThan">
      <formula>$C$4</formula>
    </cfRule>
  </conditionalFormatting>
  <conditionalFormatting sqref="AK47">
    <cfRule type="cellIs" dxfId="9869" priority="788" operator="lessThan">
      <formula>$C$4</formula>
    </cfRule>
  </conditionalFormatting>
  <conditionalFormatting sqref="AL47">
    <cfRule type="cellIs" dxfId="9870" priority="828" operator="lessThan">
      <formula>$C$4</formula>
    </cfRule>
  </conditionalFormatting>
  <conditionalFormatting sqref="AM47">
    <cfRule type="cellIs" dxfId="9871" priority="868" operator="lessThan">
      <formula>$C$4</formula>
    </cfRule>
  </conditionalFormatting>
  <conditionalFormatting sqref="AN47">
    <cfRule type="cellIs" dxfId="9872" priority="908" operator="lessThan">
      <formula>$C$4</formula>
    </cfRule>
  </conditionalFormatting>
  <conditionalFormatting sqref="AO47">
    <cfRule type="cellIs" dxfId="9873" priority="948" operator="lessThan">
      <formula>$C$4</formula>
    </cfRule>
  </conditionalFormatting>
  <conditionalFormatting sqref="AP47">
    <cfRule type="cellIs" dxfId="9874" priority="988" operator="lessThan">
      <formula>$C$4</formula>
    </cfRule>
  </conditionalFormatting>
  <conditionalFormatting sqref="AQ47">
    <cfRule type="cellIs" dxfId="9875" priority="1028" operator="lessThan">
      <formula>$C$4</formula>
    </cfRule>
  </conditionalFormatting>
  <conditionalFormatting sqref="AR47">
    <cfRule type="cellIs" dxfId="9876" priority="1068" operator="lessThan">
      <formula>$C$4</formula>
    </cfRule>
  </conditionalFormatting>
  <conditionalFormatting sqref="AS47">
    <cfRule type="cellIs" dxfId="9877" priority="1108" operator="lessThan">
      <formula>$C$4</formula>
    </cfRule>
  </conditionalFormatting>
  <conditionalFormatting sqref="AT47">
    <cfRule type="cellIs" dxfId="9878" priority="1148" operator="lessThan">
      <formula>$C$4</formula>
    </cfRule>
  </conditionalFormatting>
  <conditionalFormatting sqref="AU47">
    <cfRule type="cellIs" dxfId="9879" priority="1188" operator="lessThan">
      <formula>$C$4</formula>
    </cfRule>
  </conditionalFormatting>
  <conditionalFormatting sqref="AV47">
    <cfRule type="cellIs" dxfId="9880" priority="1228" operator="lessThan">
      <formula>$C$4</formula>
    </cfRule>
  </conditionalFormatting>
  <conditionalFormatting sqref="AW47">
    <cfRule type="cellIs" dxfId="9881" priority="1268" operator="lessThan">
      <formula>$C$4</formula>
    </cfRule>
  </conditionalFormatting>
  <conditionalFormatting sqref="AX47">
    <cfRule type="cellIs" dxfId="9882" priority="1308" operator="lessThan">
      <formula>$C$4</formula>
    </cfRule>
  </conditionalFormatting>
  <conditionalFormatting sqref="AY47">
    <cfRule type="cellIs" dxfId="9883" priority="1348" operator="lessThan">
      <formula>$C$4</formula>
    </cfRule>
  </conditionalFormatting>
  <conditionalFormatting sqref="AZ47">
    <cfRule type="cellIs" dxfId="9884" priority="1388" operator="lessThan">
      <formula>$C$4</formula>
    </cfRule>
  </conditionalFormatting>
  <conditionalFormatting sqref="BA47">
    <cfRule type="cellIs" dxfId="9885" priority="1428" operator="lessThan">
      <formula>$C$4</formula>
    </cfRule>
  </conditionalFormatting>
  <conditionalFormatting sqref="BB47">
    <cfRule type="cellIs" dxfId="9886" priority="1468" operator="lessThan">
      <formula>$C$4</formula>
    </cfRule>
  </conditionalFormatting>
  <conditionalFormatting sqref="BC47">
    <cfRule type="cellIs" dxfId="9887" priority="1508" operator="lessThan">
      <formula>$C$4</formula>
    </cfRule>
  </conditionalFormatting>
  <conditionalFormatting sqref="BD47">
    <cfRule type="cellIs" dxfId="9888" priority="1548" operator="lessThan">
      <formula>$C$4</formula>
    </cfRule>
  </conditionalFormatting>
  <conditionalFormatting sqref="BE47">
    <cfRule type="cellIs" dxfId="9889" priority="1588" operator="lessThan">
      <formula>$C$4</formula>
    </cfRule>
  </conditionalFormatting>
  <conditionalFormatting sqref="BF47">
    <cfRule type="cellIs" dxfId="9890" priority="1628" operator="lessThan">
      <formula>$C$4</formula>
    </cfRule>
  </conditionalFormatting>
  <conditionalFormatting sqref="BG47">
    <cfRule type="cellIs" dxfId="9891" priority="1668" operator="lessThan">
      <formula>$C$4</formula>
    </cfRule>
  </conditionalFormatting>
  <conditionalFormatting sqref="BH47">
    <cfRule type="cellIs" dxfId="9892" priority="1708" operator="lessThan">
      <formula>$C$4</formula>
    </cfRule>
  </conditionalFormatting>
  <conditionalFormatting sqref="BI47">
    <cfRule type="cellIs" dxfId="9893" priority="1748" operator="lessThan">
      <formula>$C$4</formula>
    </cfRule>
  </conditionalFormatting>
  <conditionalFormatting sqref="BJ47">
    <cfRule type="cellIs" dxfId="9894" priority="1788" operator="lessThan">
      <formula>$C$4</formula>
    </cfRule>
  </conditionalFormatting>
  <conditionalFormatting sqref="BK47">
    <cfRule type="cellIs" dxfId="9895" priority="1828" operator="lessThan">
      <formula>$C$4</formula>
    </cfRule>
  </conditionalFormatting>
  <conditionalFormatting sqref="BL47">
    <cfRule type="cellIs" dxfId="9896" priority="1868" operator="lessThan">
      <formula>$C$4</formula>
    </cfRule>
  </conditionalFormatting>
  <conditionalFormatting sqref="BM47">
    <cfRule type="cellIs" dxfId="9897" priority="1908" operator="lessThan">
      <formula>$C$4</formula>
    </cfRule>
  </conditionalFormatting>
  <conditionalFormatting sqref="BN47">
    <cfRule type="cellIs" dxfId="9898" priority="1948" operator="lessThan">
      <formula>$C$4</formula>
    </cfRule>
  </conditionalFormatting>
  <conditionalFormatting sqref="BO47">
    <cfRule type="cellIs" dxfId="9899" priority="1988" operator="lessThan">
      <formula>$C$4</formula>
    </cfRule>
  </conditionalFormatting>
  <conditionalFormatting sqref="BP47">
    <cfRule type="cellIs" dxfId="9900" priority="2028" operator="lessThan">
      <formula>$C$4</formula>
    </cfRule>
  </conditionalFormatting>
  <conditionalFormatting sqref="BQ47">
    <cfRule type="cellIs" dxfId="9901" priority="2068" operator="lessThan">
      <formula>$C$4</formula>
    </cfRule>
  </conditionalFormatting>
  <conditionalFormatting sqref="BR47">
    <cfRule type="cellIs" dxfId="9902" priority="2108" operator="lessThan">
      <formula>$C$4</formula>
    </cfRule>
  </conditionalFormatting>
  <conditionalFormatting sqref="BS47">
    <cfRule type="cellIs" dxfId="9903" priority="2148" operator="lessThan">
      <formula>$C$4</formula>
    </cfRule>
  </conditionalFormatting>
  <conditionalFormatting sqref="BT47">
    <cfRule type="cellIs" dxfId="9904" priority="2188" operator="lessThan">
      <formula>$C$4</formula>
    </cfRule>
  </conditionalFormatting>
  <conditionalFormatting sqref="BU47">
    <cfRule type="cellIs" dxfId="9905" priority="2228" operator="lessThan">
      <formula>$C$4</formula>
    </cfRule>
  </conditionalFormatting>
  <conditionalFormatting sqref="BV47">
    <cfRule type="cellIs" dxfId="9906" priority="2268" operator="lessThan">
      <formula>$C$4</formula>
    </cfRule>
  </conditionalFormatting>
  <conditionalFormatting sqref="BW47">
    <cfRule type="cellIs" dxfId="9907" priority="2308" operator="lessThan">
      <formula>$C$4</formula>
    </cfRule>
  </conditionalFormatting>
  <conditionalFormatting sqref="BX47">
    <cfRule type="cellIs" dxfId="9908" priority="2348" operator="lessThan">
      <formula>$C$4</formula>
    </cfRule>
  </conditionalFormatting>
  <conditionalFormatting sqref="BY47">
    <cfRule type="cellIs" dxfId="9909" priority="2388" operator="lessThan">
      <formula>$C$4</formula>
    </cfRule>
  </conditionalFormatting>
  <conditionalFormatting sqref="BZ47">
    <cfRule type="cellIs" dxfId="9910" priority="2428" operator="lessThan">
      <formula>$C$4</formula>
    </cfRule>
  </conditionalFormatting>
  <conditionalFormatting sqref="CA47">
    <cfRule type="cellIs" dxfId="9911" priority="2468" operator="lessThan">
      <formula>$C$4</formula>
    </cfRule>
  </conditionalFormatting>
  <conditionalFormatting sqref="CB47">
    <cfRule type="cellIs" dxfId="9912" priority="2508" operator="lessThan">
      <formula>$C$4</formula>
    </cfRule>
  </conditionalFormatting>
  <conditionalFormatting sqref="CC47">
    <cfRule type="cellIs" dxfId="9913" priority="2548" operator="lessThan">
      <formula>$C$4</formula>
    </cfRule>
  </conditionalFormatting>
  <conditionalFormatting sqref="CD47">
    <cfRule type="cellIs" dxfId="9914" priority="2588" operator="lessThan">
      <formula>$C$4</formula>
    </cfRule>
  </conditionalFormatting>
  <conditionalFormatting sqref="CE47">
    <cfRule type="cellIs" dxfId="9915" priority="2628" operator="lessThan">
      <formula>$C$4</formula>
    </cfRule>
  </conditionalFormatting>
  <conditionalFormatting sqref="CF47">
    <cfRule type="cellIs" dxfId="9916" priority="2668" operator="lessThan">
      <formula>$C$4</formula>
    </cfRule>
  </conditionalFormatting>
  <conditionalFormatting sqref="CG47">
    <cfRule type="cellIs" dxfId="9917" priority="2708" operator="lessThan">
      <formula>$C$4</formula>
    </cfRule>
  </conditionalFormatting>
  <conditionalFormatting sqref="CH47">
    <cfRule type="cellIs" dxfId="9918" priority="2748" operator="greaterThan">
      <formula>$BJ$2+15</formula>
    </cfRule>
  </conditionalFormatting>
  <conditionalFormatting sqref="CJ47">
    <cfRule type="cellIs" dxfId="9919" priority="2948" operator="lessThan">
      <formula>$C$4</formula>
    </cfRule>
  </conditionalFormatting>
  <conditionalFormatting sqref="P48">
    <cfRule type="cellIs" dxfId="9920" priority="109" operator="lessThan">
      <formula>$C$4</formula>
    </cfRule>
  </conditionalFormatting>
  <conditionalFormatting sqref="Q48">
    <cfRule type="cellIs" dxfId="9921" priority="149" operator="lessThan">
      <formula>$C$4</formula>
    </cfRule>
  </conditionalFormatting>
  <conditionalFormatting sqref="R48">
    <cfRule type="cellIs" dxfId="9922" priority="189" operator="lessThan">
      <formula>$C$4</formula>
    </cfRule>
  </conditionalFormatting>
  <conditionalFormatting sqref="S48">
    <cfRule type="cellIs" dxfId="9923" priority="2789" operator="lessThan">
      <formula>$C$4</formula>
    </cfRule>
  </conditionalFormatting>
  <conditionalFormatting sqref="T48">
    <cfRule type="cellIs" dxfId="9924" priority="2829" operator="lessThan">
      <formula>$C$4</formula>
    </cfRule>
  </conditionalFormatting>
  <conditionalFormatting sqref="U48">
    <cfRule type="cellIs" dxfId="9925" priority="229" operator="lessThan">
      <formula>$C$4</formula>
    </cfRule>
  </conditionalFormatting>
  <conditionalFormatting sqref="V48">
    <cfRule type="cellIs" dxfId="9926" priority="2869" operator="lessThan">
      <formula>$C$4</formula>
    </cfRule>
  </conditionalFormatting>
  <conditionalFormatting sqref="W48">
    <cfRule type="cellIs" dxfId="9927" priority="2909" operator="lessThan">
      <formula>$C$4</formula>
    </cfRule>
  </conditionalFormatting>
  <conditionalFormatting sqref="X48">
    <cfRule type="cellIs" dxfId="9928" priority="269" operator="lessThan">
      <formula>$C$4</formula>
    </cfRule>
  </conditionalFormatting>
  <conditionalFormatting sqref="Y48">
    <cfRule type="cellIs" dxfId="9929" priority="309" operator="lessThan">
      <formula>$C$4</formula>
    </cfRule>
  </conditionalFormatting>
  <conditionalFormatting sqref="Z48">
    <cfRule type="cellIs" dxfId="9930" priority="349" operator="lessThan">
      <formula>$C$4</formula>
    </cfRule>
  </conditionalFormatting>
  <conditionalFormatting sqref="AA48">
    <cfRule type="cellIs" dxfId="9931" priority="389" operator="lessThan">
      <formula>$C$4</formula>
    </cfRule>
  </conditionalFormatting>
  <conditionalFormatting sqref="AB48">
    <cfRule type="cellIs" dxfId="9932" priority="429" operator="lessThan">
      <formula>$C$4</formula>
    </cfRule>
  </conditionalFormatting>
  <conditionalFormatting sqref="AC48">
    <cfRule type="cellIs" dxfId="9933" priority="469" operator="lessThan">
      <formula>$C$4</formula>
    </cfRule>
  </conditionalFormatting>
  <conditionalFormatting sqref="AD48">
    <cfRule type="cellIs" dxfId="9934" priority="509" operator="lessThan">
      <formula>$C$4</formula>
    </cfRule>
  </conditionalFormatting>
  <conditionalFormatting sqref="AE48">
    <cfRule type="cellIs" dxfId="9935" priority="549" operator="lessThan">
      <formula>$C$4</formula>
    </cfRule>
  </conditionalFormatting>
  <conditionalFormatting sqref="AF48">
    <cfRule type="cellIs" dxfId="9936" priority="589" operator="lessThan">
      <formula>$C$4</formula>
    </cfRule>
  </conditionalFormatting>
  <conditionalFormatting sqref="AG48">
    <cfRule type="cellIs" dxfId="9937" priority="629" operator="lessThan">
      <formula>$C$4</formula>
    </cfRule>
  </conditionalFormatting>
  <conditionalFormatting sqref="AH48">
    <cfRule type="cellIs" dxfId="9938" priority="669" operator="lessThan">
      <formula>$C$4</formula>
    </cfRule>
  </conditionalFormatting>
  <conditionalFormatting sqref="AI48">
    <cfRule type="cellIs" dxfId="9939" priority="709" operator="lessThan">
      <formula>$C$4</formula>
    </cfRule>
  </conditionalFormatting>
  <conditionalFormatting sqref="AJ48">
    <cfRule type="cellIs" dxfId="9940" priority="749" operator="lessThan">
      <formula>$C$4</formula>
    </cfRule>
  </conditionalFormatting>
  <conditionalFormatting sqref="AK48">
    <cfRule type="cellIs" dxfId="9941" priority="789" operator="lessThan">
      <formula>$C$4</formula>
    </cfRule>
  </conditionalFormatting>
  <conditionalFormatting sqref="AL48">
    <cfRule type="cellIs" dxfId="9942" priority="829" operator="lessThan">
      <formula>$C$4</formula>
    </cfRule>
  </conditionalFormatting>
  <conditionalFormatting sqref="AM48">
    <cfRule type="cellIs" dxfId="9943" priority="869" operator="lessThan">
      <formula>$C$4</formula>
    </cfRule>
  </conditionalFormatting>
  <conditionalFormatting sqref="AN48">
    <cfRule type="cellIs" dxfId="9944" priority="909" operator="lessThan">
      <formula>$C$4</formula>
    </cfRule>
  </conditionalFormatting>
  <conditionalFormatting sqref="AO48">
    <cfRule type="cellIs" dxfId="9945" priority="949" operator="lessThan">
      <formula>$C$4</formula>
    </cfRule>
  </conditionalFormatting>
  <conditionalFormatting sqref="AP48">
    <cfRule type="cellIs" dxfId="9946" priority="989" operator="lessThan">
      <formula>$C$4</formula>
    </cfRule>
  </conditionalFormatting>
  <conditionalFormatting sqref="AQ48">
    <cfRule type="cellIs" dxfId="9947" priority="1029" operator="lessThan">
      <formula>$C$4</formula>
    </cfRule>
  </conditionalFormatting>
  <conditionalFormatting sqref="AR48">
    <cfRule type="cellIs" dxfId="9948" priority="1069" operator="lessThan">
      <formula>$C$4</formula>
    </cfRule>
  </conditionalFormatting>
  <conditionalFormatting sqref="AS48">
    <cfRule type="cellIs" dxfId="9949" priority="1109" operator="lessThan">
      <formula>$C$4</formula>
    </cfRule>
  </conditionalFormatting>
  <conditionalFormatting sqref="AT48">
    <cfRule type="cellIs" dxfId="9950" priority="1149" operator="lessThan">
      <formula>$C$4</formula>
    </cfRule>
  </conditionalFormatting>
  <conditionalFormatting sqref="AU48">
    <cfRule type="cellIs" dxfId="9951" priority="1189" operator="lessThan">
      <formula>$C$4</formula>
    </cfRule>
  </conditionalFormatting>
  <conditionalFormatting sqref="AV48">
    <cfRule type="cellIs" dxfId="9952" priority="1229" operator="lessThan">
      <formula>$C$4</formula>
    </cfRule>
  </conditionalFormatting>
  <conditionalFormatting sqref="AW48">
    <cfRule type="cellIs" dxfId="9953" priority="1269" operator="lessThan">
      <formula>$C$4</formula>
    </cfRule>
  </conditionalFormatting>
  <conditionalFormatting sqref="AX48">
    <cfRule type="cellIs" dxfId="9954" priority="1309" operator="lessThan">
      <formula>$C$4</formula>
    </cfRule>
  </conditionalFormatting>
  <conditionalFormatting sqref="AY48">
    <cfRule type="cellIs" dxfId="9955" priority="1349" operator="lessThan">
      <formula>$C$4</formula>
    </cfRule>
  </conditionalFormatting>
  <conditionalFormatting sqref="AZ48">
    <cfRule type="cellIs" dxfId="9956" priority="1389" operator="lessThan">
      <formula>$C$4</formula>
    </cfRule>
  </conditionalFormatting>
  <conditionalFormatting sqref="BA48">
    <cfRule type="cellIs" dxfId="9957" priority="1429" operator="lessThan">
      <formula>$C$4</formula>
    </cfRule>
  </conditionalFormatting>
  <conditionalFormatting sqref="BB48">
    <cfRule type="cellIs" dxfId="9958" priority="1469" operator="lessThan">
      <formula>$C$4</formula>
    </cfRule>
  </conditionalFormatting>
  <conditionalFormatting sqref="BC48">
    <cfRule type="cellIs" dxfId="9959" priority="1509" operator="lessThan">
      <formula>$C$4</formula>
    </cfRule>
  </conditionalFormatting>
  <conditionalFormatting sqref="BD48">
    <cfRule type="cellIs" dxfId="9960" priority="1549" operator="lessThan">
      <formula>$C$4</formula>
    </cfRule>
  </conditionalFormatting>
  <conditionalFormatting sqref="BE48">
    <cfRule type="cellIs" dxfId="9961" priority="1589" operator="lessThan">
      <formula>$C$4</formula>
    </cfRule>
  </conditionalFormatting>
  <conditionalFormatting sqref="BF48">
    <cfRule type="cellIs" dxfId="9962" priority="1629" operator="lessThan">
      <formula>$C$4</formula>
    </cfRule>
  </conditionalFormatting>
  <conditionalFormatting sqref="BG48">
    <cfRule type="cellIs" dxfId="9963" priority="1669" operator="lessThan">
      <formula>$C$4</formula>
    </cfRule>
  </conditionalFormatting>
  <conditionalFormatting sqref="BH48">
    <cfRule type="cellIs" dxfId="9964" priority="1709" operator="lessThan">
      <formula>$C$4</formula>
    </cfRule>
  </conditionalFormatting>
  <conditionalFormatting sqref="BI48">
    <cfRule type="cellIs" dxfId="9965" priority="1749" operator="lessThan">
      <formula>$C$4</formula>
    </cfRule>
  </conditionalFormatting>
  <conditionalFormatting sqref="BJ48">
    <cfRule type="cellIs" dxfId="9966" priority="1789" operator="lessThan">
      <formula>$C$4</formula>
    </cfRule>
  </conditionalFormatting>
  <conditionalFormatting sqref="BK48">
    <cfRule type="cellIs" dxfId="9967" priority="1829" operator="lessThan">
      <formula>$C$4</formula>
    </cfRule>
  </conditionalFormatting>
  <conditionalFormatting sqref="BL48">
    <cfRule type="cellIs" dxfId="9968" priority="1869" operator="lessThan">
      <formula>$C$4</formula>
    </cfRule>
  </conditionalFormatting>
  <conditionalFormatting sqref="BM48">
    <cfRule type="cellIs" dxfId="9969" priority="1909" operator="lessThan">
      <formula>$C$4</formula>
    </cfRule>
  </conditionalFormatting>
  <conditionalFormatting sqref="BN48">
    <cfRule type="cellIs" dxfId="9970" priority="1949" operator="lessThan">
      <formula>$C$4</formula>
    </cfRule>
  </conditionalFormatting>
  <conditionalFormatting sqref="BO48">
    <cfRule type="cellIs" dxfId="9971" priority="1989" operator="lessThan">
      <formula>$C$4</formula>
    </cfRule>
  </conditionalFormatting>
  <conditionalFormatting sqref="BP48">
    <cfRule type="cellIs" dxfId="9972" priority="2029" operator="lessThan">
      <formula>$C$4</formula>
    </cfRule>
  </conditionalFormatting>
  <conditionalFormatting sqref="BQ48">
    <cfRule type="cellIs" dxfId="9973" priority="2069" operator="lessThan">
      <formula>$C$4</formula>
    </cfRule>
  </conditionalFormatting>
  <conditionalFormatting sqref="BR48">
    <cfRule type="cellIs" dxfId="9974" priority="2109" operator="lessThan">
      <formula>$C$4</formula>
    </cfRule>
  </conditionalFormatting>
  <conditionalFormatting sqref="BS48">
    <cfRule type="cellIs" dxfId="9975" priority="2149" operator="lessThan">
      <formula>$C$4</formula>
    </cfRule>
  </conditionalFormatting>
  <conditionalFormatting sqref="BT48">
    <cfRule type="cellIs" dxfId="9976" priority="2189" operator="lessThan">
      <formula>$C$4</formula>
    </cfRule>
  </conditionalFormatting>
  <conditionalFormatting sqref="BU48">
    <cfRule type="cellIs" dxfId="9977" priority="2229" operator="lessThan">
      <formula>$C$4</formula>
    </cfRule>
  </conditionalFormatting>
  <conditionalFormatting sqref="BV48">
    <cfRule type="cellIs" dxfId="9978" priority="2269" operator="lessThan">
      <formula>$C$4</formula>
    </cfRule>
  </conditionalFormatting>
  <conditionalFormatting sqref="BW48">
    <cfRule type="cellIs" dxfId="9979" priority="2309" operator="lessThan">
      <formula>$C$4</formula>
    </cfRule>
  </conditionalFormatting>
  <conditionalFormatting sqref="BX48">
    <cfRule type="cellIs" dxfId="9980" priority="2349" operator="lessThan">
      <formula>$C$4</formula>
    </cfRule>
  </conditionalFormatting>
  <conditionalFormatting sqref="BY48">
    <cfRule type="cellIs" dxfId="9981" priority="2389" operator="lessThan">
      <formula>$C$4</formula>
    </cfRule>
  </conditionalFormatting>
  <conditionalFormatting sqref="BZ48">
    <cfRule type="cellIs" dxfId="9982" priority="2429" operator="lessThan">
      <formula>$C$4</formula>
    </cfRule>
  </conditionalFormatting>
  <conditionalFormatting sqref="CA48">
    <cfRule type="cellIs" dxfId="9983" priority="2469" operator="lessThan">
      <formula>$C$4</formula>
    </cfRule>
  </conditionalFormatting>
  <conditionalFormatting sqref="CB48">
    <cfRule type="cellIs" dxfId="9984" priority="2509" operator="lessThan">
      <formula>$C$4</formula>
    </cfRule>
  </conditionalFormatting>
  <conditionalFormatting sqref="CC48">
    <cfRule type="cellIs" dxfId="9985" priority="2549" operator="lessThan">
      <formula>$C$4</formula>
    </cfRule>
  </conditionalFormatting>
  <conditionalFormatting sqref="CD48">
    <cfRule type="cellIs" dxfId="9986" priority="2589" operator="lessThan">
      <formula>$C$4</formula>
    </cfRule>
  </conditionalFormatting>
  <conditionalFormatting sqref="CE48">
    <cfRule type="cellIs" dxfId="9987" priority="2629" operator="lessThan">
      <formula>$C$4</formula>
    </cfRule>
  </conditionalFormatting>
  <conditionalFormatting sqref="CF48">
    <cfRule type="cellIs" dxfId="9988" priority="2669" operator="lessThan">
      <formula>$C$4</formula>
    </cfRule>
  </conditionalFormatting>
  <conditionalFormatting sqref="CG48">
    <cfRule type="cellIs" dxfId="9989" priority="2709" operator="lessThan">
      <formula>$C$4</formula>
    </cfRule>
  </conditionalFormatting>
  <conditionalFormatting sqref="CH48">
    <cfRule type="cellIs" dxfId="9990" priority="2749" operator="greaterThan">
      <formula>$BJ$2+15</formula>
    </cfRule>
  </conditionalFormatting>
  <conditionalFormatting sqref="CJ48">
    <cfRule type="cellIs" dxfId="9991" priority="2949" operator="lessThan">
      <formula>$C$4</formula>
    </cfRule>
  </conditionalFormatting>
  <conditionalFormatting sqref="P49">
    <cfRule type="cellIs" dxfId="9992" priority="110" operator="lessThan">
      <formula>$C$4</formula>
    </cfRule>
  </conditionalFormatting>
  <conditionalFormatting sqref="Q49">
    <cfRule type="cellIs" dxfId="9993" priority="150" operator="lessThan">
      <formula>$C$4</formula>
    </cfRule>
  </conditionalFormatting>
  <conditionalFormatting sqref="R49">
    <cfRule type="cellIs" dxfId="9994" priority="190" operator="lessThan">
      <formula>$C$4</formula>
    </cfRule>
  </conditionalFormatting>
  <conditionalFormatting sqref="S49">
    <cfRule type="cellIs" dxfId="9995" priority="2790" operator="lessThan">
      <formula>$C$4</formula>
    </cfRule>
  </conditionalFormatting>
  <conditionalFormatting sqref="T49">
    <cfRule type="cellIs" dxfId="9996" priority="2830" operator="lessThan">
      <formula>$C$4</formula>
    </cfRule>
  </conditionalFormatting>
  <conditionalFormatting sqref="U49">
    <cfRule type="cellIs" dxfId="9997" priority="230" operator="lessThan">
      <formula>$C$4</formula>
    </cfRule>
  </conditionalFormatting>
  <conditionalFormatting sqref="V49">
    <cfRule type="cellIs" dxfId="9998" priority="2870" operator="lessThan">
      <formula>$C$4</formula>
    </cfRule>
  </conditionalFormatting>
  <conditionalFormatting sqref="W49">
    <cfRule type="cellIs" dxfId="9999" priority="2910" operator="lessThan">
      <formula>$C$4</formula>
    </cfRule>
  </conditionalFormatting>
  <conditionalFormatting sqref="X49">
    <cfRule type="cellIs" dxfId="10000" priority="270" operator="lessThan">
      <formula>$C$4</formula>
    </cfRule>
  </conditionalFormatting>
  <conditionalFormatting sqref="Y49">
    <cfRule type="cellIs" dxfId="10001" priority="310" operator="lessThan">
      <formula>$C$4</formula>
    </cfRule>
  </conditionalFormatting>
  <conditionalFormatting sqref="Z49">
    <cfRule type="cellIs" dxfId="10002" priority="350" operator="lessThan">
      <formula>$C$4</formula>
    </cfRule>
  </conditionalFormatting>
  <conditionalFormatting sqref="AA49">
    <cfRule type="cellIs" dxfId="10003" priority="390" operator="lessThan">
      <formula>$C$4</formula>
    </cfRule>
  </conditionalFormatting>
  <conditionalFormatting sqref="AB49">
    <cfRule type="cellIs" dxfId="10004" priority="430" operator="lessThan">
      <formula>$C$4</formula>
    </cfRule>
  </conditionalFormatting>
  <conditionalFormatting sqref="AC49">
    <cfRule type="cellIs" dxfId="10005" priority="470" operator="lessThan">
      <formula>$C$4</formula>
    </cfRule>
  </conditionalFormatting>
  <conditionalFormatting sqref="AD49">
    <cfRule type="cellIs" dxfId="10006" priority="510" operator="lessThan">
      <formula>$C$4</formula>
    </cfRule>
  </conditionalFormatting>
  <conditionalFormatting sqref="AE49">
    <cfRule type="cellIs" dxfId="10007" priority="550" operator="lessThan">
      <formula>$C$4</formula>
    </cfRule>
  </conditionalFormatting>
  <conditionalFormatting sqref="AF49">
    <cfRule type="cellIs" dxfId="10008" priority="590" operator="lessThan">
      <formula>$C$4</formula>
    </cfRule>
  </conditionalFormatting>
  <conditionalFormatting sqref="AG49">
    <cfRule type="cellIs" dxfId="10009" priority="630" operator="lessThan">
      <formula>$C$4</formula>
    </cfRule>
  </conditionalFormatting>
  <conditionalFormatting sqref="AH49">
    <cfRule type="cellIs" dxfId="10010" priority="670" operator="lessThan">
      <formula>$C$4</formula>
    </cfRule>
  </conditionalFormatting>
  <conditionalFormatting sqref="AI49">
    <cfRule type="cellIs" dxfId="10011" priority="710" operator="lessThan">
      <formula>$C$4</formula>
    </cfRule>
  </conditionalFormatting>
  <conditionalFormatting sqref="AJ49">
    <cfRule type="cellIs" dxfId="10012" priority="750" operator="lessThan">
      <formula>$C$4</formula>
    </cfRule>
  </conditionalFormatting>
  <conditionalFormatting sqref="AK49">
    <cfRule type="cellIs" dxfId="10013" priority="790" operator="lessThan">
      <formula>$C$4</formula>
    </cfRule>
  </conditionalFormatting>
  <conditionalFormatting sqref="AL49">
    <cfRule type="cellIs" dxfId="10014" priority="830" operator="lessThan">
      <formula>$C$4</formula>
    </cfRule>
  </conditionalFormatting>
  <conditionalFormatting sqref="AM49">
    <cfRule type="cellIs" dxfId="10015" priority="870" operator="lessThan">
      <formula>$C$4</formula>
    </cfRule>
  </conditionalFormatting>
  <conditionalFormatting sqref="AN49">
    <cfRule type="cellIs" dxfId="10016" priority="910" operator="lessThan">
      <formula>$C$4</formula>
    </cfRule>
  </conditionalFormatting>
  <conditionalFormatting sqref="AO49">
    <cfRule type="cellIs" dxfId="10017" priority="950" operator="lessThan">
      <formula>$C$4</formula>
    </cfRule>
  </conditionalFormatting>
  <conditionalFormatting sqref="AP49">
    <cfRule type="cellIs" dxfId="10018" priority="990" operator="lessThan">
      <formula>$C$4</formula>
    </cfRule>
  </conditionalFormatting>
  <conditionalFormatting sqref="AQ49">
    <cfRule type="cellIs" dxfId="10019" priority="1030" operator="lessThan">
      <formula>$C$4</formula>
    </cfRule>
  </conditionalFormatting>
  <conditionalFormatting sqref="AR49">
    <cfRule type="cellIs" dxfId="10020" priority="1070" operator="lessThan">
      <formula>$C$4</formula>
    </cfRule>
  </conditionalFormatting>
  <conditionalFormatting sqref="AS49">
    <cfRule type="cellIs" dxfId="10021" priority="1110" operator="lessThan">
      <formula>$C$4</formula>
    </cfRule>
  </conditionalFormatting>
  <conditionalFormatting sqref="AT49">
    <cfRule type="cellIs" dxfId="10022" priority="1150" operator="lessThan">
      <formula>$C$4</formula>
    </cfRule>
  </conditionalFormatting>
  <conditionalFormatting sqref="AU49">
    <cfRule type="cellIs" dxfId="10023" priority="1190" operator="lessThan">
      <formula>$C$4</formula>
    </cfRule>
  </conditionalFormatting>
  <conditionalFormatting sqref="AV49">
    <cfRule type="cellIs" dxfId="10024" priority="1230" operator="lessThan">
      <formula>$C$4</formula>
    </cfRule>
  </conditionalFormatting>
  <conditionalFormatting sqref="AW49">
    <cfRule type="cellIs" dxfId="10025" priority="1270" operator="lessThan">
      <formula>$C$4</formula>
    </cfRule>
  </conditionalFormatting>
  <conditionalFormatting sqref="AX49">
    <cfRule type="cellIs" dxfId="10026" priority="1310" operator="lessThan">
      <formula>$C$4</formula>
    </cfRule>
  </conditionalFormatting>
  <conditionalFormatting sqref="AY49">
    <cfRule type="cellIs" dxfId="10027" priority="1350" operator="lessThan">
      <formula>$C$4</formula>
    </cfRule>
  </conditionalFormatting>
  <conditionalFormatting sqref="AZ49">
    <cfRule type="cellIs" dxfId="10028" priority="1390" operator="lessThan">
      <formula>$C$4</formula>
    </cfRule>
  </conditionalFormatting>
  <conditionalFormatting sqref="BA49">
    <cfRule type="cellIs" dxfId="10029" priority="1430" operator="lessThan">
      <formula>$C$4</formula>
    </cfRule>
  </conditionalFormatting>
  <conditionalFormatting sqref="BB49">
    <cfRule type="cellIs" dxfId="10030" priority="1470" operator="lessThan">
      <formula>$C$4</formula>
    </cfRule>
  </conditionalFormatting>
  <conditionalFormatting sqref="BC49">
    <cfRule type="cellIs" dxfId="10031" priority="1510" operator="lessThan">
      <formula>$C$4</formula>
    </cfRule>
  </conditionalFormatting>
  <conditionalFormatting sqref="BD49">
    <cfRule type="cellIs" dxfId="10032" priority="1550" operator="lessThan">
      <formula>$C$4</formula>
    </cfRule>
  </conditionalFormatting>
  <conditionalFormatting sqref="BE49">
    <cfRule type="cellIs" dxfId="10033" priority="1590" operator="lessThan">
      <formula>$C$4</formula>
    </cfRule>
  </conditionalFormatting>
  <conditionalFormatting sqref="BF49">
    <cfRule type="cellIs" dxfId="10034" priority="1630" operator="lessThan">
      <formula>$C$4</formula>
    </cfRule>
  </conditionalFormatting>
  <conditionalFormatting sqref="BG49">
    <cfRule type="cellIs" dxfId="10035" priority="1670" operator="lessThan">
      <formula>$C$4</formula>
    </cfRule>
  </conditionalFormatting>
  <conditionalFormatting sqref="BH49">
    <cfRule type="cellIs" dxfId="10036" priority="1710" operator="lessThan">
      <formula>$C$4</formula>
    </cfRule>
  </conditionalFormatting>
  <conditionalFormatting sqref="BI49">
    <cfRule type="cellIs" dxfId="10037" priority="1750" operator="lessThan">
      <formula>$C$4</formula>
    </cfRule>
  </conditionalFormatting>
  <conditionalFormatting sqref="BJ49">
    <cfRule type="cellIs" dxfId="10038" priority="1790" operator="lessThan">
      <formula>$C$4</formula>
    </cfRule>
  </conditionalFormatting>
  <conditionalFormatting sqref="BK49">
    <cfRule type="cellIs" dxfId="10039" priority="1830" operator="lessThan">
      <formula>$C$4</formula>
    </cfRule>
  </conditionalFormatting>
  <conditionalFormatting sqref="BL49">
    <cfRule type="cellIs" dxfId="10040" priority="1870" operator="lessThan">
      <formula>$C$4</formula>
    </cfRule>
  </conditionalFormatting>
  <conditionalFormatting sqref="BM49">
    <cfRule type="cellIs" dxfId="10041" priority="1910" operator="lessThan">
      <formula>$C$4</formula>
    </cfRule>
  </conditionalFormatting>
  <conditionalFormatting sqref="BN49">
    <cfRule type="cellIs" dxfId="10042" priority="1950" operator="lessThan">
      <formula>$C$4</formula>
    </cfRule>
  </conditionalFormatting>
  <conditionalFormatting sqref="BO49">
    <cfRule type="cellIs" dxfId="10043" priority="1990" operator="lessThan">
      <formula>$C$4</formula>
    </cfRule>
  </conditionalFormatting>
  <conditionalFormatting sqref="BP49">
    <cfRule type="cellIs" dxfId="10044" priority="2030" operator="lessThan">
      <formula>$C$4</formula>
    </cfRule>
  </conditionalFormatting>
  <conditionalFormatting sqref="BQ49">
    <cfRule type="cellIs" dxfId="10045" priority="2070" operator="lessThan">
      <formula>$C$4</formula>
    </cfRule>
  </conditionalFormatting>
  <conditionalFormatting sqref="BR49">
    <cfRule type="cellIs" dxfId="10046" priority="2110" operator="lessThan">
      <formula>$C$4</formula>
    </cfRule>
  </conditionalFormatting>
  <conditionalFormatting sqref="BS49">
    <cfRule type="cellIs" dxfId="10047" priority="2150" operator="lessThan">
      <formula>$C$4</formula>
    </cfRule>
  </conditionalFormatting>
  <conditionalFormatting sqref="BT49">
    <cfRule type="cellIs" dxfId="10048" priority="2190" operator="lessThan">
      <formula>$C$4</formula>
    </cfRule>
  </conditionalFormatting>
  <conditionalFormatting sqref="BU49">
    <cfRule type="cellIs" dxfId="10049" priority="2230" operator="lessThan">
      <formula>$C$4</formula>
    </cfRule>
  </conditionalFormatting>
  <conditionalFormatting sqref="BV49">
    <cfRule type="cellIs" dxfId="10050" priority="2270" operator="lessThan">
      <formula>$C$4</formula>
    </cfRule>
  </conditionalFormatting>
  <conditionalFormatting sqref="BW49">
    <cfRule type="cellIs" dxfId="10051" priority="2310" operator="lessThan">
      <formula>$C$4</formula>
    </cfRule>
  </conditionalFormatting>
  <conditionalFormatting sqref="BX49">
    <cfRule type="cellIs" dxfId="10052" priority="2350" operator="lessThan">
      <formula>$C$4</formula>
    </cfRule>
  </conditionalFormatting>
  <conditionalFormatting sqref="BY49">
    <cfRule type="cellIs" dxfId="10053" priority="2390" operator="lessThan">
      <formula>$C$4</formula>
    </cfRule>
  </conditionalFormatting>
  <conditionalFormatting sqref="BZ49">
    <cfRule type="cellIs" dxfId="10054" priority="2430" operator="lessThan">
      <formula>$C$4</formula>
    </cfRule>
  </conditionalFormatting>
  <conditionalFormatting sqref="CA49">
    <cfRule type="cellIs" dxfId="10055" priority="2470" operator="lessThan">
      <formula>$C$4</formula>
    </cfRule>
  </conditionalFormatting>
  <conditionalFormatting sqref="CB49">
    <cfRule type="cellIs" dxfId="10056" priority="2510" operator="lessThan">
      <formula>$C$4</formula>
    </cfRule>
  </conditionalFormatting>
  <conditionalFormatting sqref="CC49">
    <cfRule type="cellIs" dxfId="10057" priority="2550" operator="lessThan">
      <formula>$C$4</formula>
    </cfRule>
  </conditionalFormatting>
  <conditionalFormatting sqref="CD49">
    <cfRule type="cellIs" dxfId="10058" priority="2590" operator="lessThan">
      <formula>$C$4</formula>
    </cfRule>
  </conditionalFormatting>
  <conditionalFormatting sqref="CE49">
    <cfRule type="cellIs" dxfId="10059" priority="2630" operator="lessThan">
      <formula>$C$4</formula>
    </cfRule>
  </conditionalFormatting>
  <conditionalFormatting sqref="CF49">
    <cfRule type="cellIs" dxfId="10060" priority="2670" operator="lessThan">
      <formula>$C$4</formula>
    </cfRule>
  </conditionalFormatting>
  <conditionalFormatting sqref="CG49">
    <cfRule type="cellIs" dxfId="10061" priority="2710" operator="lessThan">
      <formula>$C$4</formula>
    </cfRule>
  </conditionalFormatting>
  <conditionalFormatting sqref="CH49">
    <cfRule type="cellIs" dxfId="10062" priority="2750" operator="greaterThan">
      <formula>$BJ$2+15</formula>
    </cfRule>
  </conditionalFormatting>
  <conditionalFormatting sqref="CJ49">
    <cfRule type="cellIs" dxfId="10063" priority="2950" operator="lessThan">
      <formula>$C$4</formula>
    </cfRule>
  </conditionalFormatting>
  <conditionalFormatting sqref="P50">
    <cfRule type="cellIs" dxfId="10064" priority="111" operator="lessThan">
      <formula>$C$4</formula>
    </cfRule>
  </conditionalFormatting>
  <conditionalFormatting sqref="Q50">
    <cfRule type="cellIs" dxfId="10065" priority="151" operator="lessThan">
      <formula>$C$4</formula>
    </cfRule>
  </conditionalFormatting>
  <conditionalFormatting sqref="R50">
    <cfRule type="cellIs" dxfId="10066" priority="191" operator="lessThan">
      <formula>$C$4</formula>
    </cfRule>
  </conditionalFormatting>
  <conditionalFormatting sqref="S50">
    <cfRule type="cellIs" dxfId="10067" priority="2791" operator="lessThan">
      <formula>$C$4</formula>
    </cfRule>
  </conditionalFormatting>
  <conditionalFormatting sqref="T50">
    <cfRule type="cellIs" dxfId="10068" priority="2831" operator="lessThan">
      <formula>$C$4</formula>
    </cfRule>
  </conditionalFormatting>
  <conditionalFormatting sqref="U50">
    <cfRule type="cellIs" dxfId="10069" priority="231" operator="lessThan">
      <formula>$C$4</formula>
    </cfRule>
  </conditionalFormatting>
  <conditionalFormatting sqref="V50">
    <cfRule type="cellIs" dxfId="10070" priority="2871" operator="lessThan">
      <formula>$C$4</formula>
    </cfRule>
  </conditionalFormatting>
  <conditionalFormatting sqref="W50">
    <cfRule type="cellIs" dxfId="10071" priority="2911" operator="lessThan">
      <formula>$C$4</formula>
    </cfRule>
  </conditionalFormatting>
  <conditionalFormatting sqref="X50">
    <cfRule type="cellIs" dxfId="10072" priority="271" operator="lessThan">
      <formula>$C$4</formula>
    </cfRule>
  </conditionalFormatting>
  <conditionalFormatting sqref="Y50">
    <cfRule type="cellIs" dxfId="10073" priority="311" operator="lessThan">
      <formula>$C$4</formula>
    </cfRule>
  </conditionalFormatting>
  <conditionalFormatting sqref="Z50">
    <cfRule type="cellIs" dxfId="10074" priority="351" operator="lessThan">
      <formula>$C$4</formula>
    </cfRule>
  </conditionalFormatting>
  <conditionalFormatting sqref="AA50">
    <cfRule type="cellIs" dxfId="10075" priority="391" operator="lessThan">
      <formula>$C$4</formula>
    </cfRule>
  </conditionalFormatting>
  <conditionalFormatting sqref="AB50">
    <cfRule type="cellIs" dxfId="10076" priority="431" operator="lessThan">
      <formula>$C$4</formula>
    </cfRule>
  </conditionalFormatting>
  <conditionalFormatting sqref="AC50">
    <cfRule type="cellIs" dxfId="10077" priority="471" operator="lessThan">
      <formula>$C$4</formula>
    </cfRule>
  </conditionalFormatting>
  <conditionalFormatting sqref="AD50">
    <cfRule type="cellIs" dxfId="10078" priority="511" operator="lessThan">
      <formula>$C$4</formula>
    </cfRule>
  </conditionalFormatting>
  <conditionalFormatting sqref="AE50">
    <cfRule type="cellIs" dxfId="10079" priority="551" operator="lessThan">
      <formula>$C$4</formula>
    </cfRule>
  </conditionalFormatting>
  <conditionalFormatting sqref="AF50">
    <cfRule type="cellIs" dxfId="10080" priority="591" operator="lessThan">
      <formula>$C$4</formula>
    </cfRule>
  </conditionalFormatting>
  <conditionalFormatting sqref="AG50">
    <cfRule type="cellIs" dxfId="10081" priority="631" operator="lessThan">
      <formula>$C$4</formula>
    </cfRule>
  </conditionalFormatting>
  <conditionalFormatting sqref="AH50">
    <cfRule type="cellIs" dxfId="10082" priority="671" operator="lessThan">
      <formula>$C$4</formula>
    </cfRule>
  </conditionalFormatting>
  <conditionalFormatting sqref="AI50">
    <cfRule type="cellIs" dxfId="10083" priority="711" operator="lessThan">
      <formula>$C$4</formula>
    </cfRule>
  </conditionalFormatting>
  <conditionalFormatting sqref="AJ50">
    <cfRule type="cellIs" dxfId="10084" priority="751" operator="lessThan">
      <formula>$C$4</formula>
    </cfRule>
  </conditionalFormatting>
  <conditionalFormatting sqref="AK50">
    <cfRule type="cellIs" dxfId="10085" priority="791" operator="lessThan">
      <formula>$C$4</formula>
    </cfRule>
  </conditionalFormatting>
  <conditionalFormatting sqref="AL50">
    <cfRule type="cellIs" dxfId="10086" priority="831" operator="lessThan">
      <formula>$C$4</formula>
    </cfRule>
  </conditionalFormatting>
  <conditionalFormatting sqref="AM50">
    <cfRule type="cellIs" dxfId="10087" priority="871" operator="lessThan">
      <formula>$C$4</formula>
    </cfRule>
  </conditionalFormatting>
  <conditionalFormatting sqref="AN50">
    <cfRule type="cellIs" dxfId="10088" priority="911" operator="lessThan">
      <formula>$C$4</formula>
    </cfRule>
  </conditionalFormatting>
  <conditionalFormatting sqref="AO50">
    <cfRule type="cellIs" dxfId="10089" priority="951" operator="lessThan">
      <formula>$C$4</formula>
    </cfRule>
  </conditionalFormatting>
  <conditionalFormatting sqref="AP50">
    <cfRule type="cellIs" dxfId="10090" priority="991" operator="lessThan">
      <formula>$C$4</formula>
    </cfRule>
  </conditionalFormatting>
  <conditionalFormatting sqref="AQ50">
    <cfRule type="cellIs" dxfId="10091" priority="1031" operator="lessThan">
      <formula>$C$4</formula>
    </cfRule>
  </conditionalFormatting>
  <conditionalFormatting sqref="AR50">
    <cfRule type="cellIs" dxfId="10092" priority="1071" operator="lessThan">
      <formula>$C$4</formula>
    </cfRule>
  </conditionalFormatting>
  <conditionalFormatting sqref="AS50">
    <cfRule type="cellIs" dxfId="10093" priority="1111" operator="lessThan">
      <formula>$C$4</formula>
    </cfRule>
  </conditionalFormatting>
  <conditionalFormatting sqref="AT50">
    <cfRule type="cellIs" dxfId="10094" priority="1151" operator="lessThan">
      <formula>$C$4</formula>
    </cfRule>
  </conditionalFormatting>
  <conditionalFormatting sqref="AU50">
    <cfRule type="cellIs" dxfId="10095" priority="1191" operator="lessThan">
      <formula>$C$4</formula>
    </cfRule>
  </conditionalFormatting>
  <conditionalFormatting sqref="AV50">
    <cfRule type="cellIs" dxfId="10096" priority="1231" operator="lessThan">
      <formula>$C$4</formula>
    </cfRule>
  </conditionalFormatting>
  <conditionalFormatting sqref="AW50">
    <cfRule type="cellIs" dxfId="10097" priority="1271" operator="lessThan">
      <formula>$C$4</formula>
    </cfRule>
  </conditionalFormatting>
  <conditionalFormatting sqref="AX50">
    <cfRule type="cellIs" dxfId="10098" priority="1311" operator="lessThan">
      <formula>$C$4</formula>
    </cfRule>
  </conditionalFormatting>
  <conditionalFormatting sqref="AY50">
    <cfRule type="cellIs" dxfId="10099" priority="1351" operator="lessThan">
      <formula>$C$4</formula>
    </cfRule>
  </conditionalFormatting>
  <conditionalFormatting sqref="AZ50">
    <cfRule type="cellIs" dxfId="10100" priority="1391" operator="lessThan">
      <formula>$C$4</formula>
    </cfRule>
  </conditionalFormatting>
  <conditionalFormatting sqref="BA50">
    <cfRule type="cellIs" dxfId="10101" priority="1431" operator="lessThan">
      <formula>$C$4</formula>
    </cfRule>
  </conditionalFormatting>
  <conditionalFormatting sqref="BB50">
    <cfRule type="cellIs" dxfId="10102" priority="1471" operator="lessThan">
      <formula>$C$4</formula>
    </cfRule>
  </conditionalFormatting>
  <conditionalFormatting sqref="BC50">
    <cfRule type="cellIs" dxfId="10103" priority="1511" operator="lessThan">
      <formula>$C$4</formula>
    </cfRule>
  </conditionalFormatting>
  <conditionalFormatting sqref="BD50">
    <cfRule type="cellIs" dxfId="10104" priority="1551" operator="lessThan">
      <formula>$C$4</formula>
    </cfRule>
  </conditionalFormatting>
  <conditionalFormatting sqref="BE50">
    <cfRule type="cellIs" dxfId="10105" priority="1591" operator="lessThan">
      <formula>$C$4</formula>
    </cfRule>
  </conditionalFormatting>
  <conditionalFormatting sqref="BF50">
    <cfRule type="cellIs" dxfId="10106" priority="1631" operator="lessThan">
      <formula>$C$4</formula>
    </cfRule>
  </conditionalFormatting>
  <conditionalFormatting sqref="BG50">
    <cfRule type="cellIs" dxfId="10107" priority="1671" operator="lessThan">
      <formula>$C$4</formula>
    </cfRule>
  </conditionalFormatting>
  <conditionalFormatting sqref="BH50">
    <cfRule type="cellIs" dxfId="10108" priority="1711" operator="lessThan">
      <formula>$C$4</formula>
    </cfRule>
  </conditionalFormatting>
  <conditionalFormatting sqref="BI50">
    <cfRule type="cellIs" dxfId="10109" priority="1751" operator="lessThan">
      <formula>$C$4</formula>
    </cfRule>
  </conditionalFormatting>
  <conditionalFormatting sqref="BJ50">
    <cfRule type="cellIs" dxfId="10110" priority="1791" operator="lessThan">
      <formula>$C$4</formula>
    </cfRule>
  </conditionalFormatting>
  <conditionalFormatting sqref="BK50">
    <cfRule type="cellIs" dxfId="10111" priority="1831" operator="lessThan">
      <formula>$C$4</formula>
    </cfRule>
  </conditionalFormatting>
  <conditionalFormatting sqref="BL50">
    <cfRule type="cellIs" dxfId="10112" priority="1871" operator="lessThan">
      <formula>$C$4</formula>
    </cfRule>
  </conditionalFormatting>
  <conditionalFormatting sqref="BM50">
    <cfRule type="cellIs" dxfId="10113" priority="1911" operator="lessThan">
      <formula>$C$4</formula>
    </cfRule>
  </conditionalFormatting>
  <conditionalFormatting sqref="BN50">
    <cfRule type="cellIs" dxfId="10114" priority="1951" operator="lessThan">
      <formula>$C$4</formula>
    </cfRule>
  </conditionalFormatting>
  <conditionalFormatting sqref="BO50">
    <cfRule type="cellIs" dxfId="10115" priority="1991" operator="lessThan">
      <formula>$C$4</formula>
    </cfRule>
  </conditionalFormatting>
  <conditionalFormatting sqref="BP50">
    <cfRule type="cellIs" dxfId="10116" priority="2031" operator="lessThan">
      <formula>$C$4</formula>
    </cfRule>
  </conditionalFormatting>
  <conditionalFormatting sqref="BQ50">
    <cfRule type="cellIs" dxfId="10117" priority="2071" operator="lessThan">
      <formula>$C$4</formula>
    </cfRule>
  </conditionalFormatting>
  <conditionalFormatting sqref="BR50">
    <cfRule type="cellIs" dxfId="10118" priority="2111" operator="lessThan">
      <formula>$C$4</formula>
    </cfRule>
  </conditionalFormatting>
  <conditionalFormatting sqref="BS50">
    <cfRule type="cellIs" dxfId="10119" priority="2151" operator="lessThan">
      <formula>$C$4</formula>
    </cfRule>
  </conditionalFormatting>
  <conditionalFormatting sqref="BT50">
    <cfRule type="cellIs" dxfId="10120" priority="2191" operator="lessThan">
      <formula>$C$4</formula>
    </cfRule>
  </conditionalFormatting>
  <conditionalFormatting sqref="BU50">
    <cfRule type="cellIs" dxfId="10121" priority="2231" operator="lessThan">
      <formula>$C$4</formula>
    </cfRule>
  </conditionalFormatting>
  <conditionalFormatting sqref="BV50">
    <cfRule type="cellIs" dxfId="10122" priority="2271" operator="lessThan">
      <formula>$C$4</formula>
    </cfRule>
  </conditionalFormatting>
  <conditionalFormatting sqref="BW50">
    <cfRule type="cellIs" dxfId="10123" priority="2311" operator="lessThan">
      <formula>$C$4</formula>
    </cfRule>
  </conditionalFormatting>
  <conditionalFormatting sqref="BX50">
    <cfRule type="cellIs" dxfId="10124" priority="2351" operator="lessThan">
      <formula>$C$4</formula>
    </cfRule>
  </conditionalFormatting>
  <conditionalFormatting sqref="BY50">
    <cfRule type="cellIs" dxfId="10125" priority="2391" operator="lessThan">
      <formula>$C$4</formula>
    </cfRule>
  </conditionalFormatting>
  <conditionalFormatting sqref="BZ50">
    <cfRule type="cellIs" dxfId="10126" priority="2431" operator="lessThan">
      <formula>$C$4</formula>
    </cfRule>
  </conditionalFormatting>
  <conditionalFormatting sqref="CA50">
    <cfRule type="cellIs" dxfId="10127" priority="2471" operator="lessThan">
      <formula>$C$4</formula>
    </cfRule>
  </conditionalFormatting>
  <conditionalFormatting sqref="CB50">
    <cfRule type="cellIs" dxfId="10128" priority="2511" operator="lessThan">
      <formula>$C$4</formula>
    </cfRule>
  </conditionalFormatting>
  <conditionalFormatting sqref="CC50">
    <cfRule type="cellIs" dxfId="10129" priority="2551" operator="lessThan">
      <formula>$C$4</formula>
    </cfRule>
  </conditionalFormatting>
  <conditionalFormatting sqref="CD50">
    <cfRule type="cellIs" dxfId="10130" priority="2591" operator="lessThan">
      <formula>$C$4</formula>
    </cfRule>
  </conditionalFormatting>
  <conditionalFormatting sqref="CE50">
    <cfRule type="cellIs" dxfId="10131" priority="2631" operator="lessThan">
      <formula>$C$4</formula>
    </cfRule>
  </conditionalFormatting>
  <conditionalFormatting sqref="CF50">
    <cfRule type="cellIs" dxfId="10132" priority="2671" operator="lessThan">
      <formula>$C$4</formula>
    </cfRule>
  </conditionalFormatting>
  <conditionalFormatting sqref="CG50">
    <cfRule type="cellIs" dxfId="10133" priority="2711" operator="lessThan">
      <formula>$C$4</formula>
    </cfRule>
  </conditionalFormatting>
  <conditionalFormatting sqref="CH50">
    <cfRule type="cellIs" dxfId="10134" priority="2751" operator="greaterThan">
      <formula>$BJ$2+15</formula>
    </cfRule>
  </conditionalFormatting>
  <conditionalFormatting sqref="CJ50">
    <cfRule type="cellIs" dxfId="10135" priority="295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D27" activePane="bottomRight" state="frozen"/>
      <selection/>
      <selection pane="topRight"/>
      <selection pane="bottomLeft"/>
      <selection pane="bottomRight" activeCell="CJ43" sqref="CJ43"/>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212</v>
      </c>
      <c r="C1" s="2" t="s">
        <v>0</v>
      </c>
      <c r="D1" s="2"/>
      <c r="E1" s="2"/>
      <c r="F1" s="2"/>
      <c r="G1" s="2"/>
      <c r="H1" s="2"/>
      <c r="I1" s="2"/>
      <c r="J1" s="2"/>
      <c r="K1" s="2"/>
      <c r="L1" s="2"/>
      <c r="M1" s="2"/>
      <c r="N1" s="2"/>
      <c r="P1" s="29" t="s">
        <v>1</v>
      </c>
    </row>
    <row r="2" ht="15.75" customHeight="1" spans="1:32">
      <c r="A2" s="3" t="s">
        <v>2</v>
      </c>
      <c r="B2" s="4"/>
      <c r="C2" s="5" t="s">
        <v>3</v>
      </c>
      <c r="D2" s="6"/>
      <c r="E2" s="7" t="s">
        <v>155</v>
      </c>
      <c r="F2" s="6"/>
      <c r="H2" s="8"/>
      <c r="I2" s="30"/>
      <c r="K2" s="31"/>
      <c r="L2" s="9"/>
      <c r="M2" s="32"/>
      <c r="N2" s="32"/>
      <c r="O2" s="31"/>
      <c r="P2" t="s">
        <v>5</v>
      </c>
      <c r="Q2" s="32"/>
      <c r="R2" s="32"/>
      <c r="S2" s="32"/>
      <c r="T2" s="32" t="s">
        <v>6</v>
      </c>
      <c r="U2" s="32" t="str">
        <f>MID(E2,6,20)</f>
        <v> XII IPS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4"/>
      <c r="AH8" s="49"/>
      <c r="AI8" s="49"/>
      <c r="AJ8" s="49"/>
      <c r="AK8" s="49"/>
      <c r="AL8" s="49"/>
      <c r="AM8" s="49"/>
      <c r="AN8" s="49"/>
      <c r="AO8" s="49"/>
      <c r="AP8" s="49"/>
      <c r="AQ8" s="49"/>
      <c r="AR8" s="49"/>
      <c r="AS8" s="54"/>
      <c r="AT8" s="55" t="s">
        <v>22</v>
      </c>
      <c r="AU8" s="56" t="s">
        <v>23</v>
      </c>
      <c r="AV8" s="57"/>
      <c r="AW8" s="57"/>
      <c r="AX8" s="57"/>
      <c r="AY8" s="57"/>
      <c r="AZ8" s="57"/>
      <c r="BA8" s="57"/>
      <c r="BB8" s="57"/>
      <c r="BC8" s="57"/>
      <c r="BD8" s="57"/>
      <c r="BE8" s="55" t="s">
        <v>24</v>
      </c>
      <c r="BF8" s="62" t="s">
        <v>25</v>
      </c>
      <c r="BG8" s="62" t="s">
        <v>26</v>
      </c>
      <c r="BH8" s="55" t="s">
        <v>27</v>
      </c>
      <c r="BI8" s="63" t="s">
        <v>28</v>
      </c>
      <c r="BJ8" s="64"/>
      <c r="BK8" s="65" t="s">
        <v>29</v>
      </c>
      <c r="BL8" s="65"/>
      <c r="BM8" s="65"/>
      <c r="BN8" s="65"/>
      <c r="BO8" s="65"/>
      <c r="BP8" s="65"/>
      <c r="BQ8" s="65"/>
      <c r="BR8" s="65"/>
      <c r="BS8" s="65"/>
      <c r="BT8" s="65"/>
      <c r="BU8" s="76" t="s">
        <v>30</v>
      </c>
      <c r="BV8" s="64"/>
      <c r="BW8" s="77" t="s">
        <v>31</v>
      </c>
      <c r="BX8" s="78"/>
      <c r="BY8" s="78"/>
      <c r="BZ8" s="78"/>
      <c r="CA8" s="78"/>
      <c r="CB8" s="78"/>
      <c r="CC8" s="78"/>
      <c r="CD8" s="78"/>
      <c r="CE8" s="78"/>
      <c r="CF8" s="78"/>
      <c r="CG8" s="84"/>
      <c r="CH8" s="76" t="s">
        <v>32</v>
      </c>
      <c r="CJ8" s="85" t="s">
        <v>33</v>
      </c>
      <c r="CK8" s="85" t="s">
        <v>34</v>
      </c>
      <c r="CM8" s="90"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58"/>
      <c r="AU9" s="59"/>
      <c r="AV9" s="60"/>
      <c r="AW9" s="60"/>
      <c r="AX9" s="60"/>
      <c r="AY9" s="60"/>
      <c r="AZ9" s="60"/>
      <c r="BA9" s="60"/>
      <c r="BB9" s="60"/>
      <c r="BC9" s="60"/>
      <c r="BD9" s="60"/>
      <c r="BE9" s="58"/>
      <c r="BF9" s="66"/>
      <c r="BG9" s="66"/>
      <c r="BH9" s="58"/>
      <c r="BI9" s="67"/>
      <c r="BJ9" s="64"/>
      <c r="BK9" s="65"/>
      <c r="BL9" s="65"/>
      <c r="BM9" s="65"/>
      <c r="BN9" s="65"/>
      <c r="BO9" s="65"/>
      <c r="BP9" s="65"/>
      <c r="BQ9" s="65"/>
      <c r="BR9" s="65"/>
      <c r="BS9" s="65"/>
      <c r="BT9" s="65"/>
      <c r="BU9" s="76"/>
      <c r="BV9" s="64"/>
      <c r="BW9" s="79"/>
      <c r="BX9" s="80"/>
      <c r="BY9" s="80"/>
      <c r="BZ9" s="80"/>
      <c r="CA9" s="80"/>
      <c r="CB9" s="80"/>
      <c r="CC9" s="80"/>
      <c r="CD9" s="80"/>
      <c r="CE9" s="80"/>
      <c r="CF9" s="80"/>
      <c r="CG9" s="86"/>
      <c r="CH9" s="76"/>
      <c r="CJ9" s="85"/>
      <c r="CK9" s="85"/>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ATUR PASRAH PANAMPI, MACA AKSARA JAWA, TEMBUNG RANGKEP, SANDIWARA/DRAMA,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1" t="s">
        <v>55</v>
      </c>
      <c r="AT10" s="58"/>
      <c r="AU10" s="46">
        <v>1</v>
      </c>
      <c r="AV10" s="46">
        <v>2</v>
      </c>
      <c r="AW10" s="46">
        <v>3</v>
      </c>
      <c r="AX10" s="46">
        <v>4</v>
      </c>
      <c r="AY10" s="46">
        <v>5</v>
      </c>
      <c r="AZ10" s="46">
        <v>6</v>
      </c>
      <c r="BA10" s="46">
        <v>7</v>
      </c>
      <c r="BB10" s="46">
        <v>8</v>
      </c>
      <c r="BC10" s="46">
        <v>9</v>
      </c>
      <c r="BD10" s="46">
        <v>10</v>
      </c>
      <c r="BE10" s="58"/>
      <c r="BF10" s="66"/>
      <c r="BG10" s="66"/>
      <c r="BH10" s="58"/>
      <c r="BI10" s="68"/>
      <c r="BJ10" s="64"/>
      <c r="BK10" s="69">
        <v>1</v>
      </c>
      <c r="BL10" s="69">
        <v>2</v>
      </c>
      <c r="BM10" s="69">
        <v>3</v>
      </c>
      <c r="BN10" s="69">
        <v>4</v>
      </c>
      <c r="BO10" s="69">
        <v>5</v>
      </c>
      <c r="BP10" s="69">
        <v>6</v>
      </c>
      <c r="BQ10" s="69">
        <v>7</v>
      </c>
      <c r="BR10" s="69">
        <v>8</v>
      </c>
      <c r="BS10" s="69">
        <v>9</v>
      </c>
      <c r="BT10" s="69">
        <v>10</v>
      </c>
      <c r="BU10" s="81"/>
      <c r="BV10" s="64"/>
      <c r="BW10" s="69">
        <v>1</v>
      </c>
      <c r="BX10" s="69">
        <v>2</v>
      </c>
      <c r="BY10" s="69">
        <v>3</v>
      </c>
      <c r="BZ10" s="69">
        <v>4</v>
      </c>
      <c r="CA10" s="69">
        <v>5</v>
      </c>
      <c r="CB10" s="69">
        <v>6</v>
      </c>
      <c r="CC10" s="69">
        <v>7</v>
      </c>
      <c r="CD10" s="69">
        <v>8</v>
      </c>
      <c r="CE10" s="69">
        <v>9</v>
      </c>
      <c r="CF10" s="69">
        <v>10</v>
      </c>
      <c r="CG10" s="69" t="s">
        <v>56</v>
      </c>
      <c r="CH10" s="81"/>
      <c r="CJ10" s="85"/>
      <c r="CK10" s="85"/>
      <c r="CM10" s="92">
        <v>1</v>
      </c>
      <c r="CN10" s="9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MACA AKSARA JAWA, TEMBUNG RANGKEP, SANDIWARA/DRAMA, Perlu tingkatkan pemahaman  ATUR PASRAH PANAMPI.</v>
      </c>
    </row>
    <row r="11" spans="1:102">
      <c r="A11" s="28">
        <v>1</v>
      </c>
      <c r="B11" s="28">
        <v>31153</v>
      </c>
      <c r="C11" s="28" t="s">
        <v>156</v>
      </c>
      <c r="E11" s="28">
        <f t="shared" ref="E11:E50" si="0">G11</f>
        <v>80</v>
      </c>
      <c r="G11" s="28">
        <f t="shared" ref="G11:G50" si="1">IF(BI11="","",BI11)</f>
        <v>80</v>
      </c>
      <c r="H11" s="28">
        <f t="shared" ref="H11:H50" si="2">IF(BU11="","",BU11)</f>
        <v>80</v>
      </c>
      <c r="I11" s="28" t="str">
        <f t="shared" ref="I11:I50" si="3">IF(CH11="","",CH11)</f>
        <v>B</v>
      </c>
      <c r="J11" s="28" t="str">
        <f t="shared" ref="J11:J50" si="4">IF(CK11="","",CK11)</f>
        <v>Sudah memahami tentang ATUR PASRAH PANAMPI, MACA AKSARA JAWA, TEMBUNG RANGKEP, SANDIWARA/DRAMA, </v>
      </c>
      <c r="L11" s="28">
        <f t="shared" ref="L11:L50" si="5">IF(AT11="","",AT11)</f>
        <v>80</v>
      </c>
      <c r="M11" s="28" t="str">
        <f t="shared" ref="M11:M50" si="6">IF(BF11="","",BF11)</f>
        <v/>
      </c>
      <c r="N11" s="28" t="str">
        <f t="shared" ref="N11:N50" si="7">IF(BG11="","",BG11)</f>
        <v/>
      </c>
      <c r="P11" s="95">
        <v>80</v>
      </c>
      <c r="Q11" s="95"/>
      <c r="R11" s="53">
        <f>IF(P11="","",IF(P11&gt;=$C$4,P11,IF(Q11&gt;=$C$4,$C$4,MAX(P11:Q11))))</f>
        <v>80</v>
      </c>
      <c r="S11" s="95">
        <v>80</v>
      </c>
      <c r="T11" s="95"/>
      <c r="U11" s="53">
        <f>IF(S11="","",IF(S11&gt;=$C$4,S11,IF(T11&gt;=$C$4,$C$4,MAX(S11:T11))))</f>
        <v>80</v>
      </c>
      <c r="V11" s="95">
        <v>80</v>
      </c>
      <c r="W11" s="95"/>
      <c r="X11" s="53">
        <f>IF(V11="","",IF(V11&gt;=$C$4,V11,IF(W11&gt;=$C$4,$C$4,MAX(V11:W11))))</f>
        <v>80</v>
      </c>
      <c r="Y11" s="95"/>
      <c r="Z11" s="95"/>
      <c r="AA11" s="53" t="str">
        <f>IF(Y11="","",IF(Y11&gt;=$C$4,Y11,IF(Z11&gt;=$C$4,$C$4,MAX(Y11:Z11))))</f>
        <v/>
      </c>
      <c r="AB11" s="95"/>
      <c r="AC11" s="95"/>
      <c r="AD11" s="53" t="str">
        <f>IF(AB11="","",IF(AB11&gt;=$C$4,AB11,IF(AC11&gt;=$C$4,$C$4,MAX(AB11:AC11))))</f>
        <v/>
      </c>
      <c r="AE11" s="95"/>
      <c r="AF11" s="95"/>
      <c r="AG11" s="53" t="str">
        <f>IF(AE11="","",IF(AE11&gt;=$C$4,AE11,IF(AF11&gt;=$C$4,$C$4,MAX(AE11:AF11))))</f>
        <v/>
      </c>
      <c r="AH11" s="95"/>
      <c r="AI11" s="95"/>
      <c r="AJ11" s="53" t="str">
        <f>IF(AH11="","",IF(AH11&gt;=$C$4,AH11,IF(AI11&gt;=$C$4,$C$4,MAX(AH11:AI11))))</f>
        <v/>
      </c>
      <c r="AK11" s="95"/>
      <c r="AL11" s="95"/>
      <c r="AM11" s="53" t="str">
        <f>IF(AK11="","",IF(AK11&gt;=$C$4,AK11,IF(AL11&gt;=$C$4,$C$4,MAX(AK11:AL11))))</f>
        <v/>
      </c>
      <c r="AN11" s="95"/>
      <c r="AO11" s="95"/>
      <c r="AP11" s="53" t="str">
        <f>IF(AN11="","",IF(AN11&gt;=$C$4,AN11,IF(AO11&gt;=$C$4,$C$4,MAX(AN11:AO11))))</f>
        <v/>
      </c>
      <c r="AQ11" s="95"/>
      <c r="AR11" s="95"/>
      <c r="AS11" s="53" t="str">
        <f>IF(AQ11="","",IF(AQ11&gt;=$C$4,AQ11,IF(AR11&gt;=$C$4,$C$4,MAX(AQ11:AR11))))</f>
        <v/>
      </c>
      <c r="AT11" s="53">
        <f t="shared" ref="AT11:AT50" si="8">IF(R11="","",ROUND(AVERAGE(R11,U11,AJ11,AM11,AP11,AS11,X11,AA11,AD11,AG11),0))</f>
        <v>80</v>
      </c>
      <c r="AU11" s="95">
        <v>80</v>
      </c>
      <c r="AV11" s="95">
        <v>80</v>
      </c>
      <c r="AW11" s="95">
        <v>80</v>
      </c>
      <c r="AX11" s="95"/>
      <c r="AY11" s="95"/>
      <c r="AZ11" s="95"/>
      <c r="BA11" s="95"/>
      <c r="BB11" s="95"/>
      <c r="BC11" s="95"/>
      <c r="BD11" s="95"/>
      <c r="BE11" s="53">
        <f t="shared" ref="BE11:BE50" si="9">IF(AU11="","",ROUND(AVERAGE(AU11:BD11),0))</f>
        <v>80</v>
      </c>
      <c r="BF11" s="95"/>
      <c r="BG11" s="95"/>
      <c r="BH11" s="73">
        <f t="shared" ref="BH11:BH50" si="10">IF(AT11="","",IF(BF11="",AVERAGE(AT11,BE11),(2*(SUM(AT11,BE11))+AVERAGE(BF11:BG11))/5))</f>
        <v>80</v>
      </c>
      <c r="BI11" s="74">
        <f t="shared" ref="BI11:BI50" si="11">IF(BH11="","",ROUND(BH11,0))</f>
        <v>80</v>
      </c>
      <c r="BJ11" s="96"/>
      <c r="BK11" s="95">
        <v>80</v>
      </c>
      <c r="BL11" s="95">
        <v>80</v>
      </c>
      <c r="BM11" s="95">
        <v>80</v>
      </c>
      <c r="BN11" s="95"/>
      <c r="BO11" s="95"/>
      <c r="BP11" s="95"/>
      <c r="BQ11" s="95"/>
      <c r="BR11" s="95"/>
      <c r="BS11" s="95"/>
      <c r="BT11" s="95"/>
      <c r="BU11" s="83">
        <f t="shared" ref="BU11:BU50" si="12">IF(BK11="","",ROUND(AVERAGE(BK11:BT11),0))</f>
        <v>80</v>
      </c>
      <c r="BV11" s="96"/>
      <c r="BW11" s="95">
        <v>80</v>
      </c>
      <c r="BX11" s="95">
        <v>80</v>
      </c>
      <c r="BY11" s="95">
        <v>80</v>
      </c>
      <c r="BZ11" s="95"/>
      <c r="CA11" s="95"/>
      <c r="CB11" s="95"/>
      <c r="CC11" s="95"/>
      <c r="CD11" s="95"/>
      <c r="CE11" s="95"/>
      <c r="CF11" s="95"/>
      <c r="CG11" s="53">
        <f t="shared" ref="CG11:CG50" si="13">IF(BW11="","",ROUND(AVERAGE(BW11:CF11),0))</f>
        <v>80</v>
      </c>
      <c r="CH11" s="89" t="str">
        <f t="shared" ref="CH11:CH50" si="14">IF(CG11="","",IF(CG11&gt;=86,"A",IF(CG11&gt;=71,"B",IF(CG11&gt;=56,"C",IF(CG11&gt;=41,"D","E")))))</f>
        <v>B</v>
      </c>
      <c r="CI11" s="88"/>
      <c r="CJ11" s="48">
        <v>11</v>
      </c>
      <c r="CK11" s="94" t="str">
        <f t="shared" ref="CK11:CK50" si="15">IF(CJ11="","",VLOOKUP(CJ11,$CW$9:$CX$20,2,0))</f>
        <v>Sudah memahami tentang ATUR PASRAH PANAMPI, MACA AKSARA JAWA, TEMBUNG RANGKEP, SANDIWARA/DRAMA, </v>
      </c>
      <c r="CM11" s="92">
        <v>2</v>
      </c>
      <c r="CN11" s="9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ATUR PASRAH PANAMPI, TEMBUNG RANGKEP, SANDIWARA/DRAMA, Perlu tingkatkan pemahaman  MACA AKSARA JAWA.</v>
      </c>
    </row>
    <row r="12" spans="1:102">
      <c r="A12" s="28">
        <v>2</v>
      </c>
      <c r="B12" s="28">
        <v>31167</v>
      </c>
      <c r="C12" s="28" t="s">
        <v>157</v>
      </c>
      <c r="E12" s="28">
        <f t="shared" si="0"/>
        <v>82</v>
      </c>
      <c r="G12" s="28">
        <f t="shared" si="1"/>
        <v>82</v>
      </c>
      <c r="H12" s="28">
        <f t="shared" si="2"/>
        <v>80</v>
      </c>
      <c r="I12" s="28" t="str">
        <f t="shared" si="3"/>
        <v>B</v>
      </c>
      <c r="J12" s="28" t="str">
        <f t="shared" si="4"/>
        <v>Sudah memahami tentang ATUR PASRAH PANAMPI, MACA AKSARA JAWA, TEMBUNG RANGKEP, SANDIWARA/DRAMA, </v>
      </c>
      <c r="L12" s="28">
        <f t="shared" si="5"/>
        <v>81</v>
      </c>
      <c r="M12" s="28" t="str">
        <f t="shared" si="6"/>
        <v/>
      </c>
      <c r="N12" s="28" t="str">
        <f t="shared" si="7"/>
        <v/>
      </c>
      <c r="P12" s="95">
        <v>78</v>
      </c>
      <c r="Q12" s="95"/>
      <c r="R12" s="53">
        <f>IF(P12="","",IF(P12&gt;=$C$4,P12,IF(Q12&gt;=$C$4,$C$4,MAX(P12:Q12))))</f>
        <v>78</v>
      </c>
      <c r="S12" s="95">
        <v>82</v>
      </c>
      <c r="T12" s="95"/>
      <c r="U12" s="53">
        <f>IF(S12="","",IF(S12&gt;=$C$4,S12,IF(T12&gt;=$C$4,$C$4,MAX(S12:T12))))</f>
        <v>82</v>
      </c>
      <c r="V12" s="95">
        <v>82</v>
      </c>
      <c r="W12" s="95"/>
      <c r="X12" s="53">
        <f>IF(V12="","",IF(V12&gt;=$C$4,V12,IF(W12&gt;=$C$4,$C$4,MAX(V12:W12))))</f>
        <v>82</v>
      </c>
      <c r="Y12" s="95"/>
      <c r="Z12" s="95"/>
      <c r="AA12" s="53" t="str">
        <f>IF(Y12="","",IF(Y12&gt;=$C$4,Y12,IF(Z12&gt;=$C$4,$C$4,MAX(Y12:Z12))))</f>
        <v/>
      </c>
      <c r="AB12" s="95"/>
      <c r="AC12" s="95"/>
      <c r="AD12" s="53" t="str">
        <f>IF(AB12="","",IF(AB12&gt;=$C$4,AB12,IF(AC12&gt;=$C$4,$C$4,MAX(AB12:AC12))))</f>
        <v/>
      </c>
      <c r="AE12" s="95"/>
      <c r="AF12" s="95"/>
      <c r="AG12" s="53" t="str">
        <f>IF(AE12="","",IF(AE12&gt;=$C$4,AE12,IF(AF12&gt;=$C$4,$C$4,MAX(AE12:AF12))))</f>
        <v/>
      </c>
      <c r="AH12" s="95"/>
      <c r="AI12" s="95"/>
      <c r="AJ12" s="53" t="str">
        <f>IF(AH12="","",IF(AH12&gt;=$C$4,AH12,IF(AI12&gt;=$C$4,$C$4,MAX(AH12:AI12))))</f>
        <v/>
      </c>
      <c r="AK12" s="95"/>
      <c r="AL12" s="95"/>
      <c r="AM12" s="53" t="str">
        <f>IF(AK12="","",IF(AK12&gt;=$C$4,AK12,IF(AL12&gt;=$C$4,$C$4,MAX(AK12:AL12))))</f>
        <v/>
      </c>
      <c r="AN12" s="95"/>
      <c r="AO12" s="95"/>
      <c r="AP12" s="53" t="str">
        <f>IF(AN12="","",IF(AN12&gt;=$C$4,AN12,IF(AO12&gt;=$C$4,$C$4,MAX(AN12:AO12))))</f>
        <v/>
      </c>
      <c r="AQ12" s="95"/>
      <c r="AR12" s="95"/>
      <c r="AS12" s="53" t="str">
        <f>IF(AQ12="","",IF(AQ12&gt;=$C$4,AQ12,IF(AR12&gt;=$C$4,$C$4,MAX(AQ12:AR12))))</f>
        <v/>
      </c>
      <c r="AT12" s="53">
        <f t="shared" si="8"/>
        <v>81</v>
      </c>
      <c r="AU12" s="95">
        <v>85</v>
      </c>
      <c r="AV12" s="95">
        <v>78</v>
      </c>
      <c r="AW12" s="95">
        <v>82</v>
      </c>
      <c r="AX12" s="95"/>
      <c r="AY12" s="95"/>
      <c r="AZ12" s="95"/>
      <c r="BA12" s="95"/>
      <c r="BB12" s="95"/>
      <c r="BC12" s="95"/>
      <c r="BD12" s="95"/>
      <c r="BE12" s="53">
        <f t="shared" si="9"/>
        <v>82</v>
      </c>
      <c r="BF12" s="95"/>
      <c r="BG12" s="95"/>
      <c r="BH12" s="73">
        <f t="shared" si="10"/>
        <v>81.5</v>
      </c>
      <c r="BI12" s="74">
        <f t="shared" si="11"/>
        <v>82</v>
      </c>
      <c r="BJ12" s="96"/>
      <c r="BK12" s="95">
        <v>78</v>
      </c>
      <c r="BL12" s="95">
        <v>82</v>
      </c>
      <c r="BM12" s="95">
        <v>80</v>
      </c>
      <c r="BN12" s="95"/>
      <c r="BO12" s="95"/>
      <c r="BP12" s="95"/>
      <c r="BQ12" s="95"/>
      <c r="BR12" s="95"/>
      <c r="BS12" s="95"/>
      <c r="BT12" s="95"/>
      <c r="BU12" s="83">
        <f t="shared" si="12"/>
        <v>80</v>
      </c>
      <c r="BV12" s="96"/>
      <c r="BW12" s="95">
        <v>80</v>
      </c>
      <c r="BX12" s="95">
        <v>80</v>
      </c>
      <c r="BY12" s="95">
        <v>80</v>
      </c>
      <c r="BZ12" s="95"/>
      <c r="CA12" s="95"/>
      <c r="CB12" s="95"/>
      <c r="CC12" s="95"/>
      <c r="CD12" s="95"/>
      <c r="CE12" s="95"/>
      <c r="CF12" s="95"/>
      <c r="CG12" s="53">
        <f t="shared" si="13"/>
        <v>80</v>
      </c>
      <c r="CH12" s="89" t="str">
        <f t="shared" si="14"/>
        <v>B</v>
      </c>
      <c r="CI12" s="88"/>
      <c r="CJ12" s="48">
        <v>11</v>
      </c>
      <c r="CK12" s="94" t="str">
        <f t="shared" si="15"/>
        <v>Sudah memahami tentang ATUR PASRAH PANAMPI, MACA AKSARA JAWA, TEMBUNG RANGKEP, SANDIWARA/DRAMA, </v>
      </c>
      <c r="CM12" s="92">
        <v>3</v>
      </c>
      <c r="CN12" s="9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ATUR PASRAH PANAMPI, MACA AKSARA JAWA, SANDIWARA/DRAMA, Perlu tingkatkan pemahaman  TEMBUNG RANGKEP.</v>
      </c>
    </row>
    <row r="13" spans="1:102">
      <c r="A13" s="28">
        <v>3</v>
      </c>
      <c r="B13" s="28">
        <v>31181</v>
      </c>
      <c r="C13" s="28" t="s">
        <v>158</v>
      </c>
      <c r="E13" s="28">
        <f t="shared" si="0"/>
        <v>80</v>
      </c>
      <c r="G13" s="28">
        <f t="shared" si="1"/>
        <v>80</v>
      </c>
      <c r="H13" s="28">
        <f t="shared" si="2"/>
        <v>80</v>
      </c>
      <c r="I13" s="28" t="str">
        <f t="shared" si="3"/>
        <v>B</v>
      </c>
      <c r="J13" s="28" t="str">
        <f t="shared" si="4"/>
        <v>Sudah memahami tentang ATUR PASRAH PANAMPI, MACA AKSARA JAWA, TEMBUNG RANGKEP, SANDIWARA/DRAMA, </v>
      </c>
      <c r="L13" s="28">
        <f t="shared" si="5"/>
        <v>80</v>
      </c>
      <c r="M13" s="28" t="str">
        <f t="shared" si="6"/>
        <v/>
      </c>
      <c r="N13" s="28" t="str">
        <f t="shared" si="7"/>
        <v/>
      </c>
      <c r="P13" s="95">
        <v>80</v>
      </c>
      <c r="Q13" s="95"/>
      <c r="R13" s="53">
        <f>IF(P13="","",IF(P13&gt;=$C$4,P13,IF(Q13&gt;=$C$4,$C$4,MAX(P13:Q13))))</f>
        <v>80</v>
      </c>
      <c r="S13" s="95">
        <v>80</v>
      </c>
      <c r="T13" s="95"/>
      <c r="U13" s="53">
        <f>IF(S13="","",IF(S13&gt;=$C$4,S13,IF(T13&gt;=$C$4,$C$4,MAX(S13:T13))))</f>
        <v>80</v>
      </c>
      <c r="V13" s="95">
        <v>80</v>
      </c>
      <c r="W13" s="95"/>
      <c r="X13" s="53">
        <f>IF(V13="","",IF(V13&gt;=$C$4,V13,IF(W13&gt;=$C$4,$C$4,MAX(V13:W13))))</f>
        <v>80</v>
      </c>
      <c r="Y13" s="95"/>
      <c r="Z13" s="95"/>
      <c r="AA13" s="53" t="str">
        <f>IF(Y13="","",IF(Y13&gt;=$C$4,Y13,IF(Z13&gt;=$C$4,$C$4,MAX(Y13:Z13))))</f>
        <v/>
      </c>
      <c r="AB13" s="95"/>
      <c r="AC13" s="95"/>
      <c r="AD13" s="53" t="str">
        <f>IF(AB13="","",IF(AB13&gt;=$C$4,AB13,IF(AC13&gt;=$C$4,$C$4,MAX(AB13:AC13))))</f>
        <v/>
      </c>
      <c r="AE13" s="95"/>
      <c r="AF13" s="95"/>
      <c r="AG13" s="53" t="str">
        <f>IF(AE13="","",IF(AE13&gt;=$C$4,AE13,IF(AF13&gt;=$C$4,$C$4,MAX(AE13:AF13))))</f>
        <v/>
      </c>
      <c r="AH13" s="95"/>
      <c r="AI13" s="95"/>
      <c r="AJ13" s="53" t="str">
        <f>IF(AH13="","",IF(AH13&gt;=$C$4,AH13,IF(AI13&gt;=$C$4,$C$4,MAX(AH13:AI13))))</f>
        <v/>
      </c>
      <c r="AK13" s="95"/>
      <c r="AL13" s="95"/>
      <c r="AM13" s="53" t="str">
        <f>IF(AK13="","",IF(AK13&gt;=$C$4,AK13,IF(AL13&gt;=$C$4,$C$4,MAX(AK13:AL13))))</f>
        <v/>
      </c>
      <c r="AN13" s="95"/>
      <c r="AO13" s="95"/>
      <c r="AP13" s="53" t="str">
        <f>IF(AN13="","",IF(AN13&gt;=$C$4,AN13,IF(AO13&gt;=$C$4,$C$4,MAX(AN13:AO13))))</f>
        <v/>
      </c>
      <c r="AQ13" s="95"/>
      <c r="AR13" s="95"/>
      <c r="AS13" s="53" t="str">
        <f>IF(AQ13="","",IF(AQ13&gt;=$C$4,AQ13,IF(AR13&gt;=$C$4,$C$4,MAX(AQ13:AR13))))</f>
        <v/>
      </c>
      <c r="AT13" s="53">
        <f t="shared" si="8"/>
        <v>80</v>
      </c>
      <c r="AU13" s="95">
        <v>80</v>
      </c>
      <c r="AV13" s="95">
        <v>80</v>
      </c>
      <c r="AW13" s="95">
        <v>80</v>
      </c>
      <c r="AX13" s="95"/>
      <c r="AY13" s="95"/>
      <c r="AZ13" s="95"/>
      <c r="BA13" s="95"/>
      <c r="BB13" s="95"/>
      <c r="BC13" s="95"/>
      <c r="BD13" s="95"/>
      <c r="BE13" s="53">
        <f t="shared" si="9"/>
        <v>80</v>
      </c>
      <c r="BF13" s="95"/>
      <c r="BG13" s="95"/>
      <c r="BH13" s="73">
        <f t="shared" si="10"/>
        <v>80</v>
      </c>
      <c r="BI13" s="74">
        <f t="shared" si="11"/>
        <v>80</v>
      </c>
      <c r="BJ13" s="96"/>
      <c r="BK13" s="95">
        <v>80</v>
      </c>
      <c r="BL13" s="95">
        <v>80</v>
      </c>
      <c r="BM13" s="95">
        <v>80</v>
      </c>
      <c r="BN13" s="95"/>
      <c r="BO13" s="95"/>
      <c r="BP13" s="95"/>
      <c r="BQ13" s="95"/>
      <c r="BR13" s="95"/>
      <c r="BS13" s="95"/>
      <c r="BT13" s="95"/>
      <c r="BU13" s="83">
        <f t="shared" si="12"/>
        <v>80</v>
      </c>
      <c r="BV13" s="96"/>
      <c r="BW13" s="95">
        <v>80</v>
      </c>
      <c r="BX13" s="95">
        <v>80</v>
      </c>
      <c r="BY13" s="95">
        <v>80</v>
      </c>
      <c r="BZ13" s="95"/>
      <c r="CA13" s="95"/>
      <c r="CB13" s="95"/>
      <c r="CC13" s="95"/>
      <c r="CD13" s="95"/>
      <c r="CE13" s="95"/>
      <c r="CF13" s="95"/>
      <c r="CG13" s="53">
        <f t="shared" si="13"/>
        <v>80</v>
      </c>
      <c r="CH13" s="89" t="str">
        <f t="shared" si="14"/>
        <v>B</v>
      </c>
      <c r="CI13" s="88"/>
      <c r="CJ13" s="48">
        <v>11</v>
      </c>
      <c r="CK13" s="94" t="str">
        <f t="shared" si="15"/>
        <v>Sudah memahami tentang ATUR PASRAH PANAMPI, MACA AKSARA JAWA, TEMBUNG RANGKEP, SANDIWARA/DRAMA, </v>
      </c>
      <c r="CM13" s="92">
        <v>4</v>
      </c>
      <c r="CN13" s="48"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ATUR PASRAH PANAMPI, MACA AKSARA JAWA, TEMBUNG RANGKEP, Perlu tingkatkan pemahaman  SANDIWARA/DRAMA.</v>
      </c>
    </row>
    <row r="14" spans="1:102">
      <c r="A14" s="28">
        <v>4</v>
      </c>
      <c r="B14" s="28">
        <v>31195</v>
      </c>
      <c r="C14" s="28" t="s">
        <v>159</v>
      </c>
      <c r="E14" s="28">
        <f t="shared" si="0"/>
        <v>79</v>
      </c>
      <c r="G14" s="28">
        <f t="shared" si="1"/>
        <v>79</v>
      </c>
      <c r="H14" s="28">
        <f t="shared" si="2"/>
        <v>79</v>
      </c>
      <c r="I14" s="28" t="str">
        <f t="shared" si="3"/>
        <v>B</v>
      </c>
      <c r="J14" s="28" t="str">
        <f t="shared" si="4"/>
        <v>Sudah memahami tentang ATUR PASRAH PANAMPI, MACA AKSARA JAWA, TEMBUNG RANGKEP, SANDIWARA/DRAMA, </v>
      </c>
      <c r="L14" s="28">
        <f t="shared" si="5"/>
        <v>78</v>
      </c>
      <c r="M14" s="28" t="str">
        <f t="shared" si="6"/>
        <v/>
      </c>
      <c r="N14" s="28" t="str">
        <f t="shared" si="7"/>
        <v/>
      </c>
      <c r="P14" s="95">
        <v>78</v>
      </c>
      <c r="Q14" s="95"/>
      <c r="R14" s="53">
        <f>IF(P14="","",IF(P14&gt;=$C$4,P14,IF(Q14&gt;=$C$4,$C$4,MAX(P14:Q14))))</f>
        <v>78</v>
      </c>
      <c r="S14" s="95">
        <v>78</v>
      </c>
      <c r="T14" s="95"/>
      <c r="U14" s="53">
        <f>IF(S14="","",IF(S14&gt;=$C$4,S14,IF(T14&gt;=$C$4,$C$4,MAX(S14:T14))))</f>
        <v>78</v>
      </c>
      <c r="V14" s="95">
        <v>78</v>
      </c>
      <c r="W14" s="95"/>
      <c r="X14" s="53">
        <f>IF(V14="","",IF(V14&gt;=$C$4,V14,IF(W14&gt;=$C$4,$C$4,MAX(V14:W14))))</f>
        <v>78</v>
      </c>
      <c r="Y14" s="95"/>
      <c r="Z14" s="95"/>
      <c r="AA14" s="53" t="str">
        <f>IF(Y14="","",IF(Y14&gt;=$C$4,Y14,IF(Z14&gt;=$C$4,$C$4,MAX(Y14:Z14))))</f>
        <v/>
      </c>
      <c r="AB14" s="95"/>
      <c r="AC14" s="95"/>
      <c r="AD14" s="53" t="str">
        <f>IF(AB14="","",IF(AB14&gt;=$C$4,AB14,IF(AC14&gt;=$C$4,$C$4,MAX(AB14:AC14))))</f>
        <v/>
      </c>
      <c r="AE14" s="95"/>
      <c r="AF14" s="95"/>
      <c r="AG14" s="53" t="str">
        <f>IF(AE14="","",IF(AE14&gt;=$C$4,AE14,IF(AF14&gt;=$C$4,$C$4,MAX(AE14:AF14))))</f>
        <v/>
      </c>
      <c r="AH14" s="95"/>
      <c r="AI14" s="95"/>
      <c r="AJ14" s="53" t="str">
        <f>IF(AH14="","",IF(AH14&gt;=$C$4,AH14,IF(AI14&gt;=$C$4,$C$4,MAX(AH14:AI14))))</f>
        <v/>
      </c>
      <c r="AK14" s="95"/>
      <c r="AL14" s="95"/>
      <c r="AM14" s="53" t="str">
        <f>IF(AK14="","",IF(AK14&gt;=$C$4,AK14,IF(AL14&gt;=$C$4,$C$4,MAX(AK14:AL14))))</f>
        <v/>
      </c>
      <c r="AN14" s="95"/>
      <c r="AO14" s="95"/>
      <c r="AP14" s="53" t="str">
        <f>IF(AN14="","",IF(AN14&gt;=$C$4,AN14,IF(AO14&gt;=$C$4,$C$4,MAX(AN14:AO14))))</f>
        <v/>
      </c>
      <c r="AQ14" s="95"/>
      <c r="AR14" s="95"/>
      <c r="AS14" s="53" t="str">
        <f>IF(AQ14="","",IF(AQ14&gt;=$C$4,AQ14,IF(AR14&gt;=$C$4,$C$4,MAX(AQ14:AR14))))</f>
        <v/>
      </c>
      <c r="AT14" s="53">
        <f t="shared" si="8"/>
        <v>78</v>
      </c>
      <c r="AU14" s="95">
        <v>80</v>
      </c>
      <c r="AV14" s="95">
        <v>80</v>
      </c>
      <c r="AW14" s="95">
        <v>80</v>
      </c>
      <c r="AX14" s="95"/>
      <c r="AY14" s="95"/>
      <c r="AZ14" s="95"/>
      <c r="BA14" s="95"/>
      <c r="BB14" s="95"/>
      <c r="BC14" s="95"/>
      <c r="BD14" s="95"/>
      <c r="BE14" s="53">
        <f t="shared" si="9"/>
        <v>80</v>
      </c>
      <c r="BF14" s="95"/>
      <c r="BG14" s="95"/>
      <c r="BH14" s="73">
        <f t="shared" si="10"/>
        <v>79</v>
      </c>
      <c r="BI14" s="74">
        <f t="shared" si="11"/>
        <v>79</v>
      </c>
      <c r="BJ14" s="96"/>
      <c r="BK14" s="95">
        <v>78</v>
      </c>
      <c r="BL14" s="95">
        <v>78</v>
      </c>
      <c r="BM14" s="95">
        <v>80</v>
      </c>
      <c r="BN14" s="95"/>
      <c r="BO14" s="95"/>
      <c r="BP14" s="95"/>
      <c r="BQ14" s="95"/>
      <c r="BR14" s="95"/>
      <c r="BS14" s="95"/>
      <c r="BT14" s="95"/>
      <c r="BU14" s="83">
        <f t="shared" si="12"/>
        <v>79</v>
      </c>
      <c r="BV14" s="96"/>
      <c r="BW14" s="95">
        <v>80</v>
      </c>
      <c r="BX14" s="95">
        <v>80</v>
      </c>
      <c r="BY14" s="95">
        <v>80</v>
      </c>
      <c r="BZ14" s="95"/>
      <c r="CA14" s="95"/>
      <c r="CB14" s="95"/>
      <c r="CC14" s="95"/>
      <c r="CD14" s="95"/>
      <c r="CE14" s="95"/>
      <c r="CF14" s="95"/>
      <c r="CG14" s="53">
        <f t="shared" si="13"/>
        <v>80</v>
      </c>
      <c r="CH14" s="89" t="str">
        <f t="shared" si="14"/>
        <v>B</v>
      </c>
      <c r="CI14" s="88"/>
      <c r="CJ14" s="48">
        <v>11</v>
      </c>
      <c r="CK14" s="94" t="str">
        <f t="shared" si="15"/>
        <v>Sudah memahami tentang ATUR PASRAH PANAMPI, MACA AKSARA JAWA, TEMBUNG RANGKEP, SANDIWARA/DRAMA, </v>
      </c>
      <c r="CM14" s="92">
        <v>5</v>
      </c>
      <c r="CN14" s="48"/>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ATUR PASRAH PANAMPI, MACA AKSARA JAWA, TEMBUNG RANGKEP, SANDIWARA/DRAMA, </v>
      </c>
    </row>
    <row r="15" spans="1:102">
      <c r="A15" s="28">
        <v>5</v>
      </c>
      <c r="B15" s="28">
        <v>31209</v>
      </c>
      <c r="C15" s="28" t="s">
        <v>160</v>
      </c>
      <c r="E15" s="28">
        <f t="shared" si="0"/>
        <v>79</v>
      </c>
      <c r="G15" s="28">
        <f t="shared" si="1"/>
        <v>79</v>
      </c>
      <c r="H15" s="28">
        <f t="shared" si="2"/>
        <v>79</v>
      </c>
      <c r="I15" s="28" t="str">
        <f t="shared" si="3"/>
        <v>B</v>
      </c>
      <c r="J15" s="28" t="str">
        <f t="shared" si="4"/>
        <v>Sudah memahami tentang ATUR PASRAH PANAMPI, MACA AKSARA JAWA, TEMBUNG RANGKEP, SANDIWARA/DRAMA, </v>
      </c>
      <c r="L15" s="28">
        <f t="shared" si="5"/>
        <v>78</v>
      </c>
      <c r="M15" s="28" t="str">
        <f t="shared" si="6"/>
        <v/>
      </c>
      <c r="N15" s="28" t="str">
        <f t="shared" si="7"/>
        <v/>
      </c>
      <c r="P15" s="95">
        <v>78</v>
      </c>
      <c r="Q15" s="95"/>
      <c r="R15" s="53">
        <f>IF(P15="","",IF(P15&gt;=$C$4,P15,IF(Q15&gt;=$C$4,$C$4,MAX(P15:Q15))))</f>
        <v>78</v>
      </c>
      <c r="S15" s="95">
        <v>78</v>
      </c>
      <c r="T15" s="95"/>
      <c r="U15" s="53">
        <f>IF(S15="","",IF(S15&gt;=$C$4,S15,IF(T15&gt;=$C$4,$C$4,MAX(S15:T15))))</f>
        <v>78</v>
      </c>
      <c r="V15" s="95">
        <v>78</v>
      </c>
      <c r="W15" s="95"/>
      <c r="X15" s="53">
        <f>IF(V15="","",IF(V15&gt;=$C$4,V15,IF(W15&gt;=$C$4,$C$4,MAX(V15:W15))))</f>
        <v>78</v>
      </c>
      <c r="Y15" s="95"/>
      <c r="Z15" s="95"/>
      <c r="AA15" s="53" t="str">
        <f>IF(Y15="","",IF(Y15&gt;=$C$4,Y15,IF(Z15&gt;=$C$4,$C$4,MAX(Y15:Z15))))</f>
        <v/>
      </c>
      <c r="AB15" s="95"/>
      <c r="AC15" s="95"/>
      <c r="AD15" s="53" t="str">
        <f>IF(AB15="","",IF(AB15&gt;=$C$4,AB15,IF(AC15&gt;=$C$4,$C$4,MAX(AB15:AC15))))</f>
        <v/>
      </c>
      <c r="AE15" s="95"/>
      <c r="AF15" s="95"/>
      <c r="AG15" s="53" t="str">
        <f>IF(AE15="","",IF(AE15&gt;=$C$4,AE15,IF(AF15&gt;=$C$4,$C$4,MAX(AE15:AF15))))</f>
        <v/>
      </c>
      <c r="AH15" s="95"/>
      <c r="AI15" s="95"/>
      <c r="AJ15" s="53" t="str">
        <f>IF(AH15="","",IF(AH15&gt;=$C$4,AH15,IF(AI15&gt;=$C$4,$C$4,MAX(AH15:AI15))))</f>
        <v/>
      </c>
      <c r="AK15" s="95"/>
      <c r="AL15" s="95"/>
      <c r="AM15" s="53" t="str">
        <f>IF(AK15="","",IF(AK15&gt;=$C$4,AK15,IF(AL15&gt;=$C$4,$C$4,MAX(AK15:AL15))))</f>
        <v/>
      </c>
      <c r="AN15" s="95"/>
      <c r="AO15" s="95"/>
      <c r="AP15" s="53" t="str">
        <f>IF(AN15="","",IF(AN15&gt;=$C$4,AN15,IF(AO15&gt;=$C$4,$C$4,MAX(AN15:AO15))))</f>
        <v/>
      </c>
      <c r="AQ15" s="95"/>
      <c r="AR15" s="95"/>
      <c r="AS15" s="53" t="str">
        <f>IF(AQ15="","",IF(AQ15&gt;=$C$4,AQ15,IF(AR15&gt;=$C$4,$C$4,MAX(AQ15:AR15))))</f>
        <v/>
      </c>
      <c r="AT15" s="53">
        <f t="shared" si="8"/>
        <v>78</v>
      </c>
      <c r="AU15" s="95">
        <v>80</v>
      </c>
      <c r="AV15" s="95">
        <v>80</v>
      </c>
      <c r="AW15" s="95">
        <v>80</v>
      </c>
      <c r="AX15" s="95"/>
      <c r="AY15" s="95"/>
      <c r="AZ15" s="95"/>
      <c r="BA15" s="95"/>
      <c r="BB15" s="95"/>
      <c r="BC15" s="95"/>
      <c r="BD15" s="95"/>
      <c r="BE15" s="53">
        <f t="shared" si="9"/>
        <v>80</v>
      </c>
      <c r="BF15" s="95"/>
      <c r="BG15" s="95"/>
      <c r="BH15" s="73">
        <f t="shared" si="10"/>
        <v>79</v>
      </c>
      <c r="BI15" s="74">
        <f t="shared" si="11"/>
        <v>79</v>
      </c>
      <c r="BJ15" s="96"/>
      <c r="BK15" s="95">
        <v>78</v>
      </c>
      <c r="BL15" s="95">
        <v>78</v>
      </c>
      <c r="BM15" s="95">
        <v>80</v>
      </c>
      <c r="BN15" s="95"/>
      <c r="BO15" s="95"/>
      <c r="BP15" s="95"/>
      <c r="BQ15" s="95"/>
      <c r="BR15" s="95"/>
      <c r="BS15" s="95"/>
      <c r="BT15" s="95"/>
      <c r="BU15" s="83">
        <f t="shared" si="12"/>
        <v>79</v>
      </c>
      <c r="BV15" s="96"/>
      <c r="BW15" s="95">
        <v>80</v>
      </c>
      <c r="BX15" s="95">
        <v>80</v>
      </c>
      <c r="BY15" s="95">
        <v>80</v>
      </c>
      <c r="BZ15" s="95"/>
      <c r="CA15" s="95"/>
      <c r="CB15" s="95"/>
      <c r="CC15" s="95"/>
      <c r="CD15" s="95"/>
      <c r="CE15" s="95"/>
      <c r="CF15" s="95"/>
      <c r="CG15" s="53">
        <f t="shared" si="13"/>
        <v>80</v>
      </c>
      <c r="CH15" s="89" t="str">
        <f t="shared" si="14"/>
        <v>B</v>
      </c>
      <c r="CI15" s="88"/>
      <c r="CJ15" s="48">
        <v>11</v>
      </c>
      <c r="CK15" s="94" t="str">
        <f t="shared" si="15"/>
        <v>Sudah memahami tentang ATUR PASRAH PANAMPI, MACA AKSARA JAWA, TEMBUNG RANGKEP, SANDIWARA/DRAMA, </v>
      </c>
      <c r="CM15" s="92">
        <v>6</v>
      </c>
      <c r="CN15" s="48"/>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ATUR PASRAH PANAMPI, MACA AKSARA JAWA, TEMBUNG RANGKEP, SANDIWARA/DRAMA, </v>
      </c>
    </row>
    <row r="16" spans="1:102">
      <c r="A16" s="28">
        <v>6</v>
      </c>
      <c r="B16" s="28">
        <v>31223</v>
      </c>
      <c r="C16" s="28" t="s">
        <v>161</v>
      </c>
      <c r="E16" s="28">
        <f t="shared" si="0"/>
        <v>79</v>
      </c>
      <c r="G16" s="28">
        <f t="shared" si="1"/>
        <v>79</v>
      </c>
      <c r="H16" s="28">
        <f t="shared" si="2"/>
        <v>80</v>
      </c>
      <c r="I16" s="28" t="str">
        <f t="shared" si="3"/>
        <v>B</v>
      </c>
      <c r="J16" s="28" t="str">
        <f t="shared" si="4"/>
        <v>Sudah memahami tentang ATUR PASRAH PANAMPI, MACA AKSARA JAWA, TEMBUNG RANGKEP, SANDIWARA/DRAMA, </v>
      </c>
      <c r="L16" s="28">
        <f t="shared" si="5"/>
        <v>79</v>
      </c>
      <c r="M16" s="28" t="str">
        <f t="shared" si="6"/>
        <v/>
      </c>
      <c r="N16" s="28" t="str">
        <f t="shared" si="7"/>
        <v/>
      </c>
      <c r="P16" s="95">
        <v>80</v>
      </c>
      <c r="Q16" s="95"/>
      <c r="R16" s="53">
        <f>IF(P16="","",IF(P16&gt;=$C$4,P16,IF(Q16&gt;=$C$4,$C$4,MAX(P16:Q16))))</f>
        <v>80</v>
      </c>
      <c r="S16" s="95">
        <v>79</v>
      </c>
      <c r="T16" s="95"/>
      <c r="U16" s="53">
        <f>IF(S16="","",IF(S16&gt;=$C$4,S16,IF(T16&gt;=$C$4,$C$4,MAX(S16:T16))))</f>
        <v>79</v>
      </c>
      <c r="V16" s="95">
        <v>79</v>
      </c>
      <c r="W16" s="95"/>
      <c r="X16" s="53">
        <f>IF(V16="","",IF(V16&gt;=$C$4,V16,IF(W16&gt;=$C$4,$C$4,MAX(V16:W16))))</f>
        <v>79</v>
      </c>
      <c r="Y16" s="95"/>
      <c r="Z16" s="95"/>
      <c r="AA16" s="53" t="str">
        <f>IF(Y16="","",IF(Y16&gt;=$C$4,Y16,IF(Z16&gt;=$C$4,$C$4,MAX(Y16:Z16))))</f>
        <v/>
      </c>
      <c r="AB16" s="95"/>
      <c r="AC16" s="95"/>
      <c r="AD16" s="53" t="str">
        <f>IF(AB16="","",IF(AB16&gt;=$C$4,AB16,IF(AC16&gt;=$C$4,$C$4,MAX(AB16:AC16))))</f>
        <v/>
      </c>
      <c r="AE16" s="95"/>
      <c r="AF16" s="95"/>
      <c r="AG16" s="53" t="str">
        <f>IF(AE16="","",IF(AE16&gt;=$C$4,AE16,IF(AF16&gt;=$C$4,$C$4,MAX(AE16:AF16))))</f>
        <v/>
      </c>
      <c r="AH16" s="95"/>
      <c r="AI16" s="95"/>
      <c r="AJ16" s="53" t="str">
        <f>IF(AH16="","",IF(AH16&gt;=$C$4,AH16,IF(AI16&gt;=$C$4,$C$4,MAX(AH16:AI16))))</f>
        <v/>
      </c>
      <c r="AK16" s="95"/>
      <c r="AL16" s="95"/>
      <c r="AM16" s="53" t="str">
        <f>IF(AK16="","",IF(AK16&gt;=$C$4,AK16,IF(AL16&gt;=$C$4,$C$4,MAX(AK16:AL16))))</f>
        <v/>
      </c>
      <c r="AN16" s="95"/>
      <c r="AO16" s="95"/>
      <c r="AP16" s="53" t="str">
        <f>IF(AN16="","",IF(AN16&gt;=$C$4,AN16,IF(AO16&gt;=$C$4,$C$4,MAX(AN16:AO16))))</f>
        <v/>
      </c>
      <c r="AQ16" s="95"/>
      <c r="AR16" s="95"/>
      <c r="AS16" s="53" t="str">
        <f>IF(AQ16="","",IF(AQ16&gt;=$C$4,AQ16,IF(AR16&gt;=$C$4,$C$4,MAX(AQ16:AR16))))</f>
        <v/>
      </c>
      <c r="AT16" s="53">
        <f t="shared" si="8"/>
        <v>79</v>
      </c>
      <c r="AU16" s="95">
        <v>78</v>
      </c>
      <c r="AV16" s="95">
        <v>80</v>
      </c>
      <c r="AW16" s="95">
        <v>79</v>
      </c>
      <c r="AX16" s="95"/>
      <c r="AY16" s="95"/>
      <c r="AZ16" s="95"/>
      <c r="BA16" s="95"/>
      <c r="BB16" s="95"/>
      <c r="BC16" s="95"/>
      <c r="BD16" s="95"/>
      <c r="BE16" s="53">
        <f t="shared" si="9"/>
        <v>79</v>
      </c>
      <c r="BF16" s="95"/>
      <c r="BG16" s="95"/>
      <c r="BH16" s="73">
        <f t="shared" si="10"/>
        <v>79</v>
      </c>
      <c r="BI16" s="74">
        <f t="shared" si="11"/>
        <v>79</v>
      </c>
      <c r="BJ16" s="96"/>
      <c r="BK16" s="95">
        <v>80</v>
      </c>
      <c r="BL16" s="95">
        <v>79</v>
      </c>
      <c r="BM16" s="95">
        <v>80</v>
      </c>
      <c r="BN16" s="95"/>
      <c r="BO16" s="95"/>
      <c r="BP16" s="95"/>
      <c r="BQ16" s="95"/>
      <c r="BR16" s="95"/>
      <c r="BS16" s="95"/>
      <c r="BT16" s="95"/>
      <c r="BU16" s="83">
        <f t="shared" si="12"/>
        <v>80</v>
      </c>
      <c r="BV16" s="96"/>
      <c r="BW16" s="95">
        <v>80</v>
      </c>
      <c r="BX16" s="95">
        <v>80</v>
      </c>
      <c r="BY16" s="95">
        <v>80</v>
      </c>
      <c r="BZ16" s="95"/>
      <c r="CA16" s="95"/>
      <c r="CB16" s="95"/>
      <c r="CC16" s="95"/>
      <c r="CD16" s="95"/>
      <c r="CE16" s="95"/>
      <c r="CF16" s="95"/>
      <c r="CG16" s="53">
        <f t="shared" si="13"/>
        <v>80</v>
      </c>
      <c r="CH16" s="89" t="str">
        <f t="shared" si="14"/>
        <v>B</v>
      </c>
      <c r="CI16" s="88"/>
      <c r="CJ16" s="48">
        <v>11</v>
      </c>
      <c r="CK16" s="94" t="str">
        <f t="shared" si="15"/>
        <v>Sudah memahami tentang ATUR PASRAH PANAMPI, MACA AKSARA JAWA, TEMBUNG RANGKEP, SANDIWARA/DRAMA, </v>
      </c>
      <c r="CM16" s="92">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ATUR PASRAH PANAMPI, MACA AKSARA JAWA, TEMBUNG RANGKEP, SANDIWARA/DRAMA, </v>
      </c>
    </row>
    <row r="17" spans="1:102">
      <c r="A17" s="28">
        <v>7</v>
      </c>
      <c r="B17" s="28">
        <v>31237</v>
      </c>
      <c r="C17" s="28" t="s">
        <v>162</v>
      </c>
      <c r="E17" s="28">
        <f t="shared" si="0"/>
        <v>86</v>
      </c>
      <c r="G17" s="28">
        <f t="shared" si="1"/>
        <v>86</v>
      </c>
      <c r="H17" s="28">
        <f t="shared" si="2"/>
        <v>85</v>
      </c>
      <c r="I17" s="28" t="str">
        <f t="shared" si="3"/>
        <v>B</v>
      </c>
      <c r="J17" s="28" t="str">
        <f t="shared" si="4"/>
        <v>Sudah memahami tentang ATUR PASRAH PANAMPI, MACA AKSARA JAWA, TEMBUNG RANGKEP, SANDIWARA/DRAMA, </v>
      </c>
      <c r="L17" s="28">
        <f t="shared" si="5"/>
        <v>85</v>
      </c>
      <c r="M17" s="28" t="str">
        <f t="shared" si="6"/>
        <v/>
      </c>
      <c r="N17" s="28" t="str">
        <f t="shared" si="7"/>
        <v/>
      </c>
      <c r="P17" s="95">
        <v>85</v>
      </c>
      <c r="Q17" s="95"/>
      <c r="R17" s="53">
        <v>85</v>
      </c>
      <c r="S17" s="95">
        <v>85</v>
      </c>
      <c r="T17" s="95"/>
      <c r="U17" s="53">
        <v>85</v>
      </c>
      <c r="V17" s="95">
        <v>85</v>
      </c>
      <c r="W17" s="95"/>
      <c r="X17" s="53">
        <v>85</v>
      </c>
      <c r="Y17" s="95"/>
      <c r="Z17" s="95"/>
      <c r="AA17" s="53" t="s">
        <v>124</v>
      </c>
      <c r="AB17" s="95"/>
      <c r="AC17" s="95"/>
      <c r="AD17" s="53" t="s">
        <v>124</v>
      </c>
      <c r="AE17" s="95"/>
      <c r="AF17" s="95"/>
      <c r="AG17" s="53" t="s">
        <v>124</v>
      </c>
      <c r="AH17" s="95"/>
      <c r="AI17" s="95"/>
      <c r="AJ17" s="53" t="s">
        <v>124</v>
      </c>
      <c r="AK17" s="95"/>
      <c r="AL17" s="95"/>
      <c r="AM17" s="53" t="s">
        <v>124</v>
      </c>
      <c r="AN17" s="95"/>
      <c r="AO17" s="95"/>
      <c r="AP17" s="53" t="s">
        <v>124</v>
      </c>
      <c r="AQ17" s="95"/>
      <c r="AR17" s="95"/>
      <c r="AS17" s="53" t="s">
        <v>124</v>
      </c>
      <c r="AT17" s="53">
        <v>85</v>
      </c>
      <c r="AU17" s="95">
        <v>88</v>
      </c>
      <c r="AV17" s="95">
        <v>85</v>
      </c>
      <c r="AW17" s="95">
        <v>85</v>
      </c>
      <c r="AX17" s="95"/>
      <c r="AY17" s="95"/>
      <c r="AZ17" s="95"/>
      <c r="BA17" s="95"/>
      <c r="BB17" s="95"/>
      <c r="BC17" s="95"/>
      <c r="BD17" s="95"/>
      <c r="BE17" s="53">
        <v>86</v>
      </c>
      <c r="BF17" s="95"/>
      <c r="BG17" s="95"/>
      <c r="BH17" s="73">
        <v>85.5</v>
      </c>
      <c r="BI17" s="74">
        <v>86</v>
      </c>
      <c r="BJ17" s="96"/>
      <c r="BK17" s="95">
        <v>85</v>
      </c>
      <c r="BL17" s="95">
        <v>85</v>
      </c>
      <c r="BM17" s="95">
        <v>85</v>
      </c>
      <c r="BO17" s="95"/>
      <c r="BP17" s="95"/>
      <c r="BQ17" s="95"/>
      <c r="BR17" s="95"/>
      <c r="BS17" s="95"/>
      <c r="BT17" s="95"/>
      <c r="BU17" s="83">
        <v>85</v>
      </c>
      <c r="BV17" s="96"/>
      <c r="BW17" s="95">
        <v>85</v>
      </c>
      <c r="BX17" s="95">
        <v>85</v>
      </c>
      <c r="BY17" s="95">
        <v>85</v>
      </c>
      <c r="BZ17" s="95"/>
      <c r="CA17" s="95"/>
      <c r="CB17" s="95"/>
      <c r="CC17" s="95"/>
      <c r="CD17" s="95"/>
      <c r="CE17" s="95"/>
      <c r="CF17" s="95"/>
      <c r="CG17" s="53">
        <v>85</v>
      </c>
      <c r="CH17" s="89" t="str">
        <f t="shared" si="14"/>
        <v>B</v>
      </c>
      <c r="CI17" s="88"/>
      <c r="CJ17" s="48">
        <v>11</v>
      </c>
      <c r="CK17" s="94" t="str">
        <f t="shared" si="15"/>
        <v>Sudah memahami tentang ATUR PASRAH PANAMPI, MACA AKSARA JAWA, TEMBUNG RANGKEP, SANDIWARA/DRAMA, </v>
      </c>
      <c r="CM17" s="92">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ATUR PASRAH PANAMPI, MACA AKSARA JAWA, TEMBUNG RANGKEP, SANDIWARA/DRAMA, </v>
      </c>
    </row>
    <row r="18" spans="1:102">
      <c r="A18" s="28">
        <v>8</v>
      </c>
      <c r="B18" s="28">
        <v>31251</v>
      </c>
      <c r="C18" s="28" t="s">
        <v>163</v>
      </c>
      <c r="E18" s="28">
        <f t="shared" si="0"/>
        <v>79</v>
      </c>
      <c r="G18" s="28">
        <f t="shared" si="1"/>
        <v>79</v>
      </c>
      <c r="H18" s="28">
        <f t="shared" si="2"/>
        <v>79</v>
      </c>
      <c r="I18" s="28" t="str">
        <f t="shared" si="3"/>
        <v>B</v>
      </c>
      <c r="J18" s="28" t="str">
        <f t="shared" si="4"/>
        <v>Sudah memahami tentang ATUR PASRAH PANAMPI, MACA AKSARA JAWA, TEMBUNG RANGKEP, SANDIWARA/DRAMA, </v>
      </c>
      <c r="L18" s="28">
        <f t="shared" si="5"/>
        <v>78</v>
      </c>
      <c r="M18" s="28" t="str">
        <f t="shared" si="6"/>
        <v/>
      </c>
      <c r="N18" s="28" t="str">
        <f t="shared" si="7"/>
        <v/>
      </c>
      <c r="P18" s="95">
        <v>78</v>
      </c>
      <c r="Q18" s="95"/>
      <c r="R18" s="53">
        <f>IF(P18="","",IF(P18&gt;=$C$4,P18,IF(Q18&gt;=$C$4,$C$4,MAX(P18:Q18))))</f>
        <v>78</v>
      </c>
      <c r="S18" s="95">
        <v>78</v>
      </c>
      <c r="T18" s="95"/>
      <c r="U18" s="53">
        <f>IF(S18="","",IF(S18&gt;=$C$4,S18,IF(T18&gt;=$C$4,$C$4,MAX(S18:T18))))</f>
        <v>78</v>
      </c>
      <c r="V18" s="95">
        <v>78</v>
      </c>
      <c r="W18" s="95"/>
      <c r="X18" s="53">
        <f>IF(V18="","",IF(V18&gt;=$C$4,V18,IF(W18&gt;=$C$4,$C$4,MAX(V18:W18))))</f>
        <v>78</v>
      </c>
      <c r="Y18" s="95"/>
      <c r="Z18" s="95"/>
      <c r="AA18" s="53" t="str">
        <f>IF(Y18="","",IF(Y18&gt;=$C$4,Y18,IF(Z18&gt;=$C$4,$C$4,MAX(Y18:Z18))))</f>
        <v/>
      </c>
      <c r="AB18" s="95"/>
      <c r="AC18" s="95"/>
      <c r="AD18" s="53" t="str">
        <f>IF(AB18="","",IF(AB18&gt;=$C$4,AB18,IF(AC18&gt;=$C$4,$C$4,MAX(AB18:AC18))))</f>
        <v/>
      </c>
      <c r="AE18" s="95"/>
      <c r="AF18" s="95"/>
      <c r="AG18" s="53" t="str">
        <f>IF(AE18="","",IF(AE18&gt;=$C$4,AE18,IF(AF18&gt;=$C$4,$C$4,MAX(AE18:AF18))))</f>
        <v/>
      </c>
      <c r="AH18" s="95"/>
      <c r="AI18" s="95"/>
      <c r="AJ18" s="53" t="str">
        <f>IF(AH18="","",IF(AH18&gt;=$C$4,AH18,IF(AI18&gt;=$C$4,$C$4,MAX(AH18:AI18))))</f>
        <v/>
      </c>
      <c r="AK18" s="95"/>
      <c r="AL18" s="95"/>
      <c r="AM18" s="53" t="str">
        <f>IF(AK18="","",IF(AK18&gt;=$C$4,AK18,IF(AL18&gt;=$C$4,$C$4,MAX(AK18:AL18))))</f>
        <v/>
      </c>
      <c r="AN18" s="95"/>
      <c r="AO18" s="95"/>
      <c r="AP18" s="53" t="str">
        <f>IF(AN18="","",IF(AN18&gt;=$C$4,AN18,IF(AO18&gt;=$C$4,$C$4,MAX(AN18:AO18))))</f>
        <v/>
      </c>
      <c r="AQ18" s="95"/>
      <c r="AR18" s="95"/>
      <c r="AS18" s="53" t="str">
        <f>IF(AQ18="","",IF(AQ18&gt;=$C$4,AQ18,IF(AR18&gt;=$C$4,$C$4,MAX(AQ18:AR18))))</f>
        <v/>
      </c>
      <c r="AT18" s="53">
        <f t="shared" si="8"/>
        <v>78</v>
      </c>
      <c r="AU18" s="95">
        <v>80</v>
      </c>
      <c r="AV18" s="95">
        <v>80</v>
      </c>
      <c r="AW18" s="95">
        <v>80</v>
      </c>
      <c r="AX18" s="95"/>
      <c r="AY18" s="95"/>
      <c r="AZ18" s="95"/>
      <c r="BA18" s="95"/>
      <c r="BB18" s="95"/>
      <c r="BC18" s="95"/>
      <c r="BD18" s="95"/>
      <c r="BE18" s="53">
        <f t="shared" si="9"/>
        <v>80</v>
      </c>
      <c r="BF18" s="95"/>
      <c r="BG18" s="95"/>
      <c r="BH18" s="73">
        <f t="shared" si="10"/>
        <v>79</v>
      </c>
      <c r="BI18" s="74">
        <f t="shared" si="11"/>
        <v>79</v>
      </c>
      <c r="BJ18" s="96"/>
      <c r="BK18" s="95">
        <v>78</v>
      </c>
      <c r="BL18" s="95">
        <v>78</v>
      </c>
      <c r="BM18" s="95">
        <v>80</v>
      </c>
      <c r="BN18" s="95"/>
      <c r="BO18" s="95"/>
      <c r="BP18" s="95"/>
      <c r="BQ18" s="95"/>
      <c r="BR18" s="95"/>
      <c r="BS18" s="95"/>
      <c r="BT18" s="95"/>
      <c r="BU18" s="83">
        <f t="shared" si="12"/>
        <v>79</v>
      </c>
      <c r="BV18" s="96"/>
      <c r="BW18" s="95">
        <v>80</v>
      </c>
      <c r="BX18" s="95">
        <v>80</v>
      </c>
      <c r="BY18" s="95">
        <v>80</v>
      </c>
      <c r="BZ18" s="95"/>
      <c r="CA18" s="95"/>
      <c r="CB18" s="95"/>
      <c r="CC18" s="95"/>
      <c r="CD18" s="95"/>
      <c r="CE18" s="95"/>
      <c r="CF18" s="95"/>
      <c r="CG18" s="53">
        <f t="shared" si="13"/>
        <v>80</v>
      </c>
      <c r="CH18" s="89" t="str">
        <f t="shared" si="14"/>
        <v>B</v>
      </c>
      <c r="CI18" s="88"/>
      <c r="CJ18" s="48">
        <v>11</v>
      </c>
      <c r="CK18" s="94" t="str">
        <f t="shared" si="15"/>
        <v>Sudah memahami tentang ATUR PASRAH PANAMPI, MACA AKSARA JAWA, TEMBUNG RANGKEP, SANDIWARA/DRAMA, </v>
      </c>
      <c r="CM18" s="92">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ATUR PASRAH PANAMPI, MACA AKSARA JAWA, TEMBUNG RANGKEP, SANDIWARA/DRAMA, </v>
      </c>
    </row>
    <row r="19" spans="1:102">
      <c r="A19" s="28">
        <v>9</v>
      </c>
      <c r="B19" s="28">
        <v>31265</v>
      </c>
      <c r="C19" s="28" t="s">
        <v>164</v>
      </c>
      <c r="E19" s="28">
        <f t="shared" si="0"/>
        <v>82</v>
      </c>
      <c r="G19" s="28">
        <f t="shared" si="1"/>
        <v>82</v>
      </c>
      <c r="H19" s="28">
        <f t="shared" si="2"/>
        <v>80</v>
      </c>
      <c r="I19" s="28" t="str">
        <f t="shared" si="3"/>
        <v>B</v>
      </c>
      <c r="J19" s="28" t="str">
        <f t="shared" si="4"/>
        <v>Sudah memahami tentang ATUR PASRAH PANAMPI, MACA AKSARA JAWA, TEMBUNG RANGKEP, SANDIWARA/DRAMA, </v>
      </c>
      <c r="L19" s="28">
        <f t="shared" si="5"/>
        <v>80</v>
      </c>
      <c r="M19" s="28" t="str">
        <f t="shared" si="6"/>
        <v/>
      </c>
      <c r="N19" s="28" t="str">
        <f t="shared" si="7"/>
        <v/>
      </c>
      <c r="P19" s="95">
        <v>80</v>
      </c>
      <c r="Q19" s="95"/>
      <c r="R19" s="53">
        <f>IF(P19="","",IF(P19&gt;=$C$4,P19,IF(Q19&gt;=$C$4,$C$4,MAX(P19:Q19))))</f>
        <v>80</v>
      </c>
      <c r="S19" s="95">
        <v>80</v>
      </c>
      <c r="T19" s="95"/>
      <c r="U19" s="53">
        <f>IF(S19="","",IF(S19&gt;=$C$4,S19,IF(T19&gt;=$C$4,$C$4,MAX(S19:T19))))</f>
        <v>80</v>
      </c>
      <c r="V19" s="95">
        <v>80</v>
      </c>
      <c r="W19" s="95"/>
      <c r="X19" s="53">
        <f>IF(V19="","",IF(V19&gt;=$C$4,V19,IF(W19&gt;=$C$4,$C$4,MAX(V19:W19))))</f>
        <v>80</v>
      </c>
      <c r="Y19" s="95"/>
      <c r="Z19" s="95"/>
      <c r="AA19" s="53" t="str">
        <f>IF(Y19="","",IF(Y19&gt;=$C$4,Y19,IF(Z19&gt;=$C$4,$C$4,MAX(Y19:Z19))))</f>
        <v/>
      </c>
      <c r="AB19" s="95"/>
      <c r="AC19" s="95"/>
      <c r="AD19" s="53" t="str">
        <f>IF(AB19="","",IF(AB19&gt;=$C$4,AB19,IF(AC19&gt;=$C$4,$C$4,MAX(AB19:AC19))))</f>
        <v/>
      </c>
      <c r="AE19" s="95"/>
      <c r="AF19" s="95"/>
      <c r="AG19" s="53" t="str">
        <f>IF(AE19="","",IF(AE19&gt;=$C$4,AE19,IF(AF19&gt;=$C$4,$C$4,MAX(AE19:AF19))))</f>
        <v/>
      </c>
      <c r="AH19" s="95"/>
      <c r="AI19" s="95"/>
      <c r="AJ19" s="53" t="str">
        <f>IF(AH19="","",IF(AH19&gt;=$C$4,AH19,IF(AI19&gt;=$C$4,$C$4,MAX(AH19:AI19))))</f>
        <v/>
      </c>
      <c r="AK19" s="95"/>
      <c r="AL19" s="95"/>
      <c r="AM19" s="53" t="str">
        <f>IF(AK19="","",IF(AK19&gt;=$C$4,AK19,IF(AL19&gt;=$C$4,$C$4,MAX(AK19:AL19))))</f>
        <v/>
      </c>
      <c r="AN19" s="95"/>
      <c r="AO19" s="95"/>
      <c r="AP19" s="53" t="str">
        <f>IF(AN19="","",IF(AN19&gt;=$C$4,AN19,IF(AO19&gt;=$C$4,$C$4,MAX(AN19:AO19))))</f>
        <v/>
      </c>
      <c r="AQ19" s="95"/>
      <c r="AR19" s="95"/>
      <c r="AS19" s="53" t="str">
        <f>IF(AQ19="","",IF(AQ19&gt;=$C$4,AQ19,IF(AR19&gt;=$C$4,$C$4,MAX(AQ19:AR19))))</f>
        <v/>
      </c>
      <c r="AT19" s="53">
        <f t="shared" si="8"/>
        <v>80</v>
      </c>
      <c r="AU19" s="95">
        <v>85</v>
      </c>
      <c r="AV19" s="95">
        <v>83</v>
      </c>
      <c r="AW19" s="95">
        <v>80</v>
      </c>
      <c r="AX19" s="95"/>
      <c r="AY19" s="95"/>
      <c r="AZ19" s="95"/>
      <c r="BA19" s="95"/>
      <c r="BB19" s="95"/>
      <c r="BC19" s="95"/>
      <c r="BD19" s="95"/>
      <c r="BE19" s="53">
        <f t="shared" si="9"/>
        <v>83</v>
      </c>
      <c r="BF19" s="95"/>
      <c r="BG19" s="95"/>
      <c r="BH19" s="73">
        <f t="shared" si="10"/>
        <v>81.5</v>
      </c>
      <c r="BI19" s="74">
        <f t="shared" si="11"/>
        <v>82</v>
      </c>
      <c r="BJ19" s="96"/>
      <c r="BK19" s="95">
        <v>80</v>
      </c>
      <c r="BL19" s="95">
        <v>80</v>
      </c>
      <c r="BM19" s="95">
        <v>80</v>
      </c>
      <c r="BN19" s="95"/>
      <c r="BO19" s="95"/>
      <c r="BP19" s="95"/>
      <c r="BQ19" s="95"/>
      <c r="BR19" s="95"/>
      <c r="BS19" s="95"/>
      <c r="BT19" s="95"/>
      <c r="BU19" s="83">
        <f t="shared" si="12"/>
        <v>80</v>
      </c>
      <c r="BV19" s="96"/>
      <c r="BW19" s="95">
        <v>80</v>
      </c>
      <c r="BX19" s="95">
        <v>80</v>
      </c>
      <c r="BY19" s="95">
        <v>80</v>
      </c>
      <c r="BZ19" s="95"/>
      <c r="CA19" s="95"/>
      <c r="CB19" s="95"/>
      <c r="CC19" s="95"/>
      <c r="CD19" s="95"/>
      <c r="CE19" s="95"/>
      <c r="CF19" s="95"/>
      <c r="CG19" s="53">
        <f t="shared" si="13"/>
        <v>80</v>
      </c>
      <c r="CH19" s="89" t="str">
        <f t="shared" si="14"/>
        <v>B</v>
      </c>
      <c r="CI19" s="88"/>
      <c r="CJ19" s="48">
        <v>11</v>
      </c>
      <c r="CK19" s="94" t="str">
        <f t="shared" si="15"/>
        <v>Sudah memahami tentang ATUR PASRAH PANAMPI, MACA AKSARA JAWA, TEMBUNG RANGKEP, SANDIWARA/DRAMA, </v>
      </c>
      <c r="CM19" s="92">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ATUR PASRAH PANAMPI, MACA AKSARA JAWA, TEMBUNG RANGKEP, SANDIWARA/DRAMA, </v>
      </c>
    </row>
    <row r="20" spans="1:102">
      <c r="A20" s="28">
        <v>10</v>
      </c>
      <c r="B20" s="28">
        <v>31279</v>
      </c>
      <c r="C20" s="28" t="s">
        <v>165</v>
      </c>
      <c r="E20" s="28">
        <f t="shared" si="0"/>
        <v>79</v>
      </c>
      <c r="G20" s="28">
        <f t="shared" si="1"/>
        <v>79</v>
      </c>
      <c r="H20" s="28">
        <f t="shared" si="2"/>
        <v>79</v>
      </c>
      <c r="I20" s="28" t="str">
        <f t="shared" si="3"/>
        <v>B</v>
      </c>
      <c r="J20" s="28" t="str">
        <f t="shared" si="4"/>
        <v>Sudah memahami tentang ATUR PASRAH PANAMPI, MACA AKSARA JAWA, TEMBUNG RANGKEP, SANDIWARA/DRAMA, </v>
      </c>
      <c r="L20" s="28">
        <f t="shared" si="5"/>
        <v>78</v>
      </c>
      <c r="M20" s="28" t="str">
        <f t="shared" si="6"/>
        <v/>
      </c>
      <c r="N20" s="28" t="str">
        <f t="shared" si="7"/>
        <v/>
      </c>
      <c r="P20" s="95">
        <v>78</v>
      </c>
      <c r="Q20" s="95"/>
      <c r="R20" s="53">
        <f>IF(P20="","",IF(P20&gt;=$C$4,P20,IF(Q20&gt;=$C$4,$C$4,MAX(P20:Q20))))</f>
        <v>78</v>
      </c>
      <c r="S20" s="95">
        <v>78</v>
      </c>
      <c r="T20" s="95"/>
      <c r="U20" s="53">
        <f>IF(S20="","",IF(S20&gt;=$C$4,S20,IF(T20&gt;=$C$4,$C$4,MAX(S20:T20))))</f>
        <v>78</v>
      </c>
      <c r="V20" s="95">
        <v>78</v>
      </c>
      <c r="W20" s="95"/>
      <c r="X20" s="53">
        <f>IF(V20="","",IF(V20&gt;=$C$4,V20,IF(W20&gt;=$C$4,$C$4,MAX(V20:W20))))</f>
        <v>78</v>
      </c>
      <c r="Y20" s="95"/>
      <c r="Z20" s="95"/>
      <c r="AA20" s="53" t="str">
        <f>IF(Y20="","",IF(Y20&gt;=$C$4,Y20,IF(Z20&gt;=$C$4,$C$4,MAX(Y20:Z20))))</f>
        <v/>
      </c>
      <c r="AB20" s="95"/>
      <c r="AC20" s="95"/>
      <c r="AD20" s="53" t="str">
        <f>IF(AB20="","",IF(AB20&gt;=$C$4,AB20,IF(AC20&gt;=$C$4,$C$4,MAX(AB20:AC20))))</f>
        <v/>
      </c>
      <c r="AE20" s="95"/>
      <c r="AF20" s="95"/>
      <c r="AG20" s="53" t="str">
        <f>IF(AE20="","",IF(AE20&gt;=$C$4,AE20,IF(AF20&gt;=$C$4,$C$4,MAX(AE20:AF20))))</f>
        <v/>
      </c>
      <c r="AH20" s="95"/>
      <c r="AI20" s="95"/>
      <c r="AJ20" s="53" t="str">
        <f>IF(AH20="","",IF(AH20&gt;=$C$4,AH20,IF(AI20&gt;=$C$4,$C$4,MAX(AH20:AI20))))</f>
        <v/>
      </c>
      <c r="AK20" s="95"/>
      <c r="AL20" s="95"/>
      <c r="AM20" s="53" t="str">
        <f>IF(AK20="","",IF(AK20&gt;=$C$4,AK20,IF(AL20&gt;=$C$4,$C$4,MAX(AK20:AL20))))</f>
        <v/>
      </c>
      <c r="AN20" s="95"/>
      <c r="AO20" s="95"/>
      <c r="AP20" s="53" t="str">
        <f>IF(AN20="","",IF(AN20&gt;=$C$4,AN20,IF(AO20&gt;=$C$4,$C$4,MAX(AN20:AO20))))</f>
        <v/>
      </c>
      <c r="AQ20" s="95"/>
      <c r="AR20" s="95"/>
      <c r="AS20" s="53" t="str">
        <f>IF(AQ20="","",IF(AQ20&gt;=$C$4,AQ20,IF(AR20&gt;=$C$4,$C$4,MAX(AQ20:AR20))))</f>
        <v/>
      </c>
      <c r="AT20" s="53">
        <f t="shared" si="8"/>
        <v>78</v>
      </c>
      <c r="AU20" s="95">
        <v>80</v>
      </c>
      <c r="AV20" s="95">
        <v>80</v>
      </c>
      <c r="AW20" s="95">
        <v>80</v>
      </c>
      <c r="AX20" s="95"/>
      <c r="AY20" s="95"/>
      <c r="AZ20" s="95"/>
      <c r="BA20" s="95"/>
      <c r="BB20" s="95"/>
      <c r="BC20" s="95"/>
      <c r="BD20" s="95"/>
      <c r="BE20" s="53">
        <f t="shared" si="9"/>
        <v>80</v>
      </c>
      <c r="BF20" s="95"/>
      <c r="BG20" s="95"/>
      <c r="BH20" s="73">
        <f t="shared" si="10"/>
        <v>79</v>
      </c>
      <c r="BI20" s="74">
        <f t="shared" si="11"/>
        <v>79</v>
      </c>
      <c r="BJ20" s="96"/>
      <c r="BK20" s="95">
        <v>78</v>
      </c>
      <c r="BL20" s="95">
        <v>78</v>
      </c>
      <c r="BM20" s="95">
        <v>80</v>
      </c>
      <c r="BN20" s="95"/>
      <c r="BO20" s="95"/>
      <c r="BP20" s="95"/>
      <c r="BQ20" s="95"/>
      <c r="BR20" s="95"/>
      <c r="BS20" s="95"/>
      <c r="BT20" s="95"/>
      <c r="BU20" s="83">
        <f t="shared" si="12"/>
        <v>79</v>
      </c>
      <c r="BV20" s="96"/>
      <c r="BW20" s="95">
        <v>80</v>
      </c>
      <c r="BX20" s="95">
        <v>80</v>
      </c>
      <c r="BY20" s="95">
        <v>80</v>
      </c>
      <c r="BZ20" s="95"/>
      <c r="CA20" s="95"/>
      <c r="CB20" s="95"/>
      <c r="CC20" s="95"/>
      <c r="CD20" s="95"/>
      <c r="CE20" s="95"/>
      <c r="CF20" s="95"/>
      <c r="CG20" s="53">
        <f t="shared" si="13"/>
        <v>80</v>
      </c>
      <c r="CH20" s="89" t="str">
        <f t="shared" si="14"/>
        <v>B</v>
      </c>
      <c r="CI20" s="88"/>
      <c r="CJ20" s="48">
        <v>11</v>
      </c>
      <c r="CK20" s="94" t="str">
        <f t="shared" si="15"/>
        <v>Sudah memahami tentang ATUR PASRAH PANAMPI, MACA AKSARA JAWA, TEMBUNG RANGKEP, SANDIWARA/DRAMA, </v>
      </c>
      <c r="CW20">
        <v>11</v>
      </c>
      <c r="CX20" t="str">
        <f>(IF(CN10="","","Sudah memahami tentang "))&amp;(IF(CN10="","",CN10&amp;", "))&amp;(IF(CN11="","",CN11&amp;", "))&amp;(IF(CN12="","",CN12&amp;", "))&amp;(IF(CN13="","",CN13&amp;", "))&amp;(IF(CN14="","",CN14&amp;", "))&amp;(IF(CN15="","",CN15&amp;", "))&amp;(IF(CN16="","",CN16&amp;", "))&amp;(IF(CN17="","",CN17&amp;", "))&amp;(IF(CN18="","",CN18&amp;", "))&amp;(IF(CN19="","",CN19&amp;"."))</f>
        <v>Sudah memahami tentang ATUR PASRAH PANAMPI, MACA AKSARA JAWA, TEMBUNG RANGKEP, SANDIWARA/DRAMA, </v>
      </c>
    </row>
    <row r="21" spans="1:89">
      <c r="A21" s="28">
        <v>11</v>
      </c>
      <c r="B21" s="28">
        <v>31293</v>
      </c>
      <c r="C21" s="28" t="s">
        <v>166</v>
      </c>
      <c r="E21" s="28">
        <f t="shared" si="0"/>
        <v>81</v>
      </c>
      <c r="G21" s="28">
        <f t="shared" si="1"/>
        <v>81</v>
      </c>
      <c r="H21" s="28">
        <f t="shared" si="2"/>
        <v>79</v>
      </c>
      <c r="I21" s="28" t="str">
        <f t="shared" si="3"/>
        <v>B</v>
      </c>
      <c r="J21" s="28" t="str">
        <f t="shared" si="4"/>
        <v>Sudah memahami tentang ATUR PASRAH PANAMPI, MACA AKSARA JAWA, TEMBUNG RANGKEP, SANDIWARA/DRAMA, </v>
      </c>
      <c r="L21" s="28">
        <f t="shared" si="5"/>
        <v>79</v>
      </c>
      <c r="M21" s="28" t="str">
        <f t="shared" si="6"/>
        <v/>
      </c>
      <c r="N21" s="28" t="str">
        <f t="shared" si="7"/>
        <v/>
      </c>
      <c r="P21" s="95">
        <v>78</v>
      </c>
      <c r="Q21" s="95"/>
      <c r="R21" s="53">
        <f>IF(P21="","",IF(P21&gt;=$C$4,P21,IF(Q21&gt;=$C$4,$C$4,MAX(P21:Q21))))</f>
        <v>78</v>
      </c>
      <c r="S21" s="95">
        <v>79</v>
      </c>
      <c r="T21" s="95"/>
      <c r="U21" s="53">
        <f>IF(S21="","",IF(S21&gt;=$C$4,S21,IF(T21&gt;=$C$4,$C$4,MAX(S21:T21))))</f>
        <v>79</v>
      </c>
      <c r="V21" s="95">
        <v>79</v>
      </c>
      <c r="W21" s="95"/>
      <c r="X21" s="53">
        <f>IF(V21="","",IF(V21&gt;=$C$4,V21,IF(W21&gt;=$C$4,$C$4,MAX(V21:W21))))</f>
        <v>79</v>
      </c>
      <c r="Y21" s="95"/>
      <c r="Z21" s="95"/>
      <c r="AA21" s="53" t="str">
        <f>IF(Y21="","",IF(Y21&gt;=$C$4,Y21,IF(Z21&gt;=$C$4,$C$4,MAX(Y21:Z21))))</f>
        <v/>
      </c>
      <c r="AB21" s="95"/>
      <c r="AC21" s="95"/>
      <c r="AD21" s="53" t="str">
        <f>IF(AB21="","",IF(AB21&gt;=$C$4,AB21,IF(AC21&gt;=$C$4,$C$4,MAX(AB21:AC21))))</f>
        <v/>
      </c>
      <c r="AE21" s="95"/>
      <c r="AF21" s="95"/>
      <c r="AG21" s="53" t="str">
        <f>IF(AE21="","",IF(AE21&gt;=$C$4,AE21,IF(AF21&gt;=$C$4,$C$4,MAX(AE21:AF21))))</f>
        <v/>
      </c>
      <c r="AH21" s="95"/>
      <c r="AI21" s="95"/>
      <c r="AJ21" s="53" t="str">
        <f>IF(AH21="","",IF(AH21&gt;=$C$4,AH21,IF(AI21&gt;=$C$4,$C$4,MAX(AH21:AI21))))</f>
        <v/>
      </c>
      <c r="AK21" s="95"/>
      <c r="AL21" s="95"/>
      <c r="AM21" s="53" t="str">
        <f>IF(AK21="","",IF(AK21&gt;=$C$4,AK21,IF(AL21&gt;=$C$4,$C$4,MAX(AK21:AL21))))</f>
        <v/>
      </c>
      <c r="AN21" s="95"/>
      <c r="AO21" s="95"/>
      <c r="AP21" s="53" t="str">
        <f>IF(AN21="","",IF(AN21&gt;=$C$4,AN21,IF(AO21&gt;=$C$4,$C$4,MAX(AN21:AO21))))</f>
        <v/>
      </c>
      <c r="AQ21" s="95"/>
      <c r="AR21" s="95"/>
      <c r="AS21" s="53" t="str">
        <f>IF(AQ21="","",IF(AQ21&gt;=$C$4,AQ21,IF(AR21&gt;=$C$4,$C$4,MAX(AQ21:AR21))))</f>
        <v/>
      </c>
      <c r="AT21" s="53">
        <f t="shared" si="8"/>
        <v>79</v>
      </c>
      <c r="AU21" s="95">
        <v>85</v>
      </c>
      <c r="AV21" s="95">
        <v>80</v>
      </c>
      <c r="AW21" s="95">
        <v>80</v>
      </c>
      <c r="AX21" s="95"/>
      <c r="AY21" s="95"/>
      <c r="AZ21" s="95"/>
      <c r="BA21" s="95"/>
      <c r="BB21" s="95"/>
      <c r="BC21" s="95"/>
      <c r="BD21" s="95"/>
      <c r="BE21" s="53">
        <f t="shared" si="9"/>
        <v>82</v>
      </c>
      <c r="BF21" s="95"/>
      <c r="BG21" s="95"/>
      <c r="BH21" s="73">
        <f t="shared" si="10"/>
        <v>80.5</v>
      </c>
      <c r="BI21" s="74">
        <f t="shared" si="11"/>
        <v>81</v>
      </c>
      <c r="BJ21" s="96"/>
      <c r="BK21" s="95">
        <v>78</v>
      </c>
      <c r="BL21" s="95">
        <v>79</v>
      </c>
      <c r="BM21" s="95">
        <v>80</v>
      </c>
      <c r="BN21" s="95"/>
      <c r="BO21" s="95"/>
      <c r="BP21" s="95"/>
      <c r="BQ21" s="95"/>
      <c r="BR21" s="95"/>
      <c r="BS21" s="95"/>
      <c r="BT21" s="95"/>
      <c r="BU21" s="83">
        <f t="shared" si="12"/>
        <v>79</v>
      </c>
      <c r="BV21" s="96"/>
      <c r="BW21" s="95">
        <v>80</v>
      </c>
      <c r="BX21" s="95">
        <v>80</v>
      </c>
      <c r="BY21" s="95">
        <v>80</v>
      </c>
      <c r="BZ21" s="95"/>
      <c r="CA21" s="95"/>
      <c r="CB21" s="95"/>
      <c r="CC21" s="95"/>
      <c r="CD21" s="95"/>
      <c r="CE21" s="95"/>
      <c r="CF21" s="95"/>
      <c r="CG21" s="53">
        <f t="shared" si="13"/>
        <v>80</v>
      </c>
      <c r="CH21" s="89" t="str">
        <f t="shared" si="14"/>
        <v>B</v>
      </c>
      <c r="CI21" s="88"/>
      <c r="CJ21" s="48">
        <v>11</v>
      </c>
      <c r="CK21" s="94" t="str">
        <f t="shared" si="15"/>
        <v>Sudah memahami tentang ATUR PASRAH PANAMPI, MACA AKSARA JAWA, TEMBUNG RANGKEP, SANDIWARA/DRAMA, </v>
      </c>
    </row>
    <row r="22" spans="1:89">
      <c r="A22" s="28">
        <v>12</v>
      </c>
      <c r="B22" s="28">
        <v>31307</v>
      </c>
      <c r="C22" s="28" t="s">
        <v>167</v>
      </c>
      <c r="E22" s="28">
        <f t="shared" si="0"/>
        <v>79</v>
      </c>
      <c r="G22" s="28">
        <f t="shared" si="1"/>
        <v>79</v>
      </c>
      <c r="H22" s="28">
        <f t="shared" si="2"/>
        <v>79</v>
      </c>
      <c r="I22" s="28" t="str">
        <f t="shared" si="3"/>
        <v>B</v>
      </c>
      <c r="J22" s="28" t="str">
        <f t="shared" si="4"/>
        <v>Sudah memahami tentang ATUR PASRAH PANAMPI, MACA AKSARA JAWA, TEMBUNG RANGKEP, SANDIWARA/DRAMA, </v>
      </c>
      <c r="L22" s="28">
        <f t="shared" si="5"/>
        <v>78</v>
      </c>
      <c r="M22" s="28" t="str">
        <f t="shared" si="6"/>
        <v/>
      </c>
      <c r="N22" s="28" t="str">
        <f t="shared" si="7"/>
        <v/>
      </c>
      <c r="P22" s="95">
        <v>78</v>
      </c>
      <c r="Q22" s="95"/>
      <c r="R22" s="53">
        <f>IF(P22="","",IF(P22&gt;=$C$4,P22,IF(Q22&gt;=$C$4,$C$4,MAX(P22:Q22))))</f>
        <v>78</v>
      </c>
      <c r="S22" s="95">
        <v>78</v>
      </c>
      <c r="T22" s="95"/>
      <c r="U22" s="53">
        <f>IF(S22="","",IF(S22&gt;=$C$4,S22,IF(T22&gt;=$C$4,$C$4,MAX(S22:T22))))</f>
        <v>78</v>
      </c>
      <c r="V22" s="95">
        <v>78</v>
      </c>
      <c r="W22" s="95"/>
      <c r="X22" s="53">
        <f>IF(V22="","",IF(V22&gt;=$C$4,V22,IF(W22&gt;=$C$4,$C$4,MAX(V22:W22))))</f>
        <v>78</v>
      </c>
      <c r="Y22" s="95"/>
      <c r="Z22" s="95"/>
      <c r="AA22" s="53" t="str">
        <f>IF(Y22="","",IF(Y22&gt;=$C$4,Y22,IF(Z22&gt;=$C$4,$C$4,MAX(Y22:Z22))))</f>
        <v/>
      </c>
      <c r="AB22" s="95"/>
      <c r="AC22" s="95"/>
      <c r="AD22" s="53" t="str">
        <f>IF(AB22="","",IF(AB22&gt;=$C$4,AB22,IF(AC22&gt;=$C$4,$C$4,MAX(AB22:AC22))))</f>
        <v/>
      </c>
      <c r="AE22" s="95"/>
      <c r="AF22" s="95"/>
      <c r="AG22" s="53" t="str">
        <f>IF(AE22="","",IF(AE22&gt;=$C$4,AE22,IF(AF22&gt;=$C$4,$C$4,MAX(AE22:AF22))))</f>
        <v/>
      </c>
      <c r="AH22" s="95"/>
      <c r="AI22" s="95"/>
      <c r="AJ22" s="53" t="str">
        <f>IF(AH22="","",IF(AH22&gt;=$C$4,AH22,IF(AI22&gt;=$C$4,$C$4,MAX(AH22:AI22))))</f>
        <v/>
      </c>
      <c r="AK22" s="95"/>
      <c r="AL22" s="95"/>
      <c r="AM22" s="53" t="str">
        <f>IF(AK22="","",IF(AK22&gt;=$C$4,AK22,IF(AL22&gt;=$C$4,$C$4,MAX(AK22:AL22))))</f>
        <v/>
      </c>
      <c r="AN22" s="95"/>
      <c r="AO22" s="95"/>
      <c r="AP22" s="53" t="str">
        <f>IF(AN22="","",IF(AN22&gt;=$C$4,AN22,IF(AO22&gt;=$C$4,$C$4,MAX(AN22:AO22))))</f>
        <v/>
      </c>
      <c r="AQ22" s="95"/>
      <c r="AR22" s="95"/>
      <c r="AS22" s="53" t="str">
        <f>IF(AQ22="","",IF(AQ22&gt;=$C$4,AQ22,IF(AR22&gt;=$C$4,$C$4,MAX(AQ22:AR22))))</f>
        <v/>
      </c>
      <c r="AT22" s="53">
        <f t="shared" si="8"/>
        <v>78</v>
      </c>
      <c r="AU22" s="95">
        <v>80</v>
      </c>
      <c r="AV22" s="95">
        <v>80</v>
      </c>
      <c r="AW22" s="95">
        <v>80</v>
      </c>
      <c r="AX22" s="95"/>
      <c r="AY22" s="95"/>
      <c r="AZ22" s="95"/>
      <c r="BA22" s="95"/>
      <c r="BB22" s="95"/>
      <c r="BC22" s="95"/>
      <c r="BD22" s="95"/>
      <c r="BE22" s="53">
        <f t="shared" si="9"/>
        <v>80</v>
      </c>
      <c r="BF22" s="95"/>
      <c r="BG22" s="95"/>
      <c r="BH22" s="73">
        <f t="shared" si="10"/>
        <v>79</v>
      </c>
      <c r="BI22" s="74">
        <f t="shared" si="11"/>
        <v>79</v>
      </c>
      <c r="BJ22" s="96"/>
      <c r="BK22" s="95">
        <v>78</v>
      </c>
      <c r="BL22" s="95">
        <v>78</v>
      </c>
      <c r="BM22" s="95">
        <v>80</v>
      </c>
      <c r="BN22" s="95"/>
      <c r="BO22" s="95"/>
      <c r="BP22" s="95"/>
      <c r="BQ22" s="95"/>
      <c r="BR22" s="95"/>
      <c r="BS22" s="95"/>
      <c r="BT22" s="95"/>
      <c r="BU22" s="83">
        <f t="shared" si="12"/>
        <v>79</v>
      </c>
      <c r="BV22" s="96"/>
      <c r="BW22" s="95">
        <v>80</v>
      </c>
      <c r="BX22" s="95">
        <v>80</v>
      </c>
      <c r="BY22" s="95">
        <v>80</v>
      </c>
      <c r="BZ22" s="95"/>
      <c r="CA22" s="95"/>
      <c r="CB22" s="95"/>
      <c r="CC22" s="95"/>
      <c r="CD22" s="95"/>
      <c r="CE22" s="95"/>
      <c r="CF22" s="95"/>
      <c r="CG22" s="53">
        <f t="shared" si="13"/>
        <v>80</v>
      </c>
      <c r="CH22" s="89" t="str">
        <f t="shared" si="14"/>
        <v>B</v>
      </c>
      <c r="CI22" s="88"/>
      <c r="CJ22" s="48">
        <v>11</v>
      </c>
      <c r="CK22" s="94" t="str">
        <f t="shared" si="15"/>
        <v>Sudah memahami tentang ATUR PASRAH PANAMPI, MACA AKSARA JAWA, TEMBUNG RANGKEP, SANDIWARA/DRAMA, </v>
      </c>
    </row>
    <row r="23" spans="1:89">
      <c r="A23" s="28">
        <v>13</v>
      </c>
      <c r="B23" s="28">
        <v>31321</v>
      </c>
      <c r="C23" s="28" t="s">
        <v>168</v>
      </c>
      <c r="E23" s="28">
        <f t="shared" si="0"/>
        <v>79</v>
      </c>
      <c r="G23" s="28">
        <f t="shared" si="1"/>
        <v>79</v>
      </c>
      <c r="H23" s="28">
        <f t="shared" si="2"/>
        <v>79</v>
      </c>
      <c r="I23" s="28" t="str">
        <f t="shared" si="3"/>
        <v>B</v>
      </c>
      <c r="J23" s="28" t="str">
        <f t="shared" si="4"/>
        <v>Sudah memahami tentang ATUR PASRAH PANAMPI, MACA AKSARA JAWA, TEMBUNG RANGKEP, SANDIWARA/DRAMA, </v>
      </c>
      <c r="L23" s="28">
        <f t="shared" si="5"/>
        <v>78</v>
      </c>
      <c r="M23" s="28" t="str">
        <f t="shared" si="6"/>
        <v/>
      </c>
      <c r="N23" s="28" t="str">
        <f t="shared" si="7"/>
        <v/>
      </c>
      <c r="P23" s="95">
        <v>78</v>
      </c>
      <c r="Q23" s="95"/>
      <c r="R23" s="53">
        <f>IF(P23="","",IF(P23&gt;=$C$4,P23,IF(Q23&gt;=$C$4,$C$4,MAX(P23:Q23))))</f>
        <v>78</v>
      </c>
      <c r="S23" s="95">
        <v>78</v>
      </c>
      <c r="T23" s="95"/>
      <c r="U23" s="53">
        <f>IF(S23="","",IF(S23&gt;=$C$4,S23,IF(T23&gt;=$C$4,$C$4,MAX(S23:T23))))</f>
        <v>78</v>
      </c>
      <c r="V23" s="95">
        <v>78</v>
      </c>
      <c r="W23" s="95"/>
      <c r="X23" s="53">
        <f>IF(V23="","",IF(V23&gt;=$C$4,V23,IF(W23&gt;=$C$4,$C$4,MAX(V23:W23))))</f>
        <v>78</v>
      </c>
      <c r="Y23" s="95"/>
      <c r="Z23" s="95"/>
      <c r="AA23" s="53" t="str">
        <f>IF(Y23="","",IF(Y23&gt;=$C$4,Y23,IF(Z23&gt;=$C$4,$C$4,MAX(Y23:Z23))))</f>
        <v/>
      </c>
      <c r="AB23" s="95"/>
      <c r="AC23" s="95"/>
      <c r="AD23" s="53" t="str">
        <f>IF(AB23="","",IF(AB23&gt;=$C$4,AB23,IF(AC23&gt;=$C$4,$C$4,MAX(AB23:AC23))))</f>
        <v/>
      </c>
      <c r="AE23" s="95"/>
      <c r="AF23" s="95"/>
      <c r="AG23" s="53" t="str">
        <f>IF(AE23="","",IF(AE23&gt;=$C$4,AE23,IF(AF23&gt;=$C$4,$C$4,MAX(AE23:AF23))))</f>
        <v/>
      </c>
      <c r="AH23" s="95"/>
      <c r="AI23" s="95"/>
      <c r="AJ23" s="53" t="str">
        <f>IF(AH23="","",IF(AH23&gt;=$C$4,AH23,IF(AI23&gt;=$C$4,$C$4,MAX(AH23:AI23))))</f>
        <v/>
      </c>
      <c r="AK23" s="95"/>
      <c r="AL23" s="95"/>
      <c r="AM23" s="53" t="str">
        <f>IF(AK23="","",IF(AK23&gt;=$C$4,AK23,IF(AL23&gt;=$C$4,$C$4,MAX(AK23:AL23))))</f>
        <v/>
      </c>
      <c r="AN23" s="95"/>
      <c r="AO23" s="95"/>
      <c r="AP23" s="53" t="str">
        <f>IF(AN23="","",IF(AN23&gt;=$C$4,AN23,IF(AO23&gt;=$C$4,$C$4,MAX(AN23:AO23))))</f>
        <v/>
      </c>
      <c r="AQ23" s="95"/>
      <c r="AR23" s="95"/>
      <c r="AS23" s="53" t="str">
        <f>IF(AQ23="","",IF(AQ23&gt;=$C$4,AQ23,IF(AR23&gt;=$C$4,$C$4,MAX(AQ23:AR23))))</f>
        <v/>
      </c>
      <c r="AT23" s="53">
        <f t="shared" si="8"/>
        <v>78</v>
      </c>
      <c r="AU23" s="95">
        <v>80</v>
      </c>
      <c r="AV23" s="95">
        <v>80</v>
      </c>
      <c r="AW23" s="95">
        <v>80</v>
      </c>
      <c r="AX23" s="95"/>
      <c r="AY23" s="95"/>
      <c r="AZ23" s="95"/>
      <c r="BA23" s="95"/>
      <c r="BB23" s="95"/>
      <c r="BC23" s="95"/>
      <c r="BD23" s="95"/>
      <c r="BE23" s="53">
        <f t="shared" si="9"/>
        <v>80</v>
      </c>
      <c r="BF23" s="95"/>
      <c r="BG23" s="95"/>
      <c r="BH23" s="73">
        <f t="shared" si="10"/>
        <v>79</v>
      </c>
      <c r="BI23" s="74">
        <f t="shared" si="11"/>
        <v>79</v>
      </c>
      <c r="BJ23" s="96"/>
      <c r="BK23" s="95">
        <v>78</v>
      </c>
      <c r="BL23" s="95">
        <v>78</v>
      </c>
      <c r="BM23" s="95">
        <v>80</v>
      </c>
      <c r="BN23" s="95"/>
      <c r="BO23" s="95"/>
      <c r="BP23" s="95"/>
      <c r="BQ23" s="95"/>
      <c r="BR23" s="95"/>
      <c r="BS23" s="95"/>
      <c r="BT23" s="95"/>
      <c r="BU23" s="83">
        <f t="shared" si="12"/>
        <v>79</v>
      </c>
      <c r="BV23" s="96"/>
      <c r="BW23" s="95">
        <v>80</v>
      </c>
      <c r="BX23" s="95">
        <v>80</v>
      </c>
      <c r="BY23" s="95">
        <v>80</v>
      </c>
      <c r="BZ23" s="95"/>
      <c r="CA23" s="95"/>
      <c r="CB23" s="95"/>
      <c r="CC23" s="95"/>
      <c r="CD23" s="95"/>
      <c r="CE23" s="95"/>
      <c r="CF23" s="95"/>
      <c r="CG23" s="53">
        <f t="shared" si="13"/>
        <v>80</v>
      </c>
      <c r="CH23" s="89" t="str">
        <f t="shared" si="14"/>
        <v>B</v>
      </c>
      <c r="CI23" s="88"/>
      <c r="CJ23" s="48">
        <v>11</v>
      </c>
      <c r="CK23" s="94" t="str">
        <f t="shared" si="15"/>
        <v>Sudah memahami tentang ATUR PASRAH PANAMPI, MACA AKSARA JAWA, TEMBUNG RANGKEP, SANDIWARA/DRAMA, </v>
      </c>
    </row>
    <row r="24" spans="1:89">
      <c r="A24" s="28">
        <v>14</v>
      </c>
      <c r="B24" s="28">
        <v>31334</v>
      </c>
      <c r="C24" s="28" t="s">
        <v>169</v>
      </c>
      <c r="E24" s="28">
        <f t="shared" si="0"/>
        <v>81</v>
      </c>
      <c r="G24" s="28">
        <f t="shared" si="1"/>
        <v>81</v>
      </c>
      <c r="H24" s="28">
        <f t="shared" si="2"/>
        <v>80</v>
      </c>
      <c r="I24" s="28" t="str">
        <f t="shared" si="3"/>
        <v>B</v>
      </c>
      <c r="J24" s="28" t="str">
        <f t="shared" si="4"/>
        <v>Sudah memahami tentang ATUR PASRAH PANAMPI, MACA AKSARA JAWA, TEMBUNG RANGKEP, SANDIWARA/DRAMA, </v>
      </c>
      <c r="L24" s="28">
        <f t="shared" si="5"/>
        <v>80</v>
      </c>
      <c r="M24" s="28" t="str">
        <f t="shared" si="6"/>
        <v/>
      </c>
      <c r="N24" s="28" t="str">
        <f t="shared" si="7"/>
        <v/>
      </c>
      <c r="P24" s="95">
        <v>80</v>
      </c>
      <c r="Q24" s="95"/>
      <c r="R24" s="53">
        <f>IF(P24="","",IF(P24&gt;=$C$4,P24,IF(Q24&gt;=$C$4,$C$4,MAX(P24:Q24))))</f>
        <v>80</v>
      </c>
      <c r="S24" s="95">
        <v>80</v>
      </c>
      <c r="T24" s="95"/>
      <c r="U24" s="53">
        <f>IF(S24="","",IF(S24&gt;=$C$4,S24,IF(T24&gt;=$C$4,$C$4,MAX(S24:T24))))</f>
        <v>80</v>
      </c>
      <c r="V24" s="95">
        <v>80</v>
      </c>
      <c r="W24" s="95"/>
      <c r="X24" s="53">
        <f>IF(V24="","",IF(V24&gt;=$C$4,V24,IF(W24&gt;=$C$4,$C$4,MAX(V24:W24))))</f>
        <v>80</v>
      </c>
      <c r="Y24" s="95"/>
      <c r="Z24" s="95"/>
      <c r="AA24" s="53" t="str">
        <f>IF(Y24="","",IF(Y24&gt;=$C$4,Y24,IF(Z24&gt;=$C$4,$C$4,MAX(Y24:Z24))))</f>
        <v/>
      </c>
      <c r="AB24" s="95"/>
      <c r="AC24" s="95"/>
      <c r="AD24" s="53" t="str">
        <f>IF(AB24="","",IF(AB24&gt;=$C$4,AB24,IF(AC24&gt;=$C$4,$C$4,MAX(AB24:AC24))))</f>
        <v/>
      </c>
      <c r="AE24" s="95"/>
      <c r="AF24" s="95"/>
      <c r="AG24" s="53" t="str">
        <f>IF(AE24="","",IF(AE24&gt;=$C$4,AE24,IF(AF24&gt;=$C$4,$C$4,MAX(AE24:AF24))))</f>
        <v/>
      </c>
      <c r="AH24" s="95"/>
      <c r="AI24" s="95"/>
      <c r="AJ24" s="53" t="str">
        <f>IF(AH24="","",IF(AH24&gt;=$C$4,AH24,IF(AI24&gt;=$C$4,$C$4,MAX(AH24:AI24))))</f>
        <v/>
      </c>
      <c r="AK24" s="95"/>
      <c r="AL24" s="95"/>
      <c r="AM24" s="53" t="str">
        <f>IF(AK24="","",IF(AK24&gt;=$C$4,AK24,IF(AL24&gt;=$C$4,$C$4,MAX(AK24:AL24))))</f>
        <v/>
      </c>
      <c r="AN24" s="95"/>
      <c r="AO24" s="95"/>
      <c r="AP24" s="53" t="str">
        <f>IF(AN24="","",IF(AN24&gt;=$C$4,AN24,IF(AO24&gt;=$C$4,$C$4,MAX(AN24:AO24))))</f>
        <v/>
      </c>
      <c r="AQ24" s="95"/>
      <c r="AR24" s="95"/>
      <c r="AS24" s="53" t="str">
        <f>IF(AQ24="","",IF(AQ24&gt;=$C$4,AQ24,IF(AR24&gt;=$C$4,$C$4,MAX(AQ24:AR24))))</f>
        <v/>
      </c>
      <c r="AT24" s="53">
        <f t="shared" si="8"/>
        <v>80</v>
      </c>
      <c r="AU24" s="95">
        <v>85</v>
      </c>
      <c r="AV24" s="95">
        <v>80</v>
      </c>
      <c r="AW24" s="95">
        <v>80</v>
      </c>
      <c r="AX24" s="95"/>
      <c r="AY24" s="95"/>
      <c r="AZ24" s="95"/>
      <c r="BA24" s="95"/>
      <c r="BB24" s="95"/>
      <c r="BC24" s="95"/>
      <c r="BD24" s="95"/>
      <c r="BE24" s="53">
        <f t="shared" si="9"/>
        <v>82</v>
      </c>
      <c r="BF24" s="95"/>
      <c r="BG24" s="95"/>
      <c r="BH24" s="73">
        <f t="shared" si="10"/>
        <v>81</v>
      </c>
      <c r="BI24" s="74">
        <f t="shared" si="11"/>
        <v>81</v>
      </c>
      <c r="BJ24" s="96"/>
      <c r="BK24" s="95">
        <v>80</v>
      </c>
      <c r="BL24" s="95">
        <v>80</v>
      </c>
      <c r="BM24" s="95">
        <v>80</v>
      </c>
      <c r="BN24" s="95"/>
      <c r="BO24" s="95"/>
      <c r="BP24" s="95"/>
      <c r="BQ24" s="95"/>
      <c r="BR24" s="95"/>
      <c r="BS24" s="95"/>
      <c r="BT24" s="95"/>
      <c r="BU24" s="83">
        <f t="shared" si="12"/>
        <v>80</v>
      </c>
      <c r="BV24" s="96"/>
      <c r="BW24" s="95">
        <v>80</v>
      </c>
      <c r="BX24" s="95">
        <v>80</v>
      </c>
      <c r="BY24" s="95">
        <v>80</v>
      </c>
      <c r="BZ24" s="95"/>
      <c r="CA24" s="95"/>
      <c r="CB24" s="95"/>
      <c r="CC24" s="95"/>
      <c r="CD24" s="95"/>
      <c r="CE24" s="95"/>
      <c r="CF24" s="95"/>
      <c r="CG24" s="53">
        <f t="shared" si="13"/>
        <v>80</v>
      </c>
      <c r="CH24" s="89" t="str">
        <f t="shared" si="14"/>
        <v>B</v>
      </c>
      <c r="CI24" s="88"/>
      <c r="CJ24" s="48">
        <v>11</v>
      </c>
      <c r="CK24" s="94" t="str">
        <f t="shared" si="15"/>
        <v>Sudah memahami tentang ATUR PASRAH PANAMPI, MACA AKSARA JAWA, TEMBUNG RANGKEP, SANDIWARA/DRAMA, </v>
      </c>
    </row>
    <row r="25" spans="1:89">
      <c r="A25" s="28">
        <v>15</v>
      </c>
      <c r="B25" s="28">
        <v>31349</v>
      </c>
      <c r="C25" s="28" t="s">
        <v>170</v>
      </c>
      <c r="E25" s="28">
        <f t="shared" si="0"/>
        <v>79</v>
      </c>
      <c r="G25" s="28">
        <f t="shared" si="1"/>
        <v>79</v>
      </c>
      <c r="H25" s="28">
        <f t="shared" si="2"/>
        <v>79</v>
      </c>
      <c r="I25" s="28" t="str">
        <f t="shared" si="3"/>
        <v>B</v>
      </c>
      <c r="J25" s="28" t="str">
        <f t="shared" si="4"/>
        <v>Sudah memahami tentang ATUR PASRAH PANAMPI, MACA AKSARA JAWA, TEMBUNG RANGKEP, SANDIWARA/DRAMA, </v>
      </c>
      <c r="L25" s="28">
        <f t="shared" si="5"/>
        <v>78</v>
      </c>
      <c r="M25" s="28" t="str">
        <f t="shared" si="6"/>
        <v/>
      </c>
      <c r="N25" s="28" t="str">
        <f t="shared" si="7"/>
        <v/>
      </c>
      <c r="P25" s="95">
        <v>78</v>
      </c>
      <c r="Q25" s="95"/>
      <c r="R25" s="53">
        <f>IF(P25="","",IF(P25&gt;=$C$4,P25,IF(Q25&gt;=$C$4,$C$4,MAX(P25:Q25))))</f>
        <v>78</v>
      </c>
      <c r="S25" s="95">
        <v>78</v>
      </c>
      <c r="T25" s="95"/>
      <c r="U25" s="53">
        <f>IF(S25="","",IF(S25&gt;=$C$4,S25,IF(T25&gt;=$C$4,$C$4,MAX(S25:T25))))</f>
        <v>78</v>
      </c>
      <c r="V25" s="95">
        <v>78</v>
      </c>
      <c r="W25" s="95"/>
      <c r="X25" s="53">
        <f>IF(V25="","",IF(V25&gt;=$C$4,V25,IF(W25&gt;=$C$4,$C$4,MAX(V25:W25))))</f>
        <v>78</v>
      </c>
      <c r="Y25" s="95"/>
      <c r="Z25" s="95"/>
      <c r="AA25" s="53" t="str">
        <f>IF(Y25="","",IF(Y25&gt;=$C$4,Y25,IF(Z25&gt;=$C$4,$C$4,MAX(Y25:Z25))))</f>
        <v/>
      </c>
      <c r="AB25" s="95"/>
      <c r="AC25" s="95"/>
      <c r="AD25" s="53" t="str">
        <f>IF(AB25="","",IF(AB25&gt;=$C$4,AB25,IF(AC25&gt;=$C$4,$C$4,MAX(AB25:AC25))))</f>
        <v/>
      </c>
      <c r="AE25" s="95"/>
      <c r="AF25" s="95"/>
      <c r="AG25" s="53" t="str">
        <f>IF(AE25="","",IF(AE25&gt;=$C$4,AE25,IF(AF25&gt;=$C$4,$C$4,MAX(AE25:AF25))))</f>
        <v/>
      </c>
      <c r="AH25" s="95"/>
      <c r="AI25" s="95"/>
      <c r="AJ25" s="53" t="str">
        <f>IF(AH25="","",IF(AH25&gt;=$C$4,AH25,IF(AI25&gt;=$C$4,$C$4,MAX(AH25:AI25))))</f>
        <v/>
      </c>
      <c r="AK25" s="95"/>
      <c r="AL25" s="95"/>
      <c r="AM25" s="53" t="str">
        <f>IF(AK25="","",IF(AK25&gt;=$C$4,AK25,IF(AL25&gt;=$C$4,$C$4,MAX(AK25:AL25))))</f>
        <v/>
      </c>
      <c r="AN25" s="95"/>
      <c r="AO25" s="95"/>
      <c r="AP25" s="53" t="str">
        <f>IF(AN25="","",IF(AN25&gt;=$C$4,AN25,IF(AO25&gt;=$C$4,$C$4,MAX(AN25:AO25))))</f>
        <v/>
      </c>
      <c r="AQ25" s="95"/>
      <c r="AR25" s="95"/>
      <c r="AS25" s="53" t="str">
        <f>IF(AQ25="","",IF(AQ25&gt;=$C$4,AQ25,IF(AR25&gt;=$C$4,$C$4,MAX(AQ25:AR25))))</f>
        <v/>
      </c>
      <c r="AT25" s="53">
        <f t="shared" si="8"/>
        <v>78</v>
      </c>
      <c r="AU25" s="95">
        <v>80</v>
      </c>
      <c r="AV25" s="95">
        <v>80</v>
      </c>
      <c r="AW25" s="95">
        <v>80</v>
      </c>
      <c r="AX25" s="95"/>
      <c r="AY25" s="95"/>
      <c r="AZ25" s="95"/>
      <c r="BA25" s="95"/>
      <c r="BB25" s="95"/>
      <c r="BC25" s="95"/>
      <c r="BD25" s="95"/>
      <c r="BE25" s="53">
        <f t="shared" si="9"/>
        <v>80</v>
      </c>
      <c r="BF25" s="95"/>
      <c r="BG25" s="95"/>
      <c r="BH25" s="73">
        <f t="shared" si="10"/>
        <v>79</v>
      </c>
      <c r="BI25" s="74">
        <f t="shared" si="11"/>
        <v>79</v>
      </c>
      <c r="BJ25" s="96"/>
      <c r="BK25" s="95">
        <v>78</v>
      </c>
      <c r="BL25" s="95">
        <v>78</v>
      </c>
      <c r="BM25" s="95">
        <v>80</v>
      </c>
      <c r="BN25" s="95"/>
      <c r="BO25" s="95"/>
      <c r="BP25" s="95"/>
      <c r="BQ25" s="95"/>
      <c r="BR25" s="95"/>
      <c r="BS25" s="95"/>
      <c r="BT25" s="95"/>
      <c r="BU25" s="83">
        <f t="shared" si="12"/>
        <v>79</v>
      </c>
      <c r="BV25" s="96"/>
      <c r="BW25" s="95">
        <v>80</v>
      </c>
      <c r="BX25" s="95">
        <v>80</v>
      </c>
      <c r="BY25" s="95">
        <v>80</v>
      </c>
      <c r="BZ25" s="95"/>
      <c r="CA25" s="95"/>
      <c r="CB25" s="95"/>
      <c r="CC25" s="95"/>
      <c r="CD25" s="95"/>
      <c r="CE25" s="95"/>
      <c r="CF25" s="95"/>
      <c r="CG25" s="53">
        <f t="shared" si="13"/>
        <v>80</v>
      </c>
      <c r="CH25" s="89" t="str">
        <f t="shared" si="14"/>
        <v>B</v>
      </c>
      <c r="CI25" s="88"/>
      <c r="CJ25" s="48">
        <v>11</v>
      </c>
      <c r="CK25" s="94" t="str">
        <f t="shared" si="15"/>
        <v>Sudah memahami tentang ATUR PASRAH PANAMPI, MACA AKSARA JAWA, TEMBUNG RANGKEP, SANDIWARA/DRAMA, </v>
      </c>
    </row>
    <row r="26" spans="1:89">
      <c r="A26" s="28">
        <v>16</v>
      </c>
      <c r="B26" s="28">
        <v>31363</v>
      </c>
      <c r="C26" s="28" t="s">
        <v>171</v>
      </c>
      <c r="E26" s="28">
        <f t="shared" si="0"/>
        <v>79</v>
      </c>
      <c r="G26" s="28">
        <f t="shared" si="1"/>
        <v>79</v>
      </c>
      <c r="H26" s="28">
        <f t="shared" si="2"/>
        <v>79</v>
      </c>
      <c r="I26" s="28" t="str">
        <f t="shared" si="3"/>
        <v>B</v>
      </c>
      <c r="J26" s="28" t="str">
        <f t="shared" si="4"/>
        <v>Sudah memahami tentang ATUR PASRAH PANAMPI, MACA AKSARA JAWA, TEMBUNG RANGKEP, SANDIWARA/DRAMA, </v>
      </c>
      <c r="L26" s="28">
        <f t="shared" si="5"/>
        <v>78</v>
      </c>
      <c r="M26" s="28" t="str">
        <f t="shared" si="6"/>
        <v/>
      </c>
      <c r="N26" s="28" t="str">
        <f t="shared" si="7"/>
        <v/>
      </c>
      <c r="P26" s="95">
        <v>78</v>
      </c>
      <c r="Q26" s="95"/>
      <c r="R26" s="53">
        <f>IF(P26="","",IF(P26&gt;=$C$4,P26,IF(Q26&gt;=$C$4,$C$4,MAX(P26:Q26))))</f>
        <v>78</v>
      </c>
      <c r="S26" s="95">
        <v>78</v>
      </c>
      <c r="T26" s="95"/>
      <c r="U26" s="53">
        <f>IF(S26="","",IF(S26&gt;=$C$4,S26,IF(T26&gt;=$C$4,$C$4,MAX(S26:T26))))</f>
        <v>78</v>
      </c>
      <c r="V26" s="95">
        <v>78</v>
      </c>
      <c r="W26" s="95"/>
      <c r="X26" s="53">
        <f>IF(V26="","",IF(V26&gt;=$C$4,V26,IF(W26&gt;=$C$4,$C$4,MAX(V26:W26))))</f>
        <v>78</v>
      </c>
      <c r="Y26" s="95"/>
      <c r="Z26" s="95"/>
      <c r="AA26" s="53" t="str">
        <f>IF(Y26="","",IF(Y26&gt;=$C$4,Y26,IF(Z26&gt;=$C$4,$C$4,MAX(Y26:Z26))))</f>
        <v/>
      </c>
      <c r="AB26" s="95"/>
      <c r="AC26" s="95"/>
      <c r="AD26" s="53" t="str">
        <f>IF(AB26="","",IF(AB26&gt;=$C$4,AB26,IF(AC26&gt;=$C$4,$C$4,MAX(AB26:AC26))))</f>
        <v/>
      </c>
      <c r="AE26" s="95"/>
      <c r="AF26" s="95"/>
      <c r="AG26" s="53" t="str">
        <f>IF(AE26="","",IF(AE26&gt;=$C$4,AE26,IF(AF26&gt;=$C$4,$C$4,MAX(AE26:AF26))))</f>
        <v/>
      </c>
      <c r="AH26" s="95"/>
      <c r="AI26" s="95"/>
      <c r="AJ26" s="53" t="str">
        <f>IF(AH26="","",IF(AH26&gt;=$C$4,AH26,IF(AI26&gt;=$C$4,$C$4,MAX(AH26:AI26))))</f>
        <v/>
      </c>
      <c r="AK26" s="95"/>
      <c r="AL26" s="95"/>
      <c r="AM26" s="53" t="str">
        <f>IF(AK26="","",IF(AK26&gt;=$C$4,AK26,IF(AL26&gt;=$C$4,$C$4,MAX(AK26:AL26))))</f>
        <v/>
      </c>
      <c r="AN26" s="95"/>
      <c r="AO26" s="95"/>
      <c r="AP26" s="53" t="str">
        <f>IF(AN26="","",IF(AN26&gt;=$C$4,AN26,IF(AO26&gt;=$C$4,$C$4,MAX(AN26:AO26))))</f>
        <v/>
      </c>
      <c r="AQ26" s="95"/>
      <c r="AR26" s="95"/>
      <c r="AS26" s="53" t="str">
        <f>IF(AQ26="","",IF(AQ26&gt;=$C$4,AQ26,IF(AR26&gt;=$C$4,$C$4,MAX(AQ26:AR26))))</f>
        <v/>
      </c>
      <c r="AT26" s="53">
        <f t="shared" si="8"/>
        <v>78</v>
      </c>
      <c r="AU26" s="95">
        <v>80</v>
      </c>
      <c r="AV26" s="95">
        <v>80</v>
      </c>
      <c r="AW26" s="95">
        <v>80</v>
      </c>
      <c r="AX26" s="95"/>
      <c r="AY26" s="95"/>
      <c r="AZ26" s="95"/>
      <c r="BA26" s="95"/>
      <c r="BB26" s="95"/>
      <c r="BC26" s="95"/>
      <c r="BD26" s="95"/>
      <c r="BE26" s="53">
        <f t="shared" si="9"/>
        <v>80</v>
      </c>
      <c r="BF26" s="95"/>
      <c r="BG26" s="95"/>
      <c r="BH26" s="73">
        <f t="shared" si="10"/>
        <v>79</v>
      </c>
      <c r="BI26" s="74">
        <f t="shared" si="11"/>
        <v>79</v>
      </c>
      <c r="BJ26" s="96"/>
      <c r="BK26" s="95">
        <v>78</v>
      </c>
      <c r="BL26" s="95">
        <v>78</v>
      </c>
      <c r="BM26" s="95">
        <v>80</v>
      </c>
      <c r="BN26" s="95"/>
      <c r="BO26" s="95"/>
      <c r="BP26" s="95"/>
      <c r="BQ26" s="95"/>
      <c r="BR26" s="95"/>
      <c r="BS26" s="95"/>
      <c r="BT26" s="95"/>
      <c r="BU26" s="83">
        <f t="shared" si="12"/>
        <v>79</v>
      </c>
      <c r="BV26" s="96"/>
      <c r="BW26" s="95">
        <v>80</v>
      </c>
      <c r="BX26" s="95">
        <v>80</v>
      </c>
      <c r="BY26" s="95">
        <v>80</v>
      </c>
      <c r="BZ26" s="95"/>
      <c r="CA26" s="95"/>
      <c r="CB26" s="95"/>
      <c r="CC26" s="95"/>
      <c r="CD26" s="95"/>
      <c r="CE26" s="95"/>
      <c r="CF26" s="95"/>
      <c r="CG26" s="53">
        <f t="shared" si="13"/>
        <v>80</v>
      </c>
      <c r="CH26" s="89" t="str">
        <f t="shared" si="14"/>
        <v>B</v>
      </c>
      <c r="CI26" s="88"/>
      <c r="CJ26" s="48">
        <v>11</v>
      </c>
      <c r="CK26" s="94" t="str">
        <f t="shared" si="15"/>
        <v>Sudah memahami tentang ATUR PASRAH PANAMPI, MACA AKSARA JAWA, TEMBUNG RANGKEP, SANDIWARA/DRAMA, </v>
      </c>
    </row>
    <row r="27" spans="1:89">
      <c r="A27" s="28">
        <v>17</v>
      </c>
      <c r="B27" s="28">
        <v>31377</v>
      </c>
      <c r="C27" s="28" t="s">
        <v>172</v>
      </c>
      <c r="E27" s="28">
        <f t="shared" si="0"/>
        <v>80</v>
      </c>
      <c r="G27" s="28">
        <f t="shared" si="1"/>
        <v>80</v>
      </c>
      <c r="H27" s="28">
        <f t="shared" si="2"/>
        <v>80</v>
      </c>
      <c r="I27" s="28" t="str">
        <f t="shared" si="3"/>
        <v>B</v>
      </c>
      <c r="J27" s="28" t="str">
        <f t="shared" si="4"/>
        <v>Sudah memahami tentang ATUR PASRAH PANAMPI, MACA AKSARA JAWA, TEMBUNG RANGKEP, SANDIWARA/DRAMA, </v>
      </c>
      <c r="L27" s="28">
        <f t="shared" si="5"/>
        <v>80</v>
      </c>
      <c r="M27" s="28" t="str">
        <f t="shared" si="6"/>
        <v/>
      </c>
      <c r="N27" s="28" t="str">
        <f t="shared" si="7"/>
        <v/>
      </c>
      <c r="P27" s="95">
        <v>80</v>
      </c>
      <c r="Q27" s="95"/>
      <c r="R27" s="53">
        <f>IF(P27="","",IF(P27&gt;=$C$4,P27,IF(Q27&gt;=$C$4,$C$4,MAX(P27:Q27))))</f>
        <v>80</v>
      </c>
      <c r="S27" s="95">
        <v>80</v>
      </c>
      <c r="T27" s="95"/>
      <c r="U27" s="53">
        <f>IF(S27="","",IF(S27&gt;=$C$4,S27,IF(T27&gt;=$C$4,$C$4,MAX(S27:T27))))</f>
        <v>80</v>
      </c>
      <c r="V27" s="95">
        <v>80</v>
      </c>
      <c r="W27" s="95"/>
      <c r="X27" s="53">
        <f>IF(V27="","",IF(V27&gt;=$C$4,V27,IF(W27&gt;=$C$4,$C$4,MAX(V27:W27))))</f>
        <v>80</v>
      </c>
      <c r="Y27" s="95"/>
      <c r="Z27" s="95"/>
      <c r="AA27" s="53" t="str">
        <f>IF(Y27="","",IF(Y27&gt;=$C$4,Y27,IF(Z27&gt;=$C$4,$C$4,MAX(Y27:Z27))))</f>
        <v/>
      </c>
      <c r="AB27" s="95"/>
      <c r="AC27" s="95"/>
      <c r="AD27" s="53" t="str">
        <f>IF(AB27="","",IF(AB27&gt;=$C$4,AB27,IF(AC27&gt;=$C$4,$C$4,MAX(AB27:AC27))))</f>
        <v/>
      </c>
      <c r="AE27" s="95"/>
      <c r="AF27" s="95"/>
      <c r="AG27" s="53" t="str">
        <f>IF(AE27="","",IF(AE27&gt;=$C$4,AE27,IF(AF27&gt;=$C$4,$C$4,MAX(AE27:AF27))))</f>
        <v/>
      </c>
      <c r="AH27" s="95"/>
      <c r="AI27" s="95"/>
      <c r="AJ27" s="53" t="str">
        <f>IF(AH27="","",IF(AH27&gt;=$C$4,AH27,IF(AI27&gt;=$C$4,$C$4,MAX(AH27:AI27))))</f>
        <v/>
      </c>
      <c r="AK27" s="95"/>
      <c r="AL27" s="95"/>
      <c r="AM27" s="53" t="str">
        <f>IF(AK27="","",IF(AK27&gt;=$C$4,AK27,IF(AL27&gt;=$C$4,$C$4,MAX(AK27:AL27))))</f>
        <v/>
      </c>
      <c r="AN27" s="95"/>
      <c r="AO27" s="95"/>
      <c r="AP27" s="53" t="str">
        <f>IF(AN27="","",IF(AN27&gt;=$C$4,AN27,IF(AO27&gt;=$C$4,$C$4,MAX(AN27:AO27))))</f>
        <v/>
      </c>
      <c r="AQ27" s="95"/>
      <c r="AR27" s="95"/>
      <c r="AS27" s="53" t="str">
        <f>IF(AQ27="","",IF(AQ27&gt;=$C$4,AQ27,IF(AR27&gt;=$C$4,$C$4,MAX(AQ27:AR27))))</f>
        <v/>
      </c>
      <c r="AT27" s="53">
        <f t="shared" si="8"/>
        <v>80</v>
      </c>
      <c r="AU27" s="95">
        <v>79</v>
      </c>
      <c r="AV27" s="95">
        <v>80</v>
      </c>
      <c r="AW27" s="95">
        <v>80</v>
      </c>
      <c r="AX27" s="95"/>
      <c r="AY27" s="95"/>
      <c r="AZ27" s="95"/>
      <c r="BA27" s="95"/>
      <c r="BB27" s="95"/>
      <c r="BC27" s="95"/>
      <c r="BD27" s="95"/>
      <c r="BE27" s="53">
        <f t="shared" si="9"/>
        <v>80</v>
      </c>
      <c r="BF27" s="95"/>
      <c r="BG27" s="95"/>
      <c r="BH27" s="73">
        <f t="shared" si="10"/>
        <v>80</v>
      </c>
      <c r="BI27" s="74">
        <f t="shared" si="11"/>
        <v>80</v>
      </c>
      <c r="BJ27" s="96"/>
      <c r="BK27" s="95">
        <v>80</v>
      </c>
      <c r="BL27" s="95">
        <v>80</v>
      </c>
      <c r="BM27" s="95">
        <v>80</v>
      </c>
      <c r="BN27" s="95"/>
      <c r="BO27" s="95"/>
      <c r="BP27" s="95"/>
      <c r="BQ27" s="95"/>
      <c r="BR27" s="95"/>
      <c r="BS27" s="95"/>
      <c r="BT27" s="95"/>
      <c r="BU27" s="83">
        <f t="shared" si="12"/>
        <v>80</v>
      </c>
      <c r="BV27" s="96"/>
      <c r="BW27" s="95">
        <v>80</v>
      </c>
      <c r="BX27" s="95">
        <v>80</v>
      </c>
      <c r="BY27" s="95">
        <v>80</v>
      </c>
      <c r="BZ27" s="95"/>
      <c r="CA27" s="95"/>
      <c r="CB27" s="95"/>
      <c r="CC27" s="95"/>
      <c r="CD27" s="95"/>
      <c r="CE27" s="95"/>
      <c r="CF27" s="95"/>
      <c r="CG27" s="53">
        <f t="shared" si="13"/>
        <v>80</v>
      </c>
      <c r="CH27" s="89" t="str">
        <f t="shared" si="14"/>
        <v>B</v>
      </c>
      <c r="CI27" s="88"/>
      <c r="CJ27" s="48">
        <v>11</v>
      </c>
      <c r="CK27" s="94" t="str">
        <f t="shared" si="15"/>
        <v>Sudah memahami tentang ATUR PASRAH PANAMPI, MACA AKSARA JAWA, TEMBUNG RANGKEP, SANDIWARA/DRAMA, </v>
      </c>
    </row>
    <row r="28" spans="1:89">
      <c r="A28" s="28">
        <v>18</v>
      </c>
      <c r="B28" s="28">
        <v>31391</v>
      </c>
      <c r="C28" s="28" t="s">
        <v>173</v>
      </c>
      <c r="E28" s="28">
        <f t="shared" si="0"/>
        <v>80</v>
      </c>
      <c r="G28" s="28">
        <f t="shared" si="1"/>
        <v>80</v>
      </c>
      <c r="H28" s="28">
        <f t="shared" si="2"/>
        <v>80</v>
      </c>
      <c r="I28" s="28" t="str">
        <f t="shared" si="3"/>
        <v>B</v>
      </c>
      <c r="J28" s="28" t="str">
        <f t="shared" si="4"/>
        <v>Sudah memahami tentang ATUR PASRAH PANAMPI, MACA AKSARA JAWA, TEMBUNG RANGKEP, SANDIWARA/DRAMA, </v>
      </c>
      <c r="L28" s="28">
        <f t="shared" si="5"/>
        <v>80</v>
      </c>
      <c r="M28" s="28" t="str">
        <f t="shared" si="6"/>
        <v/>
      </c>
      <c r="N28" s="28" t="str">
        <f t="shared" si="7"/>
        <v/>
      </c>
      <c r="P28" s="95">
        <v>80</v>
      </c>
      <c r="Q28" s="95"/>
      <c r="R28" s="53">
        <f>IF(P28="","",IF(P28&gt;=$C$4,P28,IF(Q28&gt;=$C$4,$C$4,MAX(P28:Q28))))</f>
        <v>80</v>
      </c>
      <c r="S28" s="95">
        <v>80</v>
      </c>
      <c r="T28" s="95"/>
      <c r="U28" s="53">
        <f>IF(S28="","",IF(S28&gt;=$C$4,S28,IF(T28&gt;=$C$4,$C$4,MAX(S28:T28))))</f>
        <v>80</v>
      </c>
      <c r="V28" s="95">
        <v>80</v>
      </c>
      <c r="W28" s="95"/>
      <c r="X28" s="53">
        <f>IF(V28="","",IF(V28&gt;=$C$4,V28,IF(W28&gt;=$C$4,$C$4,MAX(V28:W28))))</f>
        <v>80</v>
      </c>
      <c r="Y28" s="95"/>
      <c r="Z28" s="95"/>
      <c r="AA28" s="53" t="str">
        <f>IF(Y28="","",IF(Y28&gt;=$C$4,Y28,IF(Z28&gt;=$C$4,$C$4,MAX(Y28:Z28))))</f>
        <v/>
      </c>
      <c r="AB28" s="95"/>
      <c r="AC28" s="95"/>
      <c r="AD28" s="53" t="str">
        <f>IF(AB28="","",IF(AB28&gt;=$C$4,AB28,IF(AC28&gt;=$C$4,$C$4,MAX(AB28:AC28))))</f>
        <v/>
      </c>
      <c r="AE28" s="95"/>
      <c r="AF28" s="95"/>
      <c r="AG28" s="53" t="str">
        <f>IF(AE28="","",IF(AE28&gt;=$C$4,AE28,IF(AF28&gt;=$C$4,$C$4,MAX(AE28:AF28))))</f>
        <v/>
      </c>
      <c r="AH28" s="95"/>
      <c r="AI28" s="95"/>
      <c r="AJ28" s="53" t="str">
        <f>IF(AH28="","",IF(AH28&gt;=$C$4,AH28,IF(AI28&gt;=$C$4,$C$4,MAX(AH28:AI28))))</f>
        <v/>
      </c>
      <c r="AK28" s="95"/>
      <c r="AL28" s="95"/>
      <c r="AM28" s="53" t="str">
        <f>IF(AK28="","",IF(AK28&gt;=$C$4,AK28,IF(AL28&gt;=$C$4,$C$4,MAX(AK28:AL28))))</f>
        <v/>
      </c>
      <c r="AN28" s="95"/>
      <c r="AO28" s="95"/>
      <c r="AP28" s="53" t="str">
        <f>IF(AN28="","",IF(AN28&gt;=$C$4,AN28,IF(AO28&gt;=$C$4,$C$4,MAX(AN28:AO28))))</f>
        <v/>
      </c>
      <c r="AQ28" s="95"/>
      <c r="AR28" s="95"/>
      <c r="AS28" s="53" t="str">
        <f>IF(AQ28="","",IF(AQ28&gt;=$C$4,AQ28,IF(AR28&gt;=$C$4,$C$4,MAX(AQ28:AR28))))</f>
        <v/>
      </c>
      <c r="AT28" s="53">
        <f t="shared" si="8"/>
        <v>80</v>
      </c>
      <c r="AU28" s="95">
        <v>79</v>
      </c>
      <c r="AV28" s="95">
        <v>80</v>
      </c>
      <c r="AW28" s="95">
        <v>80</v>
      </c>
      <c r="AX28" s="95"/>
      <c r="AY28" s="95"/>
      <c r="AZ28" s="95"/>
      <c r="BA28" s="95"/>
      <c r="BB28" s="95"/>
      <c r="BC28" s="95"/>
      <c r="BD28" s="95"/>
      <c r="BE28" s="53">
        <f t="shared" si="9"/>
        <v>80</v>
      </c>
      <c r="BF28" s="95"/>
      <c r="BG28" s="95"/>
      <c r="BH28" s="73">
        <f t="shared" si="10"/>
        <v>80</v>
      </c>
      <c r="BI28" s="74">
        <f t="shared" si="11"/>
        <v>80</v>
      </c>
      <c r="BJ28" s="96"/>
      <c r="BK28" s="95">
        <v>80</v>
      </c>
      <c r="BL28" s="95">
        <v>80</v>
      </c>
      <c r="BM28" s="95">
        <v>80</v>
      </c>
      <c r="BN28" s="95"/>
      <c r="BO28" s="95"/>
      <c r="BP28" s="95"/>
      <c r="BQ28" s="95"/>
      <c r="BR28" s="95"/>
      <c r="BS28" s="95"/>
      <c r="BT28" s="95"/>
      <c r="BU28" s="83">
        <f t="shared" si="12"/>
        <v>80</v>
      </c>
      <c r="BV28" s="96"/>
      <c r="BW28" s="95">
        <v>80</v>
      </c>
      <c r="BX28" s="95">
        <v>80</v>
      </c>
      <c r="BY28" s="95">
        <v>80</v>
      </c>
      <c r="BZ28" s="95"/>
      <c r="CA28" s="95"/>
      <c r="CB28" s="95"/>
      <c r="CC28" s="95"/>
      <c r="CD28" s="95"/>
      <c r="CE28" s="95"/>
      <c r="CF28" s="95"/>
      <c r="CG28" s="53">
        <f t="shared" si="13"/>
        <v>80</v>
      </c>
      <c r="CH28" s="89" t="str">
        <f t="shared" si="14"/>
        <v>B</v>
      </c>
      <c r="CI28" s="88"/>
      <c r="CJ28" s="48">
        <v>11</v>
      </c>
      <c r="CK28" s="94" t="str">
        <f t="shared" si="15"/>
        <v>Sudah memahami tentang ATUR PASRAH PANAMPI, MACA AKSARA JAWA, TEMBUNG RANGKEP, SANDIWARA/DRAMA, </v>
      </c>
    </row>
    <row r="29" spans="1:89">
      <c r="A29" s="28">
        <v>19</v>
      </c>
      <c r="B29" s="28">
        <v>31404</v>
      </c>
      <c r="C29" s="28" t="s">
        <v>174</v>
      </c>
      <c r="E29" s="28">
        <f t="shared" si="0"/>
        <v>86</v>
      </c>
      <c r="G29" s="28">
        <f t="shared" si="1"/>
        <v>86</v>
      </c>
      <c r="H29" s="28">
        <f t="shared" si="2"/>
        <v>85</v>
      </c>
      <c r="I29" s="28" t="str">
        <f t="shared" si="3"/>
        <v>B</v>
      </c>
      <c r="J29" s="28" t="str">
        <f t="shared" si="4"/>
        <v>Sudah memahami tentang ATUR PASRAH PANAMPI, MACA AKSARA JAWA, TEMBUNG RANGKEP, SANDIWARA/DRAMA, </v>
      </c>
      <c r="L29" s="28">
        <f t="shared" si="5"/>
        <v>85</v>
      </c>
      <c r="M29" s="28" t="str">
        <f t="shared" si="6"/>
        <v/>
      </c>
      <c r="N29" s="28" t="str">
        <f t="shared" si="7"/>
        <v/>
      </c>
      <c r="P29" s="95">
        <v>85</v>
      </c>
      <c r="Q29" s="95"/>
      <c r="R29" s="53">
        <v>85</v>
      </c>
      <c r="S29" s="95">
        <v>85</v>
      </c>
      <c r="T29" s="95"/>
      <c r="U29" s="53">
        <v>85</v>
      </c>
      <c r="V29" s="95">
        <v>85</v>
      </c>
      <c r="W29" s="95"/>
      <c r="X29" s="53">
        <v>85</v>
      </c>
      <c r="Y29" s="95"/>
      <c r="Z29" s="95"/>
      <c r="AA29" s="53" t="s">
        <v>124</v>
      </c>
      <c r="AB29" s="95"/>
      <c r="AC29" s="95"/>
      <c r="AD29" s="53" t="s">
        <v>124</v>
      </c>
      <c r="AE29" s="95"/>
      <c r="AF29" s="95"/>
      <c r="AG29" s="53" t="s">
        <v>124</v>
      </c>
      <c r="AH29" s="95"/>
      <c r="AI29" s="95"/>
      <c r="AJ29" s="53" t="s">
        <v>124</v>
      </c>
      <c r="AK29" s="95"/>
      <c r="AL29" s="95"/>
      <c r="AM29" s="53" t="s">
        <v>124</v>
      </c>
      <c r="AN29" s="95"/>
      <c r="AO29" s="95"/>
      <c r="AP29" s="53" t="s">
        <v>124</v>
      </c>
      <c r="AQ29" s="95"/>
      <c r="AR29" s="95"/>
      <c r="AS29" s="53" t="s">
        <v>124</v>
      </c>
      <c r="AT29" s="53">
        <v>85</v>
      </c>
      <c r="AU29" s="95">
        <v>88</v>
      </c>
      <c r="AV29" s="95">
        <v>85</v>
      </c>
      <c r="AW29" s="95">
        <v>85</v>
      </c>
      <c r="AX29" s="95"/>
      <c r="AY29" s="95"/>
      <c r="AZ29" s="95"/>
      <c r="BA29" s="95"/>
      <c r="BB29" s="95"/>
      <c r="BC29" s="95"/>
      <c r="BD29" s="95"/>
      <c r="BE29" s="53">
        <v>86</v>
      </c>
      <c r="BF29" s="95"/>
      <c r="BG29" s="95"/>
      <c r="BH29" s="73">
        <v>85.5</v>
      </c>
      <c r="BI29" s="74">
        <v>86</v>
      </c>
      <c r="BJ29" s="96"/>
      <c r="BK29" s="95">
        <v>85</v>
      </c>
      <c r="BL29" s="95">
        <v>85</v>
      </c>
      <c r="BM29" s="95">
        <v>85</v>
      </c>
      <c r="BO29" s="95"/>
      <c r="BP29" s="95"/>
      <c r="BQ29" s="95"/>
      <c r="BR29" s="95"/>
      <c r="BS29" s="95"/>
      <c r="BT29" s="95"/>
      <c r="BU29" s="83">
        <v>85</v>
      </c>
      <c r="BV29" s="96"/>
      <c r="BW29" s="95">
        <v>85</v>
      </c>
      <c r="BX29" s="95">
        <v>85</v>
      </c>
      <c r="BY29" s="95">
        <v>85</v>
      </c>
      <c r="BZ29" s="95"/>
      <c r="CA29" s="95"/>
      <c r="CB29" s="95"/>
      <c r="CC29" s="95"/>
      <c r="CD29" s="95"/>
      <c r="CE29" s="95"/>
      <c r="CF29" s="95"/>
      <c r="CG29" s="53">
        <v>85</v>
      </c>
      <c r="CH29" s="89" t="str">
        <f t="shared" si="14"/>
        <v>B</v>
      </c>
      <c r="CI29" s="88"/>
      <c r="CJ29" s="48">
        <v>11</v>
      </c>
      <c r="CK29" s="94" t="str">
        <f t="shared" si="15"/>
        <v>Sudah memahami tentang ATUR PASRAH PANAMPI, MACA AKSARA JAWA, TEMBUNG RANGKEP, SANDIWARA/DRAMA, </v>
      </c>
    </row>
    <row r="30" spans="1:89">
      <c r="A30" s="28">
        <v>20</v>
      </c>
      <c r="B30" s="28">
        <v>31419</v>
      </c>
      <c r="C30" s="28" t="s">
        <v>175</v>
      </c>
      <c r="E30" s="28">
        <f t="shared" si="0"/>
        <v>86</v>
      </c>
      <c r="G30" s="28">
        <f t="shared" si="1"/>
        <v>86</v>
      </c>
      <c r="H30" s="28">
        <f t="shared" si="2"/>
        <v>85</v>
      </c>
      <c r="I30" s="28" t="str">
        <f t="shared" si="3"/>
        <v>B</v>
      </c>
      <c r="J30" s="28" t="str">
        <f t="shared" si="4"/>
        <v>Sudah memahami tentang ATUR PASRAH PANAMPI, MACA AKSARA JAWA, TEMBUNG RANGKEP, SANDIWARA/DRAMA, </v>
      </c>
      <c r="L30" s="28">
        <f t="shared" si="5"/>
        <v>85</v>
      </c>
      <c r="M30" s="28" t="str">
        <f t="shared" si="6"/>
        <v/>
      </c>
      <c r="N30" s="28" t="str">
        <f t="shared" si="7"/>
        <v/>
      </c>
      <c r="P30" s="95">
        <v>85</v>
      </c>
      <c r="Q30" s="95"/>
      <c r="R30" s="53">
        <v>85</v>
      </c>
      <c r="S30" s="95">
        <v>85</v>
      </c>
      <c r="T30" s="95"/>
      <c r="U30" s="53">
        <v>85</v>
      </c>
      <c r="V30" s="95">
        <v>85</v>
      </c>
      <c r="W30" s="95"/>
      <c r="X30" s="53">
        <v>85</v>
      </c>
      <c r="Y30" s="95"/>
      <c r="Z30" s="95"/>
      <c r="AA30" s="53" t="s">
        <v>124</v>
      </c>
      <c r="AB30" s="95"/>
      <c r="AC30" s="95"/>
      <c r="AD30" s="53" t="s">
        <v>124</v>
      </c>
      <c r="AE30" s="95"/>
      <c r="AF30" s="95"/>
      <c r="AG30" s="53" t="s">
        <v>124</v>
      </c>
      <c r="AH30" s="95"/>
      <c r="AI30" s="95"/>
      <c r="AJ30" s="53" t="s">
        <v>124</v>
      </c>
      <c r="AK30" s="95"/>
      <c r="AL30" s="95"/>
      <c r="AM30" s="53" t="s">
        <v>124</v>
      </c>
      <c r="AN30" s="95"/>
      <c r="AO30" s="95"/>
      <c r="AP30" s="53" t="s">
        <v>124</v>
      </c>
      <c r="AQ30" s="95"/>
      <c r="AR30" s="95"/>
      <c r="AS30" s="53" t="s">
        <v>124</v>
      </c>
      <c r="AT30" s="53">
        <v>85</v>
      </c>
      <c r="AU30" s="95">
        <v>88</v>
      </c>
      <c r="AV30" s="95">
        <v>85</v>
      </c>
      <c r="AW30" s="95">
        <v>85</v>
      </c>
      <c r="AX30" s="95"/>
      <c r="AY30" s="95"/>
      <c r="AZ30" s="95"/>
      <c r="BA30" s="95"/>
      <c r="BB30" s="95"/>
      <c r="BC30" s="95"/>
      <c r="BD30" s="95"/>
      <c r="BE30" s="53">
        <v>86</v>
      </c>
      <c r="BF30" s="95"/>
      <c r="BG30" s="95"/>
      <c r="BH30" s="73">
        <v>85.5</v>
      </c>
      <c r="BI30" s="74">
        <v>86</v>
      </c>
      <c r="BJ30" s="96"/>
      <c r="BK30" s="95">
        <v>85</v>
      </c>
      <c r="BL30" s="95">
        <v>85</v>
      </c>
      <c r="BM30" s="95">
        <v>85</v>
      </c>
      <c r="BO30" s="95"/>
      <c r="BP30" s="95"/>
      <c r="BQ30" s="95"/>
      <c r="BR30" s="95"/>
      <c r="BS30" s="95"/>
      <c r="BT30" s="95"/>
      <c r="BU30" s="83">
        <v>85</v>
      </c>
      <c r="BV30" s="96"/>
      <c r="BW30" s="95">
        <v>85</v>
      </c>
      <c r="BX30" s="95">
        <v>85</v>
      </c>
      <c r="BY30" s="95">
        <v>85</v>
      </c>
      <c r="BZ30" s="95"/>
      <c r="CA30" s="95"/>
      <c r="CB30" s="95"/>
      <c r="CC30" s="95"/>
      <c r="CD30" s="95"/>
      <c r="CE30" s="95"/>
      <c r="CF30" s="95"/>
      <c r="CG30" s="53">
        <v>85</v>
      </c>
      <c r="CH30" s="89" t="str">
        <f t="shared" si="14"/>
        <v>B</v>
      </c>
      <c r="CI30" s="88"/>
      <c r="CJ30" s="48">
        <v>11</v>
      </c>
      <c r="CK30" s="94" t="str">
        <f t="shared" si="15"/>
        <v>Sudah memahami tentang ATUR PASRAH PANAMPI, MACA AKSARA JAWA, TEMBUNG RANGKEP, SANDIWARA/DRAMA, </v>
      </c>
    </row>
    <row r="31" spans="1:89">
      <c r="A31" s="28">
        <v>21</v>
      </c>
      <c r="B31" s="28">
        <v>31433</v>
      </c>
      <c r="C31" s="28" t="s">
        <v>176</v>
      </c>
      <c r="E31" s="28">
        <f t="shared" si="0"/>
        <v>80</v>
      </c>
      <c r="G31" s="28">
        <f t="shared" si="1"/>
        <v>80</v>
      </c>
      <c r="H31" s="28">
        <f t="shared" si="2"/>
        <v>79</v>
      </c>
      <c r="I31" s="28" t="str">
        <f t="shared" si="3"/>
        <v>B</v>
      </c>
      <c r="J31" s="28" t="str">
        <f t="shared" si="4"/>
        <v>Sudah memahami tentang ATUR PASRAH PANAMPI, MACA AKSARA JAWA, TEMBUNG RANGKEP, SANDIWARA/DRAMA, </v>
      </c>
      <c r="L31" s="28">
        <f t="shared" si="5"/>
        <v>78</v>
      </c>
      <c r="M31" s="28" t="str">
        <f t="shared" si="6"/>
        <v/>
      </c>
      <c r="N31" s="28" t="str">
        <f t="shared" si="7"/>
        <v/>
      </c>
      <c r="P31" s="95">
        <v>78</v>
      </c>
      <c r="Q31" s="95"/>
      <c r="R31" s="53">
        <f>IF(P31="","",IF(P31&gt;=$C$4,P31,IF(Q31&gt;=$C$4,$C$4,MAX(P31:Q31))))</f>
        <v>78</v>
      </c>
      <c r="S31" s="95">
        <v>78</v>
      </c>
      <c r="T31" s="95"/>
      <c r="U31" s="53">
        <f>IF(S31="","",IF(S31&gt;=$C$4,S31,IF(T31&gt;=$C$4,$C$4,MAX(S31:T31))))</f>
        <v>78</v>
      </c>
      <c r="V31" s="95">
        <v>78</v>
      </c>
      <c r="W31" s="95"/>
      <c r="X31" s="53">
        <f>IF(V31="","",IF(V31&gt;=$C$4,V31,IF(W31&gt;=$C$4,$C$4,MAX(V31:W31))))</f>
        <v>78</v>
      </c>
      <c r="Y31" s="95"/>
      <c r="Z31" s="95"/>
      <c r="AA31" s="53" t="str">
        <f>IF(Y31="","",IF(Y31&gt;=$C$4,Y31,IF(Z31&gt;=$C$4,$C$4,MAX(Y31:Z31))))</f>
        <v/>
      </c>
      <c r="AB31" s="95"/>
      <c r="AC31" s="95"/>
      <c r="AD31" s="53" t="str">
        <f>IF(AB31="","",IF(AB31&gt;=$C$4,AB31,IF(AC31&gt;=$C$4,$C$4,MAX(AB31:AC31))))</f>
        <v/>
      </c>
      <c r="AE31" s="95"/>
      <c r="AF31" s="95"/>
      <c r="AG31" s="53" t="str">
        <f>IF(AE31="","",IF(AE31&gt;=$C$4,AE31,IF(AF31&gt;=$C$4,$C$4,MAX(AE31:AF31))))</f>
        <v/>
      </c>
      <c r="AH31" s="95"/>
      <c r="AI31" s="95"/>
      <c r="AJ31" s="53" t="str">
        <f>IF(AH31="","",IF(AH31&gt;=$C$4,AH31,IF(AI31&gt;=$C$4,$C$4,MAX(AH31:AI31))))</f>
        <v/>
      </c>
      <c r="AK31" s="95"/>
      <c r="AL31" s="95"/>
      <c r="AM31" s="53" t="str">
        <f>IF(AK31="","",IF(AK31&gt;=$C$4,AK31,IF(AL31&gt;=$C$4,$C$4,MAX(AK31:AL31))))</f>
        <v/>
      </c>
      <c r="AN31" s="95"/>
      <c r="AO31" s="95"/>
      <c r="AP31" s="53" t="str">
        <f>IF(AN31="","",IF(AN31&gt;=$C$4,AN31,IF(AO31&gt;=$C$4,$C$4,MAX(AN31:AO31))))</f>
        <v/>
      </c>
      <c r="AQ31" s="95"/>
      <c r="AR31" s="95"/>
      <c r="AS31" s="53" t="str">
        <f>IF(AQ31="","",IF(AQ31&gt;=$C$4,AQ31,IF(AR31&gt;=$C$4,$C$4,MAX(AQ31:AR31))))</f>
        <v/>
      </c>
      <c r="AT31" s="53">
        <f t="shared" si="8"/>
        <v>78</v>
      </c>
      <c r="AU31" s="95">
        <v>85</v>
      </c>
      <c r="AV31" s="95">
        <v>80</v>
      </c>
      <c r="AW31" s="95">
        <v>80</v>
      </c>
      <c r="AX31" s="95"/>
      <c r="AY31" s="95"/>
      <c r="AZ31" s="95"/>
      <c r="BA31" s="95"/>
      <c r="BB31" s="95"/>
      <c r="BC31" s="95"/>
      <c r="BD31" s="95"/>
      <c r="BE31" s="53">
        <f t="shared" si="9"/>
        <v>82</v>
      </c>
      <c r="BF31" s="95"/>
      <c r="BG31" s="95"/>
      <c r="BH31" s="73">
        <f t="shared" si="10"/>
        <v>80</v>
      </c>
      <c r="BI31" s="74">
        <f t="shared" si="11"/>
        <v>80</v>
      </c>
      <c r="BJ31" s="96"/>
      <c r="BK31" s="95">
        <v>78</v>
      </c>
      <c r="BL31" s="95">
        <v>78</v>
      </c>
      <c r="BM31" s="95">
        <v>80</v>
      </c>
      <c r="BN31" s="95"/>
      <c r="BO31" s="95"/>
      <c r="BP31" s="95"/>
      <c r="BQ31" s="95"/>
      <c r="BR31" s="95"/>
      <c r="BS31" s="95"/>
      <c r="BT31" s="95"/>
      <c r="BU31" s="83">
        <f t="shared" si="12"/>
        <v>79</v>
      </c>
      <c r="BV31" s="96"/>
      <c r="BW31" s="95">
        <v>80</v>
      </c>
      <c r="BX31" s="95">
        <v>80</v>
      </c>
      <c r="BY31" s="95">
        <v>80</v>
      </c>
      <c r="BZ31" s="95"/>
      <c r="CA31" s="95"/>
      <c r="CB31" s="95"/>
      <c r="CC31" s="95"/>
      <c r="CD31" s="95"/>
      <c r="CE31" s="95"/>
      <c r="CF31" s="95"/>
      <c r="CG31" s="53">
        <f t="shared" si="13"/>
        <v>80</v>
      </c>
      <c r="CH31" s="89" t="str">
        <f t="shared" si="14"/>
        <v>B</v>
      </c>
      <c r="CI31" s="88"/>
      <c r="CJ31" s="48">
        <v>11</v>
      </c>
      <c r="CK31" s="94" t="str">
        <f t="shared" si="15"/>
        <v>Sudah memahami tentang ATUR PASRAH PANAMPI, MACA AKSARA JAWA, TEMBUNG RANGKEP, SANDIWARA/DRAMA, </v>
      </c>
    </row>
    <row r="32" spans="1:89">
      <c r="A32" s="28">
        <v>22</v>
      </c>
      <c r="B32" s="28">
        <v>31447</v>
      </c>
      <c r="C32" s="28" t="s">
        <v>177</v>
      </c>
      <c r="E32" s="28">
        <f t="shared" si="0"/>
        <v>79</v>
      </c>
      <c r="G32" s="28">
        <f t="shared" si="1"/>
        <v>79</v>
      </c>
      <c r="H32" s="28">
        <f t="shared" si="2"/>
        <v>79</v>
      </c>
      <c r="I32" s="28" t="str">
        <f t="shared" si="3"/>
        <v>B</v>
      </c>
      <c r="J32" s="28" t="str">
        <f t="shared" si="4"/>
        <v>Sudah memahami tentang ATUR PASRAH PANAMPI, MACA AKSARA JAWA, TEMBUNG RANGKEP, SANDIWARA/DRAMA, </v>
      </c>
      <c r="L32" s="28">
        <f t="shared" si="5"/>
        <v>78</v>
      </c>
      <c r="M32" s="28" t="str">
        <f t="shared" si="6"/>
        <v/>
      </c>
      <c r="N32" s="28" t="str">
        <f t="shared" si="7"/>
        <v/>
      </c>
      <c r="P32" s="95">
        <v>78</v>
      </c>
      <c r="Q32" s="95"/>
      <c r="R32" s="53">
        <f>IF(P32="","",IF(P32&gt;=$C$4,P32,IF(Q32&gt;=$C$4,$C$4,MAX(P32:Q32))))</f>
        <v>78</v>
      </c>
      <c r="S32" s="95">
        <v>78</v>
      </c>
      <c r="T32" s="95"/>
      <c r="U32" s="53">
        <f>IF(S32="","",IF(S32&gt;=$C$4,S32,IF(T32&gt;=$C$4,$C$4,MAX(S32:T32))))</f>
        <v>78</v>
      </c>
      <c r="V32" s="95">
        <v>78</v>
      </c>
      <c r="W32" s="95"/>
      <c r="X32" s="53">
        <f>IF(V32="","",IF(V32&gt;=$C$4,V32,IF(W32&gt;=$C$4,$C$4,MAX(V32:W32))))</f>
        <v>78</v>
      </c>
      <c r="Y32" s="95"/>
      <c r="Z32" s="95"/>
      <c r="AA32" s="53" t="str">
        <f>IF(Y32="","",IF(Y32&gt;=$C$4,Y32,IF(Z32&gt;=$C$4,$C$4,MAX(Y32:Z32))))</f>
        <v/>
      </c>
      <c r="AB32" s="95"/>
      <c r="AC32" s="95"/>
      <c r="AD32" s="53" t="str">
        <f>IF(AB32="","",IF(AB32&gt;=$C$4,AB32,IF(AC32&gt;=$C$4,$C$4,MAX(AB32:AC32))))</f>
        <v/>
      </c>
      <c r="AE32" s="95"/>
      <c r="AF32" s="95"/>
      <c r="AG32" s="53" t="str">
        <f>IF(AE32="","",IF(AE32&gt;=$C$4,AE32,IF(AF32&gt;=$C$4,$C$4,MAX(AE32:AF32))))</f>
        <v/>
      </c>
      <c r="AH32" s="95"/>
      <c r="AI32" s="95"/>
      <c r="AJ32" s="53" t="str">
        <f>IF(AH32="","",IF(AH32&gt;=$C$4,AH32,IF(AI32&gt;=$C$4,$C$4,MAX(AH32:AI32))))</f>
        <v/>
      </c>
      <c r="AK32" s="95"/>
      <c r="AL32" s="95"/>
      <c r="AM32" s="53" t="str">
        <f>IF(AK32="","",IF(AK32&gt;=$C$4,AK32,IF(AL32&gt;=$C$4,$C$4,MAX(AK32:AL32))))</f>
        <v/>
      </c>
      <c r="AN32" s="95"/>
      <c r="AO32" s="95"/>
      <c r="AP32" s="53" t="str">
        <f>IF(AN32="","",IF(AN32&gt;=$C$4,AN32,IF(AO32&gt;=$C$4,$C$4,MAX(AN32:AO32))))</f>
        <v/>
      </c>
      <c r="AQ32" s="95"/>
      <c r="AR32" s="95"/>
      <c r="AS32" s="53" t="str">
        <f>IF(AQ32="","",IF(AQ32&gt;=$C$4,AQ32,IF(AR32&gt;=$C$4,$C$4,MAX(AQ32:AR32))))</f>
        <v/>
      </c>
      <c r="AT32" s="53">
        <f t="shared" si="8"/>
        <v>78</v>
      </c>
      <c r="AU32" s="95">
        <v>80</v>
      </c>
      <c r="AV32" s="95">
        <v>80</v>
      </c>
      <c r="AW32" s="95">
        <v>80</v>
      </c>
      <c r="AX32" s="95"/>
      <c r="AY32" s="95"/>
      <c r="AZ32" s="95"/>
      <c r="BA32" s="95"/>
      <c r="BB32" s="95"/>
      <c r="BC32" s="95"/>
      <c r="BD32" s="95"/>
      <c r="BE32" s="53">
        <f t="shared" si="9"/>
        <v>80</v>
      </c>
      <c r="BF32" s="95"/>
      <c r="BG32" s="95"/>
      <c r="BH32" s="73">
        <f t="shared" si="10"/>
        <v>79</v>
      </c>
      <c r="BI32" s="74">
        <f t="shared" si="11"/>
        <v>79</v>
      </c>
      <c r="BJ32" s="96"/>
      <c r="BK32" s="95">
        <v>78</v>
      </c>
      <c r="BL32" s="95">
        <v>78</v>
      </c>
      <c r="BM32" s="95">
        <v>80</v>
      </c>
      <c r="BN32" s="95"/>
      <c r="BO32" s="95"/>
      <c r="BP32" s="95"/>
      <c r="BQ32" s="95"/>
      <c r="BR32" s="95"/>
      <c r="BS32" s="95"/>
      <c r="BT32" s="95"/>
      <c r="BU32" s="83">
        <f t="shared" si="12"/>
        <v>79</v>
      </c>
      <c r="BV32" s="96"/>
      <c r="BW32" s="95">
        <v>80</v>
      </c>
      <c r="BX32" s="95">
        <v>80</v>
      </c>
      <c r="BY32" s="95">
        <v>80</v>
      </c>
      <c r="BZ32" s="95"/>
      <c r="CA32" s="95"/>
      <c r="CB32" s="95"/>
      <c r="CC32" s="95"/>
      <c r="CD32" s="95"/>
      <c r="CE32" s="95"/>
      <c r="CF32" s="95"/>
      <c r="CG32" s="53">
        <f t="shared" si="13"/>
        <v>80</v>
      </c>
      <c r="CH32" s="89" t="str">
        <f t="shared" si="14"/>
        <v>B</v>
      </c>
      <c r="CI32" s="88"/>
      <c r="CJ32" s="48">
        <v>11</v>
      </c>
      <c r="CK32" s="94" t="str">
        <f t="shared" si="15"/>
        <v>Sudah memahami tentang ATUR PASRAH PANAMPI, MACA AKSARA JAWA, TEMBUNG RANGKEP, SANDIWARA/DRAMA, </v>
      </c>
    </row>
    <row r="33" spans="1:89">
      <c r="A33" s="28">
        <v>23</v>
      </c>
      <c r="B33" s="28">
        <v>31461</v>
      </c>
      <c r="C33" s="28" t="s">
        <v>178</v>
      </c>
      <c r="E33" s="28">
        <f t="shared" si="0"/>
        <v>81</v>
      </c>
      <c r="G33" s="28">
        <f t="shared" si="1"/>
        <v>81</v>
      </c>
      <c r="H33" s="28">
        <f t="shared" si="2"/>
        <v>79</v>
      </c>
      <c r="I33" s="28" t="str">
        <f t="shared" si="3"/>
        <v>B</v>
      </c>
      <c r="J33" s="28" t="str">
        <f t="shared" si="4"/>
        <v>Sudah memahami tentang ATUR PASRAH PANAMPI, MACA AKSARA JAWA, TEMBUNG RANGKEP, SANDIWARA/DRAMA, </v>
      </c>
      <c r="L33" s="28">
        <f t="shared" si="5"/>
        <v>79</v>
      </c>
      <c r="M33" s="28" t="str">
        <f t="shared" si="6"/>
        <v/>
      </c>
      <c r="N33" s="28" t="str">
        <f t="shared" si="7"/>
        <v/>
      </c>
      <c r="P33" s="95">
        <v>78</v>
      </c>
      <c r="Q33" s="95"/>
      <c r="R33" s="53">
        <f>IF(P33="","",IF(P33&gt;=$C$4,P33,IF(Q33&gt;=$C$4,$C$4,MAX(P33:Q33))))</f>
        <v>78</v>
      </c>
      <c r="S33" s="95">
        <v>79</v>
      </c>
      <c r="T33" s="95"/>
      <c r="U33" s="53">
        <f>IF(S33="","",IF(S33&gt;=$C$4,S33,IF(T33&gt;=$C$4,$C$4,MAX(S33:T33))))</f>
        <v>79</v>
      </c>
      <c r="V33" s="95">
        <v>79</v>
      </c>
      <c r="W33" s="95"/>
      <c r="X33" s="53">
        <f>IF(V33="","",IF(V33&gt;=$C$4,V33,IF(W33&gt;=$C$4,$C$4,MAX(V33:W33))))</f>
        <v>79</v>
      </c>
      <c r="Y33" s="95"/>
      <c r="Z33" s="95"/>
      <c r="AA33" s="53" t="str">
        <f>IF(Y33="","",IF(Y33&gt;=$C$4,Y33,IF(Z33&gt;=$C$4,$C$4,MAX(Y33:Z33))))</f>
        <v/>
      </c>
      <c r="AB33" s="95"/>
      <c r="AC33" s="95"/>
      <c r="AD33" s="53" t="str">
        <f>IF(AB33="","",IF(AB33&gt;=$C$4,AB33,IF(AC33&gt;=$C$4,$C$4,MAX(AB33:AC33))))</f>
        <v/>
      </c>
      <c r="AE33" s="95"/>
      <c r="AF33" s="95"/>
      <c r="AG33" s="53" t="str">
        <f>IF(AE33="","",IF(AE33&gt;=$C$4,AE33,IF(AF33&gt;=$C$4,$C$4,MAX(AE33:AF33))))</f>
        <v/>
      </c>
      <c r="AH33" s="95"/>
      <c r="AI33" s="95"/>
      <c r="AJ33" s="53" t="str">
        <f>IF(AH33="","",IF(AH33&gt;=$C$4,AH33,IF(AI33&gt;=$C$4,$C$4,MAX(AH33:AI33))))</f>
        <v/>
      </c>
      <c r="AK33" s="95"/>
      <c r="AL33" s="95"/>
      <c r="AM33" s="53" t="str">
        <f>IF(AK33="","",IF(AK33&gt;=$C$4,AK33,IF(AL33&gt;=$C$4,$C$4,MAX(AK33:AL33))))</f>
        <v/>
      </c>
      <c r="AN33" s="95"/>
      <c r="AO33" s="95"/>
      <c r="AP33" s="53" t="str">
        <f>IF(AN33="","",IF(AN33&gt;=$C$4,AN33,IF(AO33&gt;=$C$4,$C$4,MAX(AN33:AO33))))</f>
        <v/>
      </c>
      <c r="AQ33" s="95"/>
      <c r="AR33" s="95"/>
      <c r="AS33" s="53" t="str">
        <f>IF(AQ33="","",IF(AQ33&gt;=$C$4,AQ33,IF(AR33&gt;=$C$4,$C$4,MAX(AQ33:AR33))))</f>
        <v/>
      </c>
      <c r="AT33" s="53">
        <f t="shared" si="8"/>
        <v>79</v>
      </c>
      <c r="AU33" s="95">
        <v>85</v>
      </c>
      <c r="AV33" s="95">
        <v>80</v>
      </c>
      <c r="AW33" s="95">
        <v>80</v>
      </c>
      <c r="AX33" s="95"/>
      <c r="AY33" s="95"/>
      <c r="AZ33" s="95"/>
      <c r="BA33" s="95"/>
      <c r="BB33" s="95"/>
      <c r="BC33" s="95"/>
      <c r="BD33" s="95"/>
      <c r="BE33" s="53">
        <f t="shared" si="9"/>
        <v>82</v>
      </c>
      <c r="BF33" s="95"/>
      <c r="BG33" s="95"/>
      <c r="BH33" s="73">
        <f t="shared" si="10"/>
        <v>80.5</v>
      </c>
      <c r="BI33" s="74">
        <f t="shared" si="11"/>
        <v>81</v>
      </c>
      <c r="BJ33" s="96"/>
      <c r="BK33" s="95">
        <v>78</v>
      </c>
      <c r="BL33" s="95">
        <v>79</v>
      </c>
      <c r="BM33" s="95">
        <v>80</v>
      </c>
      <c r="BN33" s="95"/>
      <c r="BO33" s="95"/>
      <c r="BP33" s="95"/>
      <c r="BQ33" s="95"/>
      <c r="BR33" s="95"/>
      <c r="BS33" s="95"/>
      <c r="BT33" s="95"/>
      <c r="BU33" s="83">
        <f t="shared" si="12"/>
        <v>79</v>
      </c>
      <c r="BV33" s="96"/>
      <c r="BW33" s="95">
        <v>80</v>
      </c>
      <c r="BX33" s="95">
        <v>80</v>
      </c>
      <c r="BY33" s="95">
        <v>80</v>
      </c>
      <c r="BZ33" s="95"/>
      <c r="CA33" s="95"/>
      <c r="CB33" s="95"/>
      <c r="CC33" s="95"/>
      <c r="CD33" s="95"/>
      <c r="CE33" s="95"/>
      <c r="CF33" s="95"/>
      <c r="CG33" s="53">
        <f t="shared" si="13"/>
        <v>80</v>
      </c>
      <c r="CH33" s="89" t="str">
        <f t="shared" si="14"/>
        <v>B</v>
      </c>
      <c r="CI33" s="88"/>
      <c r="CJ33" s="48">
        <v>11</v>
      </c>
      <c r="CK33" s="94" t="str">
        <f t="shared" si="15"/>
        <v>Sudah memahami tentang ATUR PASRAH PANAMPI, MACA AKSARA JAWA, TEMBUNG RANGKEP, SANDIWARA/DRAMA, </v>
      </c>
    </row>
    <row r="34" spans="1:89">
      <c r="A34" s="28">
        <v>24</v>
      </c>
      <c r="B34" s="28">
        <v>31475</v>
      </c>
      <c r="C34" s="28" t="s">
        <v>179</v>
      </c>
      <c r="E34" s="28">
        <f t="shared" si="0"/>
        <v>81</v>
      </c>
      <c r="G34" s="28">
        <f t="shared" si="1"/>
        <v>81</v>
      </c>
      <c r="H34" s="28">
        <f t="shared" si="2"/>
        <v>79</v>
      </c>
      <c r="I34" s="28" t="str">
        <f t="shared" si="3"/>
        <v>B</v>
      </c>
      <c r="J34" s="28" t="str">
        <f t="shared" si="4"/>
        <v>Sudah memahami tentang ATUR PASRAH PANAMPI, MACA AKSARA JAWA, TEMBUNG RANGKEP, SANDIWARA/DRAMA, </v>
      </c>
      <c r="L34" s="28">
        <f t="shared" si="5"/>
        <v>78</v>
      </c>
      <c r="M34" s="28" t="str">
        <f t="shared" si="6"/>
        <v/>
      </c>
      <c r="N34" s="28" t="str">
        <f t="shared" si="7"/>
        <v/>
      </c>
      <c r="P34" s="95">
        <v>78</v>
      </c>
      <c r="Q34" s="95"/>
      <c r="R34" s="53">
        <f>IF(P34="","",IF(P34&gt;=$C$4,P34,IF(Q34&gt;=$C$4,$C$4,MAX(P34:Q34))))</f>
        <v>78</v>
      </c>
      <c r="S34" s="95">
        <v>78</v>
      </c>
      <c r="T34" s="95"/>
      <c r="U34" s="53">
        <f>IF(S34="","",IF(S34&gt;=$C$4,S34,IF(T34&gt;=$C$4,$C$4,MAX(S34:T34))))</f>
        <v>78</v>
      </c>
      <c r="V34" s="95">
        <v>78</v>
      </c>
      <c r="W34" s="95"/>
      <c r="X34" s="53">
        <f>IF(V34="","",IF(V34&gt;=$C$4,V34,IF(W34&gt;=$C$4,$C$4,MAX(V34:W34))))</f>
        <v>78</v>
      </c>
      <c r="Y34" s="95"/>
      <c r="Z34" s="95"/>
      <c r="AA34" s="53" t="str">
        <f>IF(Y34="","",IF(Y34&gt;=$C$4,Y34,IF(Z34&gt;=$C$4,$C$4,MAX(Y34:Z34))))</f>
        <v/>
      </c>
      <c r="AB34" s="95"/>
      <c r="AC34" s="95"/>
      <c r="AD34" s="53" t="str">
        <f>IF(AB34="","",IF(AB34&gt;=$C$4,AB34,IF(AC34&gt;=$C$4,$C$4,MAX(AB34:AC34))))</f>
        <v/>
      </c>
      <c r="AE34" s="95"/>
      <c r="AF34" s="95"/>
      <c r="AG34" s="53" t="str">
        <f>IF(AE34="","",IF(AE34&gt;=$C$4,AE34,IF(AF34&gt;=$C$4,$C$4,MAX(AE34:AF34))))</f>
        <v/>
      </c>
      <c r="AH34" s="95"/>
      <c r="AI34" s="95"/>
      <c r="AJ34" s="53" t="str">
        <f>IF(AH34="","",IF(AH34&gt;=$C$4,AH34,IF(AI34&gt;=$C$4,$C$4,MAX(AH34:AI34))))</f>
        <v/>
      </c>
      <c r="AK34" s="95"/>
      <c r="AL34" s="95"/>
      <c r="AM34" s="53" t="str">
        <f>IF(AK34="","",IF(AK34&gt;=$C$4,AK34,IF(AL34&gt;=$C$4,$C$4,MAX(AK34:AL34))))</f>
        <v/>
      </c>
      <c r="AN34" s="95"/>
      <c r="AO34" s="95"/>
      <c r="AP34" s="53" t="str">
        <f>IF(AN34="","",IF(AN34&gt;=$C$4,AN34,IF(AO34&gt;=$C$4,$C$4,MAX(AN34:AO34))))</f>
        <v/>
      </c>
      <c r="AQ34" s="95"/>
      <c r="AR34" s="95"/>
      <c r="AS34" s="53" t="str">
        <f>IF(AQ34="","",IF(AQ34&gt;=$C$4,AQ34,IF(AR34&gt;=$C$4,$C$4,MAX(AQ34:AR34))))</f>
        <v/>
      </c>
      <c r="AT34" s="53">
        <f t="shared" si="8"/>
        <v>78</v>
      </c>
      <c r="AU34" s="95">
        <v>85</v>
      </c>
      <c r="AV34" s="95">
        <v>83</v>
      </c>
      <c r="AW34" s="95">
        <v>85</v>
      </c>
      <c r="AX34" s="95"/>
      <c r="AY34" s="95"/>
      <c r="AZ34" s="95"/>
      <c r="BA34" s="95"/>
      <c r="BB34" s="95"/>
      <c r="BC34" s="95"/>
      <c r="BD34" s="95"/>
      <c r="BE34" s="53">
        <f t="shared" si="9"/>
        <v>84</v>
      </c>
      <c r="BF34" s="95"/>
      <c r="BG34" s="95"/>
      <c r="BH34" s="73">
        <f t="shared" si="10"/>
        <v>81</v>
      </c>
      <c r="BI34" s="74">
        <f t="shared" si="11"/>
        <v>81</v>
      </c>
      <c r="BJ34" s="96"/>
      <c r="BK34" s="95">
        <v>78</v>
      </c>
      <c r="BL34" s="95">
        <v>78</v>
      </c>
      <c r="BM34" s="95">
        <v>80</v>
      </c>
      <c r="BN34" s="95"/>
      <c r="BO34" s="95"/>
      <c r="BP34" s="95"/>
      <c r="BQ34" s="95"/>
      <c r="BR34" s="95"/>
      <c r="BS34" s="95"/>
      <c r="BT34" s="95"/>
      <c r="BU34" s="83">
        <f t="shared" si="12"/>
        <v>79</v>
      </c>
      <c r="BV34" s="96"/>
      <c r="BW34" s="95">
        <v>80</v>
      </c>
      <c r="BX34" s="95">
        <v>80</v>
      </c>
      <c r="BY34" s="95">
        <v>80</v>
      </c>
      <c r="BZ34" s="95"/>
      <c r="CA34" s="95"/>
      <c r="CB34" s="95"/>
      <c r="CC34" s="95"/>
      <c r="CD34" s="95"/>
      <c r="CE34" s="95"/>
      <c r="CF34" s="95"/>
      <c r="CG34" s="53">
        <f t="shared" si="13"/>
        <v>80</v>
      </c>
      <c r="CH34" s="89" t="str">
        <f t="shared" si="14"/>
        <v>B</v>
      </c>
      <c r="CI34" s="88"/>
      <c r="CJ34" s="48">
        <v>11</v>
      </c>
      <c r="CK34" s="94" t="str">
        <f t="shared" si="15"/>
        <v>Sudah memahami tentang ATUR PASRAH PANAMPI, MACA AKSARA JAWA, TEMBUNG RANGKEP, SANDIWARA/DRAMA, </v>
      </c>
    </row>
    <row r="35" spans="1:89">
      <c r="A35" s="28">
        <v>25</v>
      </c>
      <c r="B35" s="28">
        <v>31489</v>
      </c>
      <c r="C35" s="28" t="s">
        <v>180</v>
      </c>
      <c r="E35" s="28">
        <f t="shared" si="0"/>
        <v>81</v>
      </c>
      <c r="G35" s="28">
        <f t="shared" si="1"/>
        <v>81</v>
      </c>
      <c r="H35" s="28">
        <f t="shared" si="2"/>
        <v>79</v>
      </c>
      <c r="I35" s="28" t="str">
        <f t="shared" si="3"/>
        <v>B</v>
      </c>
      <c r="J35" s="28" t="str">
        <f t="shared" si="4"/>
        <v>Sudah memahami tentang ATUR PASRAH PANAMPI, MACA AKSARA JAWA, TEMBUNG RANGKEP, SANDIWARA/DRAMA, </v>
      </c>
      <c r="L35" s="28">
        <f t="shared" si="5"/>
        <v>79</v>
      </c>
      <c r="M35" s="28" t="str">
        <f t="shared" si="6"/>
        <v/>
      </c>
      <c r="N35" s="28" t="str">
        <f t="shared" si="7"/>
        <v/>
      </c>
      <c r="P35" s="95">
        <v>78</v>
      </c>
      <c r="Q35" s="95"/>
      <c r="R35" s="53">
        <f>IF(P35="","",IF(P35&gt;=$C$4,P35,IF(Q35&gt;=$C$4,$C$4,MAX(P35:Q35))))</f>
        <v>78</v>
      </c>
      <c r="S35" s="95">
        <v>79</v>
      </c>
      <c r="T35" s="95"/>
      <c r="U35" s="53">
        <f>IF(S35="","",IF(S35&gt;=$C$4,S35,IF(T35&gt;=$C$4,$C$4,MAX(S35:T35))))</f>
        <v>79</v>
      </c>
      <c r="V35" s="95">
        <v>79</v>
      </c>
      <c r="W35" s="95"/>
      <c r="X35" s="53">
        <f>IF(V35="","",IF(V35&gt;=$C$4,V35,IF(W35&gt;=$C$4,$C$4,MAX(V35:W35))))</f>
        <v>79</v>
      </c>
      <c r="Y35" s="95"/>
      <c r="Z35" s="95"/>
      <c r="AA35" s="53" t="str">
        <f>IF(Y35="","",IF(Y35&gt;=$C$4,Y35,IF(Z35&gt;=$C$4,$C$4,MAX(Y35:Z35))))</f>
        <v/>
      </c>
      <c r="AB35" s="95"/>
      <c r="AC35" s="95"/>
      <c r="AD35" s="53" t="str">
        <f>IF(AB35="","",IF(AB35&gt;=$C$4,AB35,IF(AC35&gt;=$C$4,$C$4,MAX(AB35:AC35))))</f>
        <v/>
      </c>
      <c r="AE35" s="95"/>
      <c r="AF35" s="95"/>
      <c r="AG35" s="53" t="str">
        <f>IF(AE35="","",IF(AE35&gt;=$C$4,AE35,IF(AF35&gt;=$C$4,$C$4,MAX(AE35:AF35))))</f>
        <v/>
      </c>
      <c r="AH35" s="95"/>
      <c r="AI35" s="95"/>
      <c r="AJ35" s="53" t="str">
        <f>IF(AH35="","",IF(AH35&gt;=$C$4,AH35,IF(AI35&gt;=$C$4,$C$4,MAX(AH35:AI35))))</f>
        <v/>
      </c>
      <c r="AK35" s="95"/>
      <c r="AL35" s="95"/>
      <c r="AM35" s="53" t="str">
        <f>IF(AK35="","",IF(AK35&gt;=$C$4,AK35,IF(AL35&gt;=$C$4,$C$4,MAX(AK35:AL35))))</f>
        <v/>
      </c>
      <c r="AN35" s="95"/>
      <c r="AO35" s="95"/>
      <c r="AP35" s="53" t="str">
        <f>IF(AN35="","",IF(AN35&gt;=$C$4,AN35,IF(AO35&gt;=$C$4,$C$4,MAX(AN35:AO35))))</f>
        <v/>
      </c>
      <c r="AQ35" s="95"/>
      <c r="AR35" s="95"/>
      <c r="AS35" s="53" t="str">
        <f>IF(AQ35="","",IF(AQ35&gt;=$C$4,AQ35,IF(AR35&gt;=$C$4,$C$4,MAX(AQ35:AR35))))</f>
        <v/>
      </c>
      <c r="AT35" s="53">
        <f t="shared" si="8"/>
        <v>79</v>
      </c>
      <c r="AU35" s="95">
        <v>85</v>
      </c>
      <c r="AV35" s="95">
        <v>80</v>
      </c>
      <c r="AW35" s="95">
        <v>80</v>
      </c>
      <c r="AX35" s="95"/>
      <c r="AY35" s="95"/>
      <c r="AZ35" s="95"/>
      <c r="BA35" s="95"/>
      <c r="BB35" s="95"/>
      <c r="BC35" s="95"/>
      <c r="BD35" s="95"/>
      <c r="BE35" s="53">
        <f t="shared" si="9"/>
        <v>82</v>
      </c>
      <c r="BF35" s="95"/>
      <c r="BG35" s="95"/>
      <c r="BH35" s="73">
        <f t="shared" si="10"/>
        <v>80.5</v>
      </c>
      <c r="BI35" s="74">
        <f t="shared" si="11"/>
        <v>81</v>
      </c>
      <c r="BJ35" s="96"/>
      <c r="BK35" s="95">
        <v>78</v>
      </c>
      <c r="BL35" s="95">
        <v>79</v>
      </c>
      <c r="BM35" s="95">
        <v>80</v>
      </c>
      <c r="BN35" s="95"/>
      <c r="BO35" s="95"/>
      <c r="BP35" s="95"/>
      <c r="BQ35" s="95"/>
      <c r="BR35" s="95"/>
      <c r="BS35" s="95"/>
      <c r="BT35" s="95"/>
      <c r="BU35" s="83">
        <f t="shared" si="12"/>
        <v>79</v>
      </c>
      <c r="BV35" s="96"/>
      <c r="BW35" s="95">
        <v>80</v>
      </c>
      <c r="BX35" s="95">
        <v>80</v>
      </c>
      <c r="BY35" s="95">
        <v>80</v>
      </c>
      <c r="BZ35" s="95"/>
      <c r="CA35" s="95"/>
      <c r="CB35" s="95"/>
      <c r="CC35" s="95"/>
      <c r="CD35" s="95"/>
      <c r="CE35" s="95"/>
      <c r="CF35" s="95"/>
      <c r="CG35" s="53">
        <f t="shared" si="13"/>
        <v>80</v>
      </c>
      <c r="CH35" s="89" t="str">
        <f t="shared" si="14"/>
        <v>B</v>
      </c>
      <c r="CI35" s="88"/>
      <c r="CJ35" s="48">
        <v>11</v>
      </c>
      <c r="CK35" s="94" t="str">
        <f t="shared" si="15"/>
        <v>Sudah memahami tentang ATUR PASRAH PANAMPI, MACA AKSARA JAWA, TEMBUNG RANGKEP, SANDIWARA/DRAMA, </v>
      </c>
    </row>
    <row r="36" spans="1:89">
      <c r="A36" s="28">
        <v>26</v>
      </c>
      <c r="B36" s="28">
        <v>31503</v>
      </c>
      <c r="C36" s="28" t="s">
        <v>181</v>
      </c>
      <c r="E36" s="28">
        <f t="shared" si="0"/>
        <v>86</v>
      </c>
      <c r="G36" s="28">
        <f t="shared" si="1"/>
        <v>86</v>
      </c>
      <c r="H36" s="28">
        <f t="shared" si="2"/>
        <v>85</v>
      </c>
      <c r="I36" s="28" t="str">
        <f t="shared" si="3"/>
        <v>B</v>
      </c>
      <c r="J36" s="28" t="str">
        <f t="shared" si="4"/>
        <v>Sudah memahami tentang ATUR PASRAH PANAMPI, MACA AKSARA JAWA, TEMBUNG RANGKEP, SANDIWARA/DRAMA, </v>
      </c>
      <c r="L36" s="28">
        <f t="shared" si="5"/>
        <v>85</v>
      </c>
      <c r="M36" s="28" t="str">
        <f t="shared" si="6"/>
        <v/>
      </c>
      <c r="N36" s="28" t="str">
        <f t="shared" si="7"/>
        <v/>
      </c>
      <c r="P36" s="95">
        <v>85</v>
      </c>
      <c r="Q36" s="95"/>
      <c r="R36" s="53">
        <v>85</v>
      </c>
      <c r="S36" s="95">
        <v>85</v>
      </c>
      <c r="T36" s="95"/>
      <c r="U36" s="53">
        <v>85</v>
      </c>
      <c r="V36" s="95">
        <v>85</v>
      </c>
      <c r="W36" s="95"/>
      <c r="X36" s="53">
        <v>85</v>
      </c>
      <c r="Y36" s="95"/>
      <c r="Z36" s="95"/>
      <c r="AA36" s="53" t="s">
        <v>124</v>
      </c>
      <c r="AB36" s="95"/>
      <c r="AC36" s="95"/>
      <c r="AD36" s="53" t="s">
        <v>124</v>
      </c>
      <c r="AE36" s="95"/>
      <c r="AF36" s="95"/>
      <c r="AG36" s="53" t="s">
        <v>124</v>
      </c>
      <c r="AH36" s="95"/>
      <c r="AI36" s="95"/>
      <c r="AJ36" s="53" t="s">
        <v>124</v>
      </c>
      <c r="AK36" s="95"/>
      <c r="AL36" s="95"/>
      <c r="AM36" s="53" t="s">
        <v>124</v>
      </c>
      <c r="AN36" s="95"/>
      <c r="AO36" s="95"/>
      <c r="AP36" s="53" t="s">
        <v>124</v>
      </c>
      <c r="AQ36" s="95"/>
      <c r="AR36" s="95"/>
      <c r="AS36" s="53" t="s">
        <v>124</v>
      </c>
      <c r="AT36" s="53">
        <v>85</v>
      </c>
      <c r="AU36" s="95">
        <v>88</v>
      </c>
      <c r="AV36" s="95">
        <v>85</v>
      </c>
      <c r="AW36" s="95">
        <v>85</v>
      </c>
      <c r="AX36" s="95"/>
      <c r="AY36" s="95"/>
      <c r="AZ36" s="95"/>
      <c r="BA36" s="95"/>
      <c r="BB36" s="95"/>
      <c r="BC36" s="95"/>
      <c r="BD36" s="95"/>
      <c r="BE36" s="53">
        <v>86</v>
      </c>
      <c r="BF36" s="95"/>
      <c r="BG36" s="95"/>
      <c r="BH36" s="73">
        <v>85.5</v>
      </c>
      <c r="BI36" s="74">
        <v>86</v>
      </c>
      <c r="BJ36" s="96"/>
      <c r="BK36" s="95">
        <v>85</v>
      </c>
      <c r="BL36" s="95">
        <v>85</v>
      </c>
      <c r="BM36" s="95">
        <v>85</v>
      </c>
      <c r="BO36" s="95"/>
      <c r="BP36" s="95"/>
      <c r="BQ36" s="95"/>
      <c r="BR36" s="95"/>
      <c r="BS36" s="95"/>
      <c r="BT36" s="95"/>
      <c r="BU36" s="83">
        <v>85</v>
      </c>
      <c r="BV36" s="96"/>
      <c r="BW36" s="95">
        <v>85</v>
      </c>
      <c r="BX36" s="95">
        <v>85</v>
      </c>
      <c r="BY36" s="95">
        <v>85</v>
      </c>
      <c r="BZ36" s="95"/>
      <c r="CA36" s="95"/>
      <c r="CB36" s="95"/>
      <c r="CC36" s="95"/>
      <c r="CD36" s="95"/>
      <c r="CE36" s="95"/>
      <c r="CF36" s="95"/>
      <c r="CG36" s="53">
        <v>85</v>
      </c>
      <c r="CH36" s="89" t="str">
        <f t="shared" si="14"/>
        <v>B</v>
      </c>
      <c r="CI36" s="88"/>
      <c r="CJ36" s="48">
        <v>11</v>
      </c>
      <c r="CK36" s="94" t="str">
        <f t="shared" si="15"/>
        <v>Sudah memahami tentang ATUR PASRAH PANAMPI, MACA AKSARA JAWA, TEMBUNG RANGKEP, SANDIWARA/DRAMA, </v>
      </c>
    </row>
    <row r="37" spans="1:89">
      <c r="A37" s="28">
        <v>27</v>
      </c>
      <c r="B37" s="28">
        <v>31517</v>
      </c>
      <c r="C37" s="28" t="s">
        <v>182</v>
      </c>
      <c r="E37" s="28">
        <f t="shared" si="0"/>
        <v>86</v>
      </c>
      <c r="G37" s="28">
        <f t="shared" si="1"/>
        <v>86</v>
      </c>
      <c r="H37" s="28">
        <f t="shared" si="2"/>
        <v>85</v>
      </c>
      <c r="I37" s="28" t="str">
        <f t="shared" si="3"/>
        <v>B</v>
      </c>
      <c r="J37" s="28" t="str">
        <f t="shared" si="4"/>
        <v>Sudah memahami tentang ATUR PASRAH PANAMPI, MACA AKSARA JAWA, TEMBUNG RANGKEP, SANDIWARA/DRAMA, </v>
      </c>
      <c r="L37" s="28">
        <f t="shared" si="5"/>
        <v>85</v>
      </c>
      <c r="M37" s="28" t="str">
        <f t="shared" si="6"/>
        <v/>
      </c>
      <c r="N37" s="28" t="str">
        <f t="shared" si="7"/>
        <v/>
      </c>
      <c r="P37" s="95">
        <v>85</v>
      </c>
      <c r="Q37" s="95"/>
      <c r="R37" s="53">
        <v>85</v>
      </c>
      <c r="S37" s="95">
        <v>85</v>
      </c>
      <c r="T37" s="95"/>
      <c r="U37" s="53">
        <v>85</v>
      </c>
      <c r="V37" s="95">
        <v>85</v>
      </c>
      <c r="W37" s="95"/>
      <c r="X37" s="53">
        <v>85</v>
      </c>
      <c r="Y37" s="95"/>
      <c r="Z37" s="95"/>
      <c r="AA37" s="53" t="s">
        <v>124</v>
      </c>
      <c r="AB37" s="95"/>
      <c r="AC37" s="95"/>
      <c r="AD37" s="53" t="s">
        <v>124</v>
      </c>
      <c r="AE37" s="95"/>
      <c r="AF37" s="95"/>
      <c r="AG37" s="53" t="s">
        <v>124</v>
      </c>
      <c r="AH37" s="95"/>
      <c r="AI37" s="95"/>
      <c r="AJ37" s="53" t="s">
        <v>124</v>
      </c>
      <c r="AK37" s="95"/>
      <c r="AL37" s="95"/>
      <c r="AM37" s="53" t="s">
        <v>124</v>
      </c>
      <c r="AN37" s="95"/>
      <c r="AO37" s="95"/>
      <c r="AP37" s="53" t="s">
        <v>124</v>
      </c>
      <c r="AQ37" s="95"/>
      <c r="AR37" s="95"/>
      <c r="AS37" s="53" t="s">
        <v>124</v>
      </c>
      <c r="AT37" s="53">
        <v>85</v>
      </c>
      <c r="AU37" s="95">
        <v>88</v>
      </c>
      <c r="AV37" s="95">
        <v>85</v>
      </c>
      <c r="AW37" s="95">
        <v>85</v>
      </c>
      <c r="AX37" s="95"/>
      <c r="AY37" s="95"/>
      <c r="AZ37" s="95"/>
      <c r="BA37" s="95"/>
      <c r="BB37" s="95"/>
      <c r="BC37" s="95"/>
      <c r="BD37" s="95"/>
      <c r="BE37" s="53">
        <v>86</v>
      </c>
      <c r="BF37" s="95"/>
      <c r="BG37" s="95"/>
      <c r="BH37" s="73">
        <v>85.5</v>
      </c>
      <c r="BI37" s="74">
        <v>86</v>
      </c>
      <c r="BJ37" s="96"/>
      <c r="BK37" s="95">
        <v>85</v>
      </c>
      <c r="BL37" s="95">
        <v>85</v>
      </c>
      <c r="BM37" s="95">
        <v>85</v>
      </c>
      <c r="BO37" s="95"/>
      <c r="BP37" s="95"/>
      <c r="BQ37" s="95"/>
      <c r="BR37" s="95"/>
      <c r="BS37" s="95"/>
      <c r="BT37" s="95"/>
      <c r="BU37" s="83">
        <v>85</v>
      </c>
      <c r="BV37" s="96"/>
      <c r="BW37" s="95">
        <v>85</v>
      </c>
      <c r="BX37" s="95">
        <v>85</v>
      </c>
      <c r="BY37" s="95">
        <v>85</v>
      </c>
      <c r="BZ37" s="95"/>
      <c r="CA37" s="95"/>
      <c r="CB37" s="95"/>
      <c r="CC37" s="95"/>
      <c r="CD37" s="95"/>
      <c r="CE37" s="95"/>
      <c r="CF37" s="95"/>
      <c r="CG37" s="53">
        <v>85</v>
      </c>
      <c r="CH37" s="89" t="str">
        <f t="shared" si="14"/>
        <v>B</v>
      </c>
      <c r="CI37" s="88"/>
      <c r="CJ37" s="48">
        <v>11</v>
      </c>
      <c r="CK37" s="94" t="str">
        <f t="shared" si="15"/>
        <v>Sudah memahami tentang ATUR PASRAH PANAMPI, MACA AKSARA JAWA, TEMBUNG RANGKEP, SANDIWARA/DRAMA, </v>
      </c>
    </row>
    <row r="38" spans="1:89">
      <c r="A38" s="28">
        <v>28</v>
      </c>
      <c r="B38" s="28">
        <v>31531</v>
      </c>
      <c r="C38" s="28" t="s">
        <v>183</v>
      </c>
      <c r="E38" s="28">
        <f t="shared" si="0"/>
        <v>81</v>
      </c>
      <c r="G38" s="28">
        <f t="shared" si="1"/>
        <v>81</v>
      </c>
      <c r="H38" s="28">
        <f t="shared" si="2"/>
        <v>80</v>
      </c>
      <c r="I38" s="28" t="str">
        <f t="shared" si="3"/>
        <v>B</v>
      </c>
      <c r="J38" s="28" t="str">
        <f t="shared" si="4"/>
        <v>Sudah memahami tentang ATUR PASRAH PANAMPI, MACA AKSARA JAWA, TEMBUNG RANGKEP, SANDIWARA/DRAMA, </v>
      </c>
      <c r="L38" s="28">
        <f t="shared" si="5"/>
        <v>80</v>
      </c>
      <c r="M38" s="28" t="str">
        <f t="shared" si="6"/>
        <v/>
      </c>
      <c r="N38" s="28" t="str">
        <f t="shared" si="7"/>
        <v/>
      </c>
      <c r="P38" s="95">
        <v>80</v>
      </c>
      <c r="Q38" s="95"/>
      <c r="R38" s="53">
        <f>IF(P38="","",IF(P38&gt;=$C$4,P38,IF(Q38&gt;=$C$4,$C$4,MAX(P38:Q38))))</f>
        <v>80</v>
      </c>
      <c r="S38" s="95">
        <v>80</v>
      </c>
      <c r="T38" s="95"/>
      <c r="U38" s="53">
        <f>IF(S38="","",IF(S38&gt;=$C$4,S38,IF(T38&gt;=$C$4,$C$4,MAX(S38:T38))))</f>
        <v>80</v>
      </c>
      <c r="V38" s="95">
        <v>80</v>
      </c>
      <c r="W38" s="95"/>
      <c r="X38" s="53">
        <f>IF(V38="","",IF(V38&gt;=$C$4,V38,IF(W38&gt;=$C$4,$C$4,MAX(V38:W38))))</f>
        <v>80</v>
      </c>
      <c r="Y38" s="95"/>
      <c r="Z38" s="95"/>
      <c r="AA38" s="53" t="str">
        <f>IF(Y38="","",IF(Y38&gt;=$C$4,Y38,IF(Z38&gt;=$C$4,$C$4,MAX(Y38:Z38))))</f>
        <v/>
      </c>
      <c r="AB38" s="95"/>
      <c r="AC38" s="95"/>
      <c r="AD38" s="53" t="str">
        <f>IF(AB38="","",IF(AB38&gt;=$C$4,AB38,IF(AC38&gt;=$C$4,$C$4,MAX(AB38:AC38))))</f>
        <v/>
      </c>
      <c r="AE38" s="95"/>
      <c r="AF38" s="95"/>
      <c r="AG38" s="53" t="str">
        <f>IF(AE38="","",IF(AE38&gt;=$C$4,AE38,IF(AF38&gt;=$C$4,$C$4,MAX(AE38:AF38))))</f>
        <v/>
      </c>
      <c r="AH38" s="95"/>
      <c r="AI38" s="95"/>
      <c r="AJ38" s="53" t="str">
        <f>IF(AH38="","",IF(AH38&gt;=$C$4,AH38,IF(AI38&gt;=$C$4,$C$4,MAX(AH38:AI38))))</f>
        <v/>
      </c>
      <c r="AK38" s="95"/>
      <c r="AL38" s="95"/>
      <c r="AM38" s="53" t="str">
        <f>IF(AK38="","",IF(AK38&gt;=$C$4,AK38,IF(AL38&gt;=$C$4,$C$4,MAX(AK38:AL38))))</f>
        <v/>
      </c>
      <c r="AN38" s="95"/>
      <c r="AO38" s="95"/>
      <c r="AP38" s="53" t="str">
        <f>IF(AN38="","",IF(AN38&gt;=$C$4,AN38,IF(AO38&gt;=$C$4,$C$4,MAX(AN38:AO38))))</f>
        <v/>
      </c>
      <c r="AQ38" s="95"/>
      <c r="AR38" s="95"/>
      <c r="AS38" s="53" t="str">
        <f>IF(AQ38="","",IF(AQ38&gt;=$C$4,AQ38,IF(AR38&gt;=$C$4,$C$4,MAX(AQ38:AR38))))</f>
        <v/>
      </c>
      <c r="AT38" s="53">
        <f t="shared" si="8"/>
        <v>80</v>
      </c>
      <c r="AU38" s="95">
        <v>85</v>
      </c>
      <c r="AV38" s="95">
        <v>80</v>
      </c>
      <c r="AW38" s="95">
        <v>80</v>
      </c>
      <c r="AX38" s="95"/>
      <c r="AY38" s="95"/>
      <c r="AZ38" s="95"/>
      <c r="BA38" s="95"/>
      <c r="BB38" s="95"/>
      <c r="BC38" s="95"/>
      <c r="BD38" s="95"/>
      <c r="BE38" s="53">
        <f t="shared" si="9"/>
        <v>82</v>
      </c>
      <c r="BF38" s="95"/>
      <c r="BG38" s="95"/>
      <c r="BH38" s="73">
        <f t="shared" si="10"/>
        <v>81</v>
      </c>
      <c r="BI38" s="74">
        <f t="shared" si="11"/>
        <v>81</v>
      </c>
      <c r="BJ38" s="96"/>
      <c r="BK38" s="95">
        <v>80</v>
      </c>
      <c r="BL38" s="95">
        <v>80</v>
      </c>
      <c r="BM38" s="95">
        <v>80</v>
      </c>
      <c r="BN38" s="95"/>
      <c r="BO38" s="95"/>
      <c r="BP38" s="95"/>
      <c r="BQ38" s="95"/>
      <c r="BR38" s="95"/>
      <c r="BS38" s="95"/>
      <c r="BT38" s="95"/>
      <c r="BU38" s="83">
        <f t="shared" si="12"/>
        <v>80</v>
      </c>
      <c r="BV38" s="96"/>
      <c r="BW38" s="95">
        <v>80</v>
      </c>
      <c r="BX38" s="95">
        <v>80</v>
      </c>
      <c r="BY38" s="95">
        <v>80</v>
      </c>
      <c r="BZ38" s="95"/>
      <c r="CA38" s="95"/>
      <c r="CB38" s="95"/>
      <c r="CC38" s="95"/>
      <c r="CD38" s="95"/>
      <c r="CE38" s="95"/>
      <c r="CF38" s="95"/>
      <c r="CG38" s="53">
        <f t="shared" si="13"/>
        <v>80</v>
      </c>
      <c r="CH38" s="89" t="str">
        <f t="shared" si="14"/>
        <v>B</v>
      </c>
      <c r="CI38" s="88"/>
      <c r="CJ38" s="48">
        <v>11</v>
      </c>
      <c r="CK38" s="94" t="str">
        <f t="shared" si="15"/>
        <v>Sudah memahami tentang ATUR PASRAH PANAMPI, MACA AKSARA JAWA, TEMBUNG RANGKEP, SANDIWARA/DRAMA, </v>
      </c>
    </row>
    <row r="39" spans="1:89">
      <c r="A39" s="28">
        <v>29</v>
      </c>
      <c r="B39" s="28">
        <v>31545</v>
      </c>
      <c r="C39" s="28" t="s">
        <v>184</v>
      </c>
      <c r="E39" s="28">
        <f t="shared" si="0"/>
        <v>80</v>
      </c>
      <c r="G39" s="28">
        <f t="shared" si="1"/>
        <v>80</v>
      </c>
      <c r="H39" s="28">
        <f t="shared" si="2"/>
        <v>79</v>
      </c>
      <c r="I39" s="28" t="str">
        <f t="shared" si="3"/>
        <v>B</v>
      </c>
      <c r="J39" s="28" t="str">
        <f t="shared" si="4"/>
        <v>Sudah memahami tentang ATUR PASRAH PANAMPI, MACA AKSARA JAWA, TEMBUNG RANGKEP, SANDIWARA/DRAMA, </v>
      </c>
      <c r="L39" s="28">
        <f t="shared" si="5"/>
        <v>79</v>
      </c>
      <c r="M39" s="28" t="str">
        <f t="shared" si="6"/>
        <v/>
      </c>
      <c r="N39" s="28" t="str">
        <f t="shared" si="7"/>
        <v/>
      </c>
      <c r="P39" s="95">
        <v>79</v>
      </c>
      <c r="Q39" s="95"/>
      <c r="R39" s="53">
        <f>IF(P39="","",IF(P39&gt;=$C$4,P39,IF(Q39&gt;=$C$4,$C$4,MAX(P39:Q39))))</f>
        <v>79</v>
      </c>
      <c r="S39" s="95">
        <v>79</v>
      </c>
      <c r="T39" s="95"/>
      <c r="U39" s="53">
        <f>IF(S39="","",IF(S39&gt;=$C$4,S39,IF(T39&gt;=$C$4,$C$4,MAX(S39:T39))))</f>
        <v>79</v>
      </c>
      <c r="V39" s="95">
        <v>79</v>
      </c>
      <c r="W39" s="95"/>
      <c r="X39" s="53">
        <f>IF(V39="","",IF(V39&gt;=$C$4,V39,IF(W39&gt;=$C$4,$C$4,MAX(V39:W39))))</f>
        <v>79</v>
      </c>
      <c r="Y39" s="95"/>
      <c r="Z39" s="95"/>
      <c r="AA39" s="53" t="str">
        <f>IF(Y39="","",IF(Y39&gt;=$C$4,Y39,IF(Z39&gt;=$C$4,$C$4,MAX(Y39:Z39))))</f>
        <v/>
      </c>
      <c r="AB39" s="95"/>
      <c r="AC39" s="95"/>
      <c r="AD39" s="53" t="str">
        <f>IF(AB39="","",IF(AB39&gt;=$C$4,AB39,IF(AC39&gt;=$C$4,$C$4,MAX(AB39:AC39))))</f>
        <v/>
      </c>
      <c r="AE39" s="95"/>
      <c r="AF39" s="95"/>
      <c r="AG39" s="53" t="str">
        <f>IF(AE39="","",IF(AE39&gt;=$C$4,AE39,IF(AF39&gt;=$C$4,$C$4,MAX(AE39:AF39))))</f>
        <v/>
      </c>
      <c r="AH39" s="95"/>
      <c r="AI39" s="95"/>
      <c r="AJ39" s="53" t="str">
        <f>IF(AH39="","",IF(AH39&gt;=$C$4,AH39,IF(AI39&gt;=$C$4,$C$4,MAX(AH39:AI39))))</f>
        <v/>
      </c>
      <c r="AK39" s="95"/>
      <c r="AL39" s="95"/>
      <c r="AM39" s="53" t="str">
        <f>IF(AK39="","",IF(AK39&gt;=$C$4,AK39,IF(AL39&gt;=$C$4,$C$4,MAX(AK39:AL39))))</f>
        <v/>
      </c>
      <c r="AN39" s="95"/>
      <c r="AO39" s="95"/>
      <c r="AP39" s="53" t="str">
        <f>IF(AN39="","",IF(AN39&gt;=$C$4,AN39,IF(AO39&gt;=$C$4,$C$4,MAX(AN39:AO39))))</f>
        <v/>
      </c>
      <c r="AQ39" s="95"/>
      <c r="AR39" s="95"/>
      <c r="AS39" s="53" t="str">
        <f>IF(AQ39="","",IF(AQ39&gt;=$C$4,AQ39,IF(AR39&gt;=$C$4,$C$4,MAX(AQ39:AR39))))</f>
        <v/>
      </c>
      <c r="AT39" s="53">
        <f t="shared" si="8"/>
        <v>79</v>
      </c>
      <c r="AU39" s="95">
        <v>83</v>
      </c>
      <c r="AV39" s="95">
        <v>80</v>
      </c>
      <c r="AW39" s="95">
        <v>80</v>
      </c>
      <c r="AX39" s="95"/>
      <c r="AY39" s="95"/>
      <c r="AZ39" s="95"/>
      <c r="BA39" s="95"/>
      <c r="BB39" s="95"/>
      <c r="BC39" s="95"/>
      <c r="BD39" s="95"/>
      <c r="BE39" s="53">
        <f t="shared" si="9"/>
        <v>81</v>
      </c>
      <c r="BF39" s="95"/>
      <c r="BG39" s="95"/>
      <c r="BH39" s="73">
        <f t="shared" si="10"/>
        <v>80</v>
      </c>
      <c r="BI39" s="74">
        <f t="shared" si="11"/>
        <v>80</v>
      </c>
      <c r="BJ39" s="96"/>
      <c r="BK39" s="95">
        <v>79</v>
      </c>
      <c r="BL39" s="95">
        <v>79</v>
      </c>
      <c r="BM39" s="95">
        <v>80</v>
      </c>
      <c r="BN39" s="95"/>
      <c r="BO39" s="95"/>
      <c r="BP39" s="95"/>
      <c r="BQ39" s="95"/>
      <c r="BR39" s="95"/>
      <c r="BS39" s="95"/>
      <c r="BT39" s="95"/>
      <c r="BU39" s="83">
        <f t="shared" si="12"/>
        <v>79</v>
      </c>
      <c r="BV39" s="96"/>
      <c r="BW39" s="95">
        <v>80</v>
      </c>
      <c r="BX39" s="95">
        <v>80</v>
      </c>
      <c r="BY39" s="95">
        <v>80</v>
      </c>
      <c r="BZ39" s="95"/>
      <c r="CA39" s="95"/>
      <c r="CB39" s="95"/>
      <c r="CC39" s="95"/>
      <c r="CD39" s="95"/>
      <c r="CE39" s="95"/>
      <c r="CF39" s="95"/>
      <c r="CG39" s="53">
        <f t="shared" si="13"/>
        <v>80</v>
      </c>
      <c r="CH39" s="89" t="str">
        <f t="shared" si="14"/>
        <v>B</v>
      </c>
      <c r="CI39" s="88"/>
      <c r="CJ39" s="48">
        <v>11</v>
      </c>
      <c r="CK39" s="94" t="str">
        <f t="shared" si="15"/>
        <v>Sudah memahami tentang ATUR PASRAH PANAMPI, MACA AKSARA JAWA, TEMBUNG RANGKEP, SANDIWARA/DRAMA, </v>
      </c>
    </row>
    <row r="40" spans="1:89">
      <c r="A40" s="28">
        <v>30</v>
      </c>
      <c r="B40" s="28">
        <v>31559</v>
      </c>
      <c r="C40" s="28" t="s">
        <v>185</v>
      </c>
      <c r="E40" s="28">
        <f t="shared" si="0"/>
        <v>81</v>
      </c>
      <c r="G40" s="28">
        <f t="shared" si="1"/>
        <v>81</v>
      </c>
      <c r="H40" s="28">
        <f t="shared" si="2"/>
        <v>81</v>
      </c>
      <c r="I40" s="28" t="str">
        <f t="shared" si="3"/>
        <v>B</v>
      </c>
      <c r="J40" s="28" t="str">
        <f t="shared" si="4"/>
        <v>Sudah memahami tentang ATUR PASRAH PANAMPI, MACA AKSARA JAWA, TEMBUNG RANGKEP, SANDIWARA/DRAMA, </v>
      </c>
      <c r="L40" s="28">
        <f t="shared" si="5"/>
        <v>81</v>
      </c>
      <c r="M40" s="28" t="str">
        <f t="shared" si="6"/>
        <v/>
      </c>
      <c r="N40" s="28" t="str">
        <f t="shared" si="7"/>
        <v/>
      </c>
      <c r="P40" s="95">
        <v>82</v>
      </c>
      <c r="Q40" s="95"/>
      <c r="R40" s="53">
        <f>IF(P40="","",IF(P40&gt;=$C$4,P40,IF(Q40&gt;=$C$4,$C$4,MAX(P40:Q40))))</f>
        <v>82</v>
      </c>
      <c r="S40" s="95">
        <v>80</v>
      </c>
      <c r="T40" s="95"/>
      <c r="U40" s="53">
        <f>IF(S40="","",IF(S40&gt;=$C$4,S40,IF(T40&gt;=$C$4,$C$4,MAX(S40:T40))))</f>
        <v>80</v>
      </c>
      <c r="V40" s="95">
        <v>80</v>
      </c>
      <c r="W40" s="95"/>
      <c r="X40" s="53">
        <f>IF(V40="","",IF(V40&gt;=$C$4,V40,IF(W40&gt;=$C$4,$C$4,MAX(V40:W40))))</f>
        <v>80</v>
      </c>
      <c r="Y40" s="95"/>
      <c r="Z40" s="95"/>
      <c r="AA40" s="53" t="str">
        <f>IF(Y40="","",IF(Y40&gt;=$C$4,Y40,IF(Z40&gt;=$C$4,$C$4,MAX(Y40:Z40))))</f>
        <v/>
      </c>
      <c r="AB40" s="95"/>
      <c r="AC40" s="95"/>
      <c r="AD40" s="53" t="str">
        <f>IF(AB40="","",IF(AB40&gt;=$C$4,AB40,IF(AC40&gt;=$C$4,$C$4,MAX(AB40:AC40))))</f>
        <v/>
      </c>
      <c r="AE40" s="95"/>
      <c r="AF40" s="95"/>
      <c r="AG40" s="53" t="str">
        <f>IF(AE40="","",IF(AE40&gt;=$C$4,AE40,IF(AF40&gt;=$C$4,$C$4,MAX(AE40:AF40))))</f>
        <v/>
      </c>
      <c r="AH40" s="95"/>
      <c r="AI40" s="95"/>
      <c r="AJ40" s="53" t="str">
        <f>IF(AH40="","",IF(AH40&gt;=$C$4,AH40,IF(AI40&gt;=$C$4,$C$4,MAX(AH40:AI40))))</f>
        <v/>
      </c>
      <c r="AK40" s="95"/>
      <c r="AL40" s="95"/>
      <c r="AM40" s="53" t="str">
        <f>IF(AK40="","",IF(AK40&gt;=$C$4,AK40,IF(AL40&gt;=$C$4,$C$4,MAX(AK40:AL40))))</f>
        <v/>
      </c>
      <c r="AN40" s="95"/>
      <c r="AO40" s="95"/>
      <c r="AP40" s="53" t="str">
        <f>IF(AN40="","",IF(AN40&gt;=$C$4,AN40,IF(AO40&gt;=$C$4,$C$4,MAX(AN40:AO40))))</f>
        <v/>
      </c>
      <c r="AQ40" s="95"/>
      <c r="AR40" s="95"/>
      <c r="AS40" s="53" t="str">
        <f>IF(AQ40="","",IF(AQ40&gt;=$C$4,AQ40,IF(AR40&gt;=$C$4,$C$4,MAX(AQ40:AR40))))</f>
        <v/>
      </c>
      <c r="AT40" s="53">
        <f t="shared" si="8"/>
        <v>81</v>
      </c>
      <c r="AU40" s="95">
        <v>80</v>
      </c>
      <c r="AV40" s="95">
        <v>82</v>
      </c>
      <c r="AW40" s="95">
        <v>80</v>
      </c>
      <c r="AX40" s="95"/>
      <c r="AY40" s="95"/>
      <c r="AZ40" s="95"/>
      <c r="BA40" s="95"/>
      <c r="BB40" s="95"/>
      <c r="BC40" s="95"/>
      <c r="BD40" s="95"/>
      <c r="BE40" s="53">
        <f t="shared" si="9"/>
        <v>81</v>
      </c>
      <c r="BF40" s="95"/>
      <c r="BG40" s="95"/>
      <c r="BH40" s="73">
        <f t="shared" si="10"/>
        <v>81</v>
      </c>
      <c r="BI40" s="74">
        <f t="shared" si="11"/>
        <v>81</v>
      </c>
      <c r="BJ40" s="96"/>
      <c r="BK40" s="95">
        <v>82</v>
      </c>
      <c r="BL40" s="95">
        <v>80</v>
      </c>
      <c r="BM40" s="95">
        <v>80</v>
      </c>
      <c r="BN40" s="95"/>
      <c r="BO40" s="95"/>
      <c r="BP40" s="95"/>
      <c r="BQ40" s="95"/>
      <c r="BR40" s="95"/>
      <c r="BS40" s="95"/>
      <c r="BT40" s="95"/>
      <c r="BU40" s="83">
        <f t="shared" si="12"/>
        <v>81</v>
      </c>
      <c r="BV40" s="96"/>
      <c r="BW40" s="95">
        <v>80</v>
      </c>
      <c r="BX40" s="95">
        <v>80</v>
      </c>
      <c r="BY40" s="95">
        <v>80</v>
      </c>
      <c r="BZ40" s="95"/>
      <c r="CA40" s="95"/>
      <c r="CB40" s="95"/>
      <c r="CC40" s="95"/>
      <c r="CD40" s="95"/>
      <c r="CE40" s="95"/>
      <c r="CF40" s="95"/>
      <c r="CG40" s="53">
        <f t="shared" si="13"/>
        <v>80</v>
      </c>
      <c r="CH40" s="89" t="str">
        <f t="shared" si="14"/>
        <v>B</v>
      </c>
      <c r="CI40" s="88"/>
      <c r="CJ40" s="48">
        <v>11</v>
      </c>
      <c r="CK40" s="94" t="str">
        <f t="shared" si="15"/>
        <v>Sudah memahami tentang ATUR PASRAH PANAMPI, MACA AKSARA JAWA, TEMBUNG RANGKEP, SANDIWARA/DRAMA, </v>
      </c>
    </row>
    <row r="41" spans="1:89">
      <c r="A41" s="28">
        <v>31</v>
      </c>
      <c r="B41" s="28">
        <v>31573</v>
      </c>
      <c r="C41" s="28" t="s">
        <v>186</v>
      </c>
      <c r="E41" s="28">
        <f t="shared" si="0"/>
        <v>86</v>
      </c>
      <c r="G41" s="28">
        <f t="shared" si="1"/>
        <v>86</v>
      </c>
      <c r="H41" s="28">
        <f t="shared" si="2"/>
        <v>85</v>
      </c>
      <c r="I41" s="28" t="str">
        <f t="shared" si="3"/>
        <v>B</v>
      </c>
      <c r="J41" s="28" t="str">
        <f t="shared" si="4"/>
        <v>Sudah memahami tentang ATUR PASRAH PANAMPI, MACA AKSARA JAWA, TEMBUNG RANGKEP, SANDIWARA/DRAMA, </v>
      </c>
      <c r="L41" s="28">
        <f t="shared" si="5"/>
        <v>85</v>
      </c>
      <c r="M41" s="28" t="str">
        <f t="shared" si="6"/>
        <v/>
      </c>
      <c r="N41" s="28" t="str">
        <f t="shared" si="7"/>
        <v/>
      </c>
      <c r="P41" s="95">
        <v>85</v>
      </c>
      <c r="Q41" s="95"/>
      <c r="R41" s="53">
        <v>85</v>
      </c>
      <c r="S41" s="95">
        <v>85</v>
      </c>
      <c r="T41" s="95"/>
      <c r="U41" s="53">
        <v>85</v>
      </c>
      <c r="V41" s="95">
        <v>85</v>
      </c>
      <c r="W41" s="95"/>
      <c r="X41" s="53">
        <v>85</v>
      </c>
      <c r="Y41" s="95"/>
      <c r="Z41" s="95"/>
      <c r="AA41" s="53" t="s">
        <v>124</v>
      </c>
      <c r="AB41" s="95"/>
      <c r="AC41" s="95"/>
      <c r="AD41" s="53" t="s">
        <v>124</v>
      </c>
      <c r="AE41" s="95"/>
      <c r="AF41" s="95"/>
      <c r="AG41" s="53" t="s">
        <v>124</v>
      </c>
      <c r="AH41" s="95"/>
      <c r="AI41" s="95"/>
      <c r="AJ41" s="53" t="s">
        <v>124</v>
      </c>
      <c r="AK41" s="95"/>
      <c r="AL41" s="95"/>
      <c r="AM41" s="53" t="s">
        <v>124</v>
      </c>
      <c r="AN41" s="95"/>
      <c r="AO41" s="95"/>
      <c r="AP41" s="53" t="s">
        <v>124</v>
      </c>
      <c r="AQ41" s="95"/>
      <c r="AR41" s="95"/>
      <c r="AS41" s="53" t="s">
        <v>124</v>
      </c>
      <c r="AT41" s="53">
        <v>85</v>
      </c>
      <c r="AU41" s="95">
        <v>88</v>
      </c>
      <c r="AV41" s="95">
        <v>85</v>
      </c>
      <c r="AW41" s="95">
        <v>85</v>
      </c>
      <c r="AX41" s="95"/>
      <c r="AY41" s="95"/>
      <c r="AZ41" s="95"/>
      <c r="BA41" s="95"/>
      <c r="BB41" s="95"/>
      <c r="BC41" s="95"/>
      <c r="BD41" s="95"/>
      <c r="BE41" s="53">
        <v>86</v>
      </c>
      <c r="BF41" s="95"/>
      <c r="BG41" s="95"/>
      <c r="BH41" s="73">
        <v>85.5</v>
      </c>
      <c r="BI41" s="74">
        <v>86</v>
      </c>
      <c r="BJ41" s="96"/>
      <c r="BK41" s="95">
        <v>85</v>
      </c>
      <c r="BL41" s="95">
        <v>85</v>
      </c>
      <c r="BM41" s="95">
        <v>85</v>
      </c>
      <c r="BO41" s="95"/>
      <c r="BP41" s="95"/>
      <c r="BQ41" s="95"/>
      <c r="BR41" s="95"/>
      <c r="BS41" s="95"/>
      <c r="BT41" s="95"/>
      <c r="BU41" s="83">
        <v>85</v>
      </c>
      <c r="BV41" s="96"/>
      <c r="BW41" s="95">
        <v>85</v>
      </c>
      <c r="BX41" s="95">
        <v>85</v>
      </c>
      <c r="BY41" s="95">
        <v>85</v>
      </c>
      <c r="BZ41" s="95"/>
      <c r="CA41" s="95"/>
      <c r="CB41" s="95"/>
      <c r="CC41" s="95"/>
      <c r="CD41" s="95"/>
      <c r="CE41" s="95"/>
      <c r="CF41" s="95"/>
      <c r="CG41" s="53">
        <v>85</v>
      </c>
      <c r="CH41" s="89" t="str">
        <f t="shared" si="14"/>
        <v>B</v>
      </c>
      <c r="CI41" s="88"/>
      <c r="CJ41" s="48">
        <v>11</v>
      </c>
      <c r="CK41" s="94" t="str">
        <f t="shared" si="15"/>
        <v>Sudah memahami tentang ATUR PASRAH PANAMPI, MACA AKSARA JAWA, TEMBUNG RANGKEP, SANDIWARA/DRAMA, </v>
      </c>
    </row>
    <row r="42" spans="1:89">
      <c r="A42" s="28">
        <v>32</v>
      </c>
      <c r="B42" s="28">
        <v>31587</v>
      </c>
      <c r="C42" s="28" t="s">
        <v>187</v>
      </c>
      <c r="E42" s="28">
        <f t="shared" si="0"/>
        <v>79</v>
      </c>
      <c r="G42" s="28">
        <f t="shared" si="1"/>
        <v>79</v>
      </c>
      <c r="H42" s="28">
        <f t="shared" si="2"/>
        <v>79</v>
      </c>
      <c r="I42" s="28" t="str">
        <f t="shared" si="3"/>
        <v>B</v>
      </c>
      <c r="J42" s="28" t="str">
        <f t="shared" si="4"/>
        <v>Sudah memahami tentang ATUR PASRAH PANAMPI, MACA AKSARA JAWA, TEMBUNG RANGKEP, SANDIWARA/DRAMA, </v>
      </c>
      <c r="L42" s="28">
        <f t="shared" si="5"/>
        <v>78</v>
      </c>
      <c r="M42" s="28" t="str">
        <f t="shared" si="6"/>
        <v/>
      </c>
      <c r="N42" s="28" t="str">
        <f t="shared" si="7"/>
        <v/>
      </c>
      <c r="P42" s="95">
        <v>78</v>
      </c>
      <c r="Q42" s="95"/>
      <c r="R42" s="53">
        <f>IF(P42="","",IF(P42&gt;=$C$4,P42,IF(Q42&gt;=$C$4,$C$4,MAX(P42:Q42))))</f>
        <v>78</v>
      </c>
      <c r="S42" s="95">
        <v>78</v>
      </c>
      <c r="T42" s="95"/>
      <c r="U42" s="53">
        <f>IF(S42="","",IF(S42&gt;=$C$4,S42,IF(T42&gt;=$C$4,$C$4,MAX(S42:T42))))</f>
        <v>78</v>
      </c>
      <c r="V42" s="95">
        <v>78</v>
      </c>
      <c r="W42" s="95"/>
      <c r="X42" s="53">
        <f>IF(V42="","",IF(V42&gt;=$C$4,V42,IF(W42&gt;=$C$4,$C$4,MAX(V42:W42))))</f>
        <v>78</v>
      </c>
      <c r="Y42" s="95"/>
      <c r="Z42" s="95"/>
      <c r="AA42" s="53" t="str">
        <f>IF(Y42="","",IF(Y42&gt;=$C$4,Y42,IF(Z42&gt;=$C$4,$C$4,MAX(Y42:Z42))))</f>
        <v/>
      </c>
      <c r="AB42" s="95"/>
      <c r="AC42" s="95"/>
      <c r="AD42" s="53" t="str">
        <f>IF(AB42="","",IF(AB42&gt;=$C$4,AB42,IF(AC42&gt;=$C$4,$C$4,MAX(AB42:AC42))))</f>
        <v/>
      </c>
      <c r="AE42" s="95"/>
      <c r="AF42" s="95"/>
      <c r="AG42" s="53" t="str">
        <f>IF(AE42="","",IF(AE42&gt;=$C$4,AE42,IF(AF42&gt;=$C$4,$C$4,MAX(AE42:AF42))))</f>
        <v/>
      </c>
      <c r="AH42" s="95"/>
      <c r="AI42" s="95"/>
      <c r="AJ42" s="53" t="str">
        <f>IF(AH42="","",IF(AH42&gt;=$C$4,AH42,IF(AI42&gt;=$C$4,$C$4,MAX(AH42:AI42))))</f>
        <v/>
      </c>
      <c r="AK42" s="95"/>
      <c r="AL42" s="95"/>
      <c r="AM42" s="53" t="str">
        <f>IF(AK42="","",IF(AK42&gt;=$C$4,AK42,IF(AL42&gt;=$C$4,$C$4,MAX(AK42:AL42))))</f>
        <v/>
      </c>
      <c r="AN42" s="95"/>
      <c r="AO42" s="95"/>
      <c r="AP42" s="53" t="str">
        <f>IF(AN42="","",IF(AN42&gt;=$C$4,AN42,IF(AO42&gt;=$C$4,$C$4,MAX(AN42:AO42))))</f>
        <v/>
      </c>
      <c r="AQ42" s="95"/>
      <c r="AR42" s="95"/>
      <c r="AS42" s="53" t="str">
        <f>IF(AQ42="","",IF(AQ42&gt;=$C$4,AQ42,IF(AR42&gt;=$C$4,$C$4,MAX(AQ42:AR42))))</f>
        <v/>
      </c>
      <c r="AT42" s="53">
        <f t="shared" si="8"/>
        <v>78</v>
      </c>
      <c r="AU42" s="95">
        <v>80</v>
      </c>
      <c r="AV42" s="95">
        <v>80</v>
      </c>
      <c r="AW42" s="95">
        <v>80</v>
      </c>
      <c r="AX42" s="95"/>
      <c r="AY42" s="95"/>
      <c r="AZ42" s="95"/>
      <c r="BA42" s="95"/>
      <c r="BB42" s="95"/>
      <c r="BC42" s="95"/>
      <c r="BD42" s="95"/>
      <c r="BE42" s="53">
        <f t="shared" si="9"/>
        <v>80</v>
      </c>
      <c r="BF42" s="95"/>
      <c r="BG42" s="95"/>
      <c r="BH42" s="73">
        <f t="shared" si="10"/>
        <v>79</v>
      </c>
      <c r="BI42" s="74">
        <f t="shared" si="11"/>
        <v>79</v>
      </c>
      <c r="BJ42" s="96"/>
      <c r="BK42" s="95">
        <v>78</v>
      </c>
      <c r="BL42" s="95">
        <v>78</v>
      </c>
      <c r="BM42" s="95">
        <v>80</v>
      </c>
      <c r="BN42" s="95"/>
      <c r="BO42" s="95"/>
      <c r="BP42" s="95"/>
      <c r="BQ42" s="95"/>
      <c r="BR42" s="95"/>
      <c r="BS42" s="95"/>
      <c r="BT42" s="95"/>
      <c r="BU42" s="83">
        <f t="shared" si="12"/>
        <v>79</v>
      </c>
      <c r="BV42" s="96"/>
      <c r="BW42" s="95">
        <v>80</v>
      </c>
      <c r="BX42" s="95">
        <v>80</v>
      </c>
      <c r="BY42" s="95">
        <v>80</v>
      </c>
      <c r="BZ42" s="95"/>
      <c r="CA42" s="95"/>
      <c r="CB42" s="95"/>
      <c r="CC42" s="95"/>
      <c r="CD42" s="95"/>
      <c r="CE42" s="95"/>
      <c r="CF42" s="95"/>
      <c r="CG42" s="53">
        <f t="shared" si="13"/>
        <v>80</v>
      </c>
      <c r="CH42" s="89" t="str">
        <f t="shared" si="14"/>
        <v>B</v>
      </c>
      <c r="CI42" s="88"/>
      <c r="CJ42" s="48">
        <v>11</v>
      </c>
      <c r="CK42" s="94" t="str">
        <f t="shared" si="15"/>
        <v>Sudah memahami tentang ATUR PASRAH PANAMPI, MACA AKSARA JAWA, TEMBUNG RANGKEP, SANDIWARA/DRAMA,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8"/>
        <v/>
      </c>
      <c r="AU43" s="48"/>
      <c r="AV43" s="48"/>
      <c r="AW43" s="48"/>
      <c r="AX43" s="48"/>
      <c r="AY43" s="48"/>
      <c r="AZ43" s="48"/>
      <c r="BA43" s="48"/>
      <c r="BB43" s="48"/>
      <c r="BC43" s="48"/>
      <c r="BD43" s="48"/>
      <c r="BE43" s="53" t="str">
        <f t="shared" si="9"/>
        <v/>
      </c>
      <c r="BF43" s="48"/>
      <c r="BG43" s="48"/>
      <c r="BH43" s="73" t="str">
        <f t="shared" si="10"/>
        <v/>
      </c>
      <c r="BI43" s="74" t="str">
        <f t="shared" si="11"/>
        <v/>
      </c>
      <c r="BJ43" s="75"/>
      <c r="BK43" s="48"/>
      <c r="BL43" s="48"/>
      <c r="BM43" s="48"/>
      <c r="BN43" s="48"/>
      <c r="BO43" s="48"/>
      <c r="BP43" s="48"/>
      <c r="BQ43" s="48"/>
      <c r="BR43" s="48"/>
      <c r="BS43" s="48"/>
      <c r="BT43" s="48"/>
      <c r="BU43" s="83" t="str">
        <f t="shared" si="12"/>
        <v/>
      </c>
      <c r="BV43" s="75"/>
      <c r="BW43" s="48"/>
      <c r="BX43" s="48"/>
      <c r="BY43" s="48"/>
      <c r="BZ43" s="48"/>
      <c r="CA43" s="48"/>
      <c r="CB43" s="48"/>
      <c r="CC43" s="48"/>
      <c r="CD43" s="48"/>
      <c r="CE43" s="48"/>
      <c r="CF43" s="48"/>
      <c r="CG43" s="53" t="str">
        <f t="shared" si="13"/>
        <v/>
      </c>
      <c r="CH43" s="89" t="str">
        <f t="shared" si="14"/>
        <v/>
      </c>
      <c r="CI43" s="88"/>
      <c r="CJ43" s="48"/>
      <c r="CK43" s="94"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8"/>
        <v/>
      </c>
      <c r="AU44" s="48"/>
      <c r="AV44" s="48"/>
      <c r="AW44" s="48"/>
      <c r="AX44" s="48"/>
      <c r="AY44" s="48"/>
      <c r="AZ44" s="48"/>
      <c r="BA44" s="48"/>
      <c r="BB44" s="48"/>
      <c r="BC44" s="48"/>
      <c r="BD44" s="48"/>
      <c r="BE44" s="53" t="str">
        <f t="shared" si="9"/>
        <v/>
      </c>
      <c r="BF44" s="48"/>
      <c r="BG44" s="48"/>
      <c r="BH44" s="73" t="str">
        <f t="shared" si="10"/>
        <v/>
      </c>
      <c r="BI44" s="74" t="str">
        <f t="shared" si="11"/>
        <v/>
      </c>
      <c r="BJ44" s="75"/>
      <c r="BK44" s="48"/>
      <c r="BL44" s="48"/>
      <c r="BM44" s="48"/>
      <c r="BN44" s="48"/>
      <c r="BO44" s="48"/>
      <c r="BP44" s="48"/>
      <c r="BQ44" s="48"/>
      <c r="BR44" s="48"/>
      <c r="BS44" s="48"/>
      <c r="BT44" s="48"/>
      <c r="BU44" s="83" t="str">
        <f t="shared" si="12"/>
        <v/>
      </c>
      <c r="BV44" s="75"/>
      <c r="BW44" s="48"/>
      <c r="BX44" s="48"/>
      <c r="BY44" s="48"/>
      <c r="BZ44" s="48"/>
      <c r="CA44" s="48"/>
      <c r="CB44" s="48"/>
      <c r="CC44" s="48"/>
      <c r="CD44" s="48"/>
      <c r="CE44" s="48"/>
      <c r="CF44" s="48"/>
      <c r="CG44" s="53" t="str">
        <f t="shared" si="13"/>
        <v/>
      </c>
      <c r="CH44" s="89" t="str">
        <f t="shared" si="14"/>
        <v/>
      </c>
      <c r="CI44" s="88"/>
      <c r="CJ44" s="48"/>
      <c r="CK44" s="94"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8"/>
        <v/>
      </c>
      <c r="AU45" s="48"/>
      <c r="AV45" s="48"/>
      <c r="AW45" s="48"/>
      <c r="AX45" s="48"/>
      <c r="AY45" s="48"/>
      <c r="AZ45" s="48"/>
      <c r="BA45" s="48"/>
      <c r="BB45" s="48"/>
      <c r="BC45" s="48"/>
      <c r="BD45" s="48"/>
      <c r="BE45" s="53" t="str">
        <f t="shared" si="9"/>
        <v/>
      </c>
      <c r="BF45" s="48"/>
      <c r="BG45" s="48"/>
      <c r="BH45" s="73" t="str">
        <f t="shared" si="10"/>
        <v/>
      </c>
      <c r="BI45" s="74" t="str">
        <f t="shared" si="11"/>
        <v/>
      </c>
      <c r="BJ45" s="75"/>
      <c r="BK45" s="48"/>
      <c r="BL45" s="48"/>
      <c r="BM45" s="48"/>
      <c r="BN45" s="48"/>
      <c r="BO45" s="48"/>
      <c r="BP45" s="48"/>
      <c r="BQ45" s="48"/>
      <c r="BR45" s="48"/>
      <c r="BS45" s="48"/>
      <c r="BT45" s="48"/>
      <c r="BU45" s="83" t="str">
        <f t="shared" si="12"/>
        <v/>
      </c>
      <c r="BV45" s="75"/>
      <c r="BW45" s="48"/>
      <c r="BX45" s="48"/>
      <c r="BY45" s="48"/>
      <c r="BZ45" s="48"/>
      <c r="CA45" s="48"/>
      <c r="CB45" s="48"/>
      <c r="CC45" s="48"/>
      <c r="CD45" s="48"/>
      <c r="CE45" s="48"/>
      <c r="CF45" s="48"/>
      <c r="CG45" s="53" t="str">
        <f t="shared" si="13"/>
        <v/>
      </c>
      <c r="CH45" s="89" t="str">
        <f t="shared" si="14"/>
        <v/>
      </c>
      <c r="CI45" s="88"/>
      <c r="CJ45" s="48"/>
      <c r="CK45" s="94"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8"/>
        <v/>
      </c>
      <c r="AU46" s="48"/>
      <c r="AV46" s="48"/>
      <c r="AW46" s="48"/>
      <c r="AX46" s="48"/>
      <c r="AY46" s="48"/>
      <c r="AZ46" s="48"/>
      <c r="BA46" s="48"/>
      <c r="BB46" s="48"/>
      <c r="BC46" s="48"/>
      <c r="BD46" s="48"/>
      <c r="BE46" s="53" t="str">
        <f t="shared" si="9"/>
        <v/>
      </c>
      <c r="BF46" s="48"/>
      <c r="BG46" s="48"/>
      <c r="BH46" s="73" t="str">
        <f t="shared" si="10"/>
        <v/>
      </c>
      <c r="BI46" s="74" t="str">
        <f t="shared" si="11"/>
        <v/>
      </c>
      <c r="BJ46" s="75"/>
      <c r="BK46" s="48"/>
      <c r="BL46" s="48"/>
      <c r="BM46" s="48"/>
      <c r="BN46" s="48"/>
      <c r="BO46" s="48"/>
      <c r="BP46" s="48"/>
      <c r="BQ46" s="48"/>
      <c r="BR46" s="48"/>
      <c r="BS46" s="48"/>
      <c r="BT46" s="48"/>
      <c r="BU46" s="83" t="str">
        <f t="shared" si="12"/>
        <v/>
      </c>
      <c r="BV46" s="75"/>
      <c r="BW46" s="48"/>
      <c r="BX46" s="48"/>
      <c r="BY46" s="48"/>
      <c r="BZ46" s="48"/>
      <c r="CA46" s="48"/>
      <c r="CB46" s="48"/>
      <c r="CC46" s="48"/>
      <c r="CD46" s="48"/>
      <c r="CE46" s="48"/>
      <c r="CF46" s="48"/>
      <c r="CG46" s="53" t="str">
        <f t="shared" si="13"/>
        <v/>
      </c>
      <c r="CH46" s="89" t="str">
        <f t="shared" si="14"/>
        <v/>
      </c>
      <c r="CI46" s="88"/>
      <c r="CJ46" s="48"/>
      <c r="CK46" s="94"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8"/>
        <v/>
      </c>
      <c r="AU47" s="48"/>
      <c r="AV47" s="48"/>
      <c r="AW47" s="48"/>
      <c r="AX47" s="48"/>
      <c r="AY47" s="48"/>
      <c r="AZ47" s="48"/>
      <c r="BA47" s="48"/>
      <c r="BB47" s="48"/>
      <c r="BC47" s="48"/>
      <c r="BD47" s="48"/>
      <c r="BE47" s="53" t="str">
        <f t="shared" si="9"/>
        <v/>
      </c>
      <c r="BF47" s="48"/>
      <c r="BG47" s="48"/>
      <c r="BH47" s="73" t="str">
        <f t="shared" si="10"/>
        <v/>
      </c>
      <c r="BI47" s="74" t="str">
        <f t="shared" si="11"/>
        <v/>
      </c>
      <c r="BJ47" s="75"/>
      <c r="BK47" s="48"/>
      <c r="BL47" s="48"/>
      <c r="BM47" s="48"/>
      <c r="BN47" s="48"/>
      <c r="BO47" s="48"/>
      <c r="BP47" s="48"/>
      <c r="BQ47" s="48"/>
      <c r="BR47" s="48"/>
      <c r="BS47" s="48"/>
      <c r="BT47" s="48"/>
      <c r="BU47" s="83" t="str">
        <f t="shared" si="12"/>
        <v/>
      </c>
      <c r="BV47" s="75"/>
      <c r="BW47" s="48"/>
      <c r="BX47" s="48"/>
      <c r="BY47" s="48"/>
      <c r="BZ47" s="48"/>
      <c r="CA47" s="48"/>
      <c r="CB47" s="48"/>
      <c r="CC47" s="48"/>
      <c r="CD47" s="48"/>
      <c r="CE47" s="48"/>
      <c r="CF47" s="48"/>
      <c r="CG47" s="53" t="str">
        <f t="shared" si="13"/>
        <v/>
      </c>
      <c r="CH47" s="89" t="str">
        <f t="shared" si="14"/>
        <v/>
      </c>
      <c r="CI47" s="88"/>
      <c r="CJ47" s="48"/>
      <c r="CK47" s="94"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8"/>
        <v/>
      </c>
      <c r="AU48" s="48"/>
      <c r="AV48" s="48"/>
      <c r="AW48" s="48"/>
      <c r="AX48" s="48"/>
      <c r="AY48" s="48"/>
      <c r="AZ48" s="48"/>
      <c r="BA48" s="48"/>
      <c r="BB48" s="48"/>
      <c r="BC48" s="48"/>
      <c r="BD48" s="48"/>
      <c r="BE48" s="53" t="str">
        <f t="shared" si="9"/>
        <v/>
      </c>
      <c r="BF48" s="48"/>
      <c r="BG48" s="48"/>
      <c r="BH48" s="73" t="str">
        <f t="shared" si="10"/>
        <v/>
      </c>
      <c r="BI48" s="74" t="str">
        <f t="shared" si="11"/>
        <v/>
      </c>
      <c r="BJ48" s="75"/>
      <c r="BK48" s="48"/>
      <c r="BL48" s="48"/>
      <c r="BM48" s="48"/>
      <c r="BN48" s="48"/>
      <c r="BO48" s="48"/>
      <c r="BP48" s="48"/>
      <c r="BQ48" s="48"/>
      <c r="BR48" s="48"/>
      <c r="BS48" s="48"/>
      <c r="BT48" s="48"/>
      <c r="BU48" s="83" t="str">
        <f t="shared" si="12"/>
        <v/>
      </c>
      <c r="BV48" s="75"/>
      <c r="BW48" s="48"/>
      <c r="BX48" s="48"/>
      <c r="BY48" s="48"/>
      <c r="BZ48" s="48"/>
      <c r="CA48" s="48"/>
      <c r="CB48" s="48"/>
      <c r="CC48" s="48"/>
      <c r="CD48" s="48"/>
      <c r="CE48" s="48"/>
      <c r="CF48" s="48"/>
      <c r="CG48" s="53" t="str">
        <f t="shared" si="13"/>
        <v/>
      </c>
      <c r="CH48" s="89" t="str">
        <f t="shared" si="14"/>
        <v/>
      </c>
      <c r="CI48" s="88"/>
      <c r="CJ48" s="48"/>
      <c r="CK48" s="94"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8"/>
        <v/>
      </c>
      <c r="AU49" s="48"/>
      <c r="AV49" s="48"/>
      <c r="AW49" s="48"/>
      <c r="AX49" s="48"/>
      <c r="AY49" s="48"/>
      <c r="AZ49" s="48"/>
      <c r="BA49" s="48"/>
      <c r="BB49" s="48"/>
      <c r="BC49" s="48"/>
      <c r="BD49" s="48"/>
      <c r="BE49" s="53" t="str">
        <f t="shared" si="9"/>
        <v/>
      </c>
      <c r="BF49" s="48"/>
      <c r="BG49" s="48"/>
      <c r="BH49" s="73" t="str">
        <f t="shared" si="10"/>
        <v/>
      </c>
      <c r="BI49" s="74" t="str">
        <f t="shared" si="11"/>
        <v/>
      </c>
      <c r="BJ49" s="75"/>
      <c r="BK49" s="48"/>
      <c r="BL49" s="48"/>
      <c r="BM49" s="48"/>
      <c r="BN49" s="48"/>
      <c r="BO49" s="48"/>
      <c r="BP49" s="48"/>
      <c r="BQ49" s="48"/>
      <c r="BR49" s="48"/>
      <c r="BS49" s="48"/>
      <c r="BT49" s="48"/>
      <c r="BU49" s="83" t="str">
        <f t="shared" si="12"/>
        <v/>
      </c>
      <c r="BV49" s="75"/>
      <c r="BW49" s="48"/>
      <c r="BX49" s="48"/>
      <c r="BY49" s="48"/>
      <c r="BZ49" s="48"/>
      <c r="CA49" s="48"/>
      <c r="CB49" s="48"/>
      <c r="CC49" s="48"/>
      <c r="CD49" s="48"/>
      <c r="CE49" s="48"/>
      <c r="CF49" s="48"/>
      <c r="CG49" s="53" t="str">
        <f t="shared" si="13"/>
        <v/>
      </c>
      <c r="CH49" s="89" t="str">
        <f t="shared" si="14"/>
        <v/>
      </c>
      <c r="CI49" s="88"/>
      <c r="CJ49" s="48"/>
      <c r="CK49" s="94"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8"/>
        <v/>
      </c>
      <c r="AU50" s="48"/>
      <c r="AV50" s="48"/>
      <c r="AW50" s="48"/>
      <c r="AX50" s="48"/>
      <c r="AY50" s="48"/>
      <c r="AZ50" s="48"/>
      <c r="BA50" s="48"/>
      <c r="BB50" s="48"/>
      <c r="BC50" s="48"/>
      <c r="BD50" s="48"/>
      <c r="BE50" s="53" t="str">
        <f t="shared" si="9"/>
        <v/>
      </c>
      <c r="BF50" s="48"/>
      <c r="BG50" s="48"/>
      <c r="BH50" s="73" t="str">
        <f t="shared" si="10"/>
        <v/>
      </c>
      <c r="BI50" s="74" t="str">
        <f t="shared" si="11"/>
        <v/>
      </c>
      <c r="BJ50" s="75"/>
      <c r="BK50" s="48"/>
      <c r="BL50" s="48"/>
      <c r="BM50" s="48"/>
      <c r="BN50" s="48"/>
      <c r="BO50" s="48"/>
      <c r="BP50" s="48"/>
      <c r="BQ50" s="48"/>
      <c r="BR50" s="48"/>
      <c r="BS50" s="48"/>
      <c r="BT50" s="48"/>
      <c r="BU50" s="83" t="str">
        <f t="shared" si="12"/>
        <v/>
      </c>
      <c r="BV50" s="75"/>
      <c r="BW50" s="48"/>
      <c r="BX50" s="48"/>
      <c r="BY50" s="48"/>
      <c r="BZ50" s="48"/>
      <c r="CA50" s="48"/>
      <c r="CB50" s="48"/>
      <c r="CC50" s="48"/>
      <c r="CD50" s="48"/>
      <c r="CE50" s="48"/>
      <c r="CF50" s="48"/>
      <c r="CG50" s="53" t="str">
        <f t="shared" si="13"/>
        <v/>
      </c>
      <c r="CH50" s="89" t="str">
        <f t="shared" si="14"/>
        <v/>
      </c>
      <c r="CI50" s="88"/>
      <c r="CJ50" s="48"/>
      <c r="CK50" s="94"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10136" priority="518" operator="lessThan">
      <formula>$C$4</formula>
    </cfRule>
    <cfRule type="cellIs" dxfId="10137" priority="453" operator="lessThan">
      <formula>$C$4</formula>
    </cfRule>
  </conditionalFormatting>
  <conditionalFormatting sqref="Q11">
    <cfRule type="cellIs" dxfId="10138" priority="550" operator="lessThan">
      <formula>$C$4</formula>
    </cfRule>
  </conditionalFormatting>
  <conditionalFormatting sqref="R11">
    <cfRule type="cellIs" dxfId="10139" priority="582" operator="lessThan">
      <formula>$C$4</formula>
    </cfRule>
  </conditionalFormatting>
  <conditionalFormatting sqref="S11">
    <cfRule type="cellIs" dxfId="10140" priority="2662" operator="lessThan">
      <formula>$C$4</formula>
    </cfRule>
  </conditionalFormatting>
  <conditionalFormatting sqref="T11">
    <cfRule type="cellIs" dxfId="10141" priority="2694" operator="lessThan">
      <formula>$C$4</formula>
    </cfRule>
  </conditionalFormatting>
  <conditionalFormatting sqref="U11">
    <cfRule type="cellIs" dxfId="10142" priority="614" operator="lessThan">
      <formula>$C$4</formula>
    </cfRule>
  </conditionalFormatting>
  <conditionalFormatting sqref="V11">
    <cfRule type="cellIs" dxfId="10143" priority="2726" operator="lessThan">
      <formula>$C$4</formula>
    </cfRule>
  </conditionalFormatting>
  <conditionalFormatting sqref="W11">
    <cfRule type="cellIs" dxfId="10144" priority="2758" operator="lessThan">
      <formula>$C$4</formula>
    </cfRule>
  </conditionalFormatting>
  <conditionalFormatting sqref="X11">
    <cfRule type="cellIs" dxfId="10145" priority="646" operator="lessThan">
      <formula>$C$4</formula>
    </cfRule>
  </conditionalFormatting>
  <conditionalFormatting sqref="Y11">
    <cfRule type="cellIs" dxfId="10146" priority="678" operator="lessThan">
      <formula>$C$4</formula>
    </cfRule>
  </conditionalFormatting>
  <conditionalFormatting sqref="Z11">
    <cfRule type="cellIs" dxfId="10147" priority="710" operator="lessThan">
      <formula>$C$4</formula>
    </cfRule>
  </conditionalFormatting>
  <conditionalFormatting sqref="AA11">
    <cfRule type="cellIs" dxfId="10148" priority="742" operator="lessThan">
      <formula>$C$4</formula>
    </cfRule>
  </conditionalFormatting>
  <conditionalFormatting sqref="AB11">
    <cfRule type="cellIs" dxfId="10149" priority="774" operator="lessThan">
      <formula>$C$4</formula>
    </cfRule>
  </conditionalFormatting>
  <conditionalFormatting sqref="AC11">
    <cfRule type="cellIs" dxfId="10150" priority="806" operator="lessThan">
      <formula>$C$4</formula>
    </cfRule>
  </conditionalFormatting>
  <conditionalFormatting sqref="AD11">
    <cfRule type="cellIs" dxfId="10151" priority="838" operator="lessThan">
      <formula>$C$4</formula>
    </cfRule>
  </conditionalFormatting>
  <conditionalFormatting sqref="AE11">
    <cfRule type="cellIs" dxfId="10152" priority="870" operator="lessThan">
      <formula>$C$4</formula>
    </cfRule>
  </conditionalFormatting>
  <conditionalFormatting sqref="AF11">
    <cfRule type="cellIs" dxfId="10153" priority="902" operator="lessThan">
      <formula>$C$4</formula>
    </cfRule>
  </conditionalFormatting>
  <conditionalFormatting sqref="AG11">
    <cfRule type="cellIs" dxfId="10154" priority="934" operator="lessThan">
      <formula>$C$4</formula>
    </cfRule>
  </conditionalFormatting>
  <conditionalFormatting sqref="AH11">
    <cfRule type="cellIs" dxfId="10155" priority="966" operator="lessThan">
      <formula>$C$4</formula>
    </cfRule>
  </conditionalFormatting>
  <conditionalFormatting sqref="AI11">
    <cfRule type="cellIs" dxfId="10156" priority="998" operator="lessThan">
      <formula>$C$4</formula>
    </cfRule>
  </conditionalFormatting>
  <conditionalFormatting sqref="AJ11">
    <cfRule type="cellIs" dxfId="10157" priority="1030" operator="lessThan">
      <formula>$C$4</formula>
    </cfRule>
  </conditionalFormatting>
  <conditionalFormatting sqref="AK11">
    <cfRule type="cellIs" dxfId="10158" priority="1062" operator="lessThan">
      <formula>$C$4</formula>
    </cfRule>
  </conditionalFormatting>
  <conditionalFormatting sqref="AL11">
    <cfRule type="cellIs" dxfId="10159" priority="1094" operator="lessThan">
      <formula>$C$4</formula>
    </cfRule>
  </conditionalFormatting>
  <conditionalFormatting sqref="AM11">
    <cfRule type="cellIs" dxfId="10160" priority="1126" operator="lessThan">
      <formula>$C$4</formula>
    </cfRule>
  </conditionalFormatting>
  <conditionalFormatting sqref="AN11">
    <cfRule type="cellIs" dxfId="10161" priority="1158" operator="lessThan">
      <formula>$C$4</formula>
    </cfRule>
  </conditionalFormatting>
  <conditionalFormatting sqref="AO11">
    <cfRule type="cellIs" dxfId="10162" priority="1190" operator="lessThan">
      <formula>$C$4</formula>
    </cfRule>
  </conditionalFormatting>
  <conditionalFormatting sqref="AP11">
    <cfRule type="cellIs" dxfId="10163" priority="1222" operator="lessThan">
      <formula>$C$4</formula>
    </cfRule>
  </conditionalFormatting>
  <conditionalFormatting sqref="AQ11">
    <cfRule type="cellIs" dxfId="10164" priority="1254" operator="lessThan">
      <formula>$C$4</formula>
    </cfRule>
  </conditionalFormatting>
  <conditionalFormatting sqref="AR11">
    <cfRule type="cellIs" dxfId="10165" priority="1286" operator="lessThan">
      <formula>$C$4</formula>
    </cfRule>
  </conditionalFormatting>
  <conditionalFormatting sqref="AS11">
    <cfRule type="cellIs" dxfId="10166" priority="1318" operator="lessThan">
      <formula>$C$4</formula>
    </cfRule>
  </conditionalFormatting>
  <conditionalFormatting sqref="AT11">
    <cfRule type="cellIs" dxfId="10167" priority="1350" operator="lessThan">
      <formula>$C$4</formula>
    </cfRule>
  </conditionalFormatting>
  <conditionalFormatting sqref="AU11">
    <cfRule type="cellIs" dxfId="10168" priority="1382" operator="lessThan">
      <formula>$C$4</formula>
    </cfRule>
  </conditionalFormatting>
  <conditionalFormatting sqref="AV11">
    <cfRule type="cellIs" dxfId="10169" priority="1414" operator="lessThan">
      <formula>$C$4</formula>
    </cfRule>
  </conditionalFormatting>
  <conditionalFormatting sqref="AW11">
    <cfRule type="cellIs" dxfId="10170" priority="1446" operator="lessThan">
      <formula>$C$4</formula>
    </cfRule>
  </conditionalFormatting>
  <conditionalFormatting sqref="AX11">
    <cfRule type="cellIs" dxfId="10171" priority="1478" operator="lessThan">
      <formula>$C$4</formula>
    </cfRule>
  </conditionalFormatting>
  <conditionalFormatting sqref="AY11">
    <cfRule type="cellIs" dxfId="10172" priority="1510" operator="lessThan">
      <formula>$C$4</formula>
    </cfRule>
  </conditionalFormatting>
  <conditionalFormatting sqref="AZ11">
    <cfRule type="cellIs" dxfId="10173" priority="1542" operator="lessThan">
      <formula>$C$4</formula>
    </cfRule>
  </conditionalFormatting>
  <conditionalFormatting sqref="BA11">
    <cfRule type="cellIs" dxfId="10174" priority="1574" operator="lessThan">
      <formula>$C$4</formula>
    </cfRule>
  </conditionalFormatting>
  <conditionalFormatting sqref="BB11">
    <cfRule type="cellIs" dxfId="10175" priority="1606" operator="lessThan">
      <formula>$C$4</formula>
    </cfRule>
  </conditionalFormatting>
  <conditionalFormatting sqref="BC11">
    <cfRule type="cellIs" dxfId="10176" priority="1638" operator="lessThan">
      <formula>$C$4</formula>
    </cfRule>
  </conditionalFormatting>
  <conditionalFormatting sqref="BD11">
    <cfRule type="cellIs" dxfId="10177" priority="1670" operator="lessThan">
      <formula>$C$4</formula>
    </cfRule>
  </conditionalFormatting>
  <conditionalFormatting sqref="BE11">
    <cfRule type="cellIs" dxfId="10178" priority="1702" operator="lessThan">
      <formula>$C$4</formula>
    </cfRule>
  </conditionalFormatting>
  <conditionalFormatting sqref="BF11">
    <cfRule type="cellIs" dxfId="10179" priority="1734" operator="lessThan">
      <formula>$C$4</formula>
    </cfRule>
  </conditionalFormatting>
  <conditionalFormatting sqref="BG11">
    <cfRule type="cellIs" dxfId="10180" priority="1766" operator="lessThan">
      <formula>$C$4</formula>
    </cfRule>
  </conditionalFormatting>
  <conditionalFormatting sqref="BH11">
    <cfRule type="cellIs" dxfId="10181" priority="1798" operator="lessThan">
      <formula>$C$4</formula>
    </cfRule>
  </conditionalFormatting>
  <conditionalFormatting sqref="BI11">
    <cfRule type="cellIs" dxfId="10182" priority="1830" operator="lessThan">
      <formula>$C$4</formula>
    </cfRule>
  </conditionalFormatting>
  <conditionalFormatting sqref="BJ11">
    <cfRule type="cellIs" dxfId="10183" priority="1862" operator="lessThan">
      <formula>$C$4</formula>
    </cfRule>
  </conditionalFormatting>
  <conditionalFormatting sqref="BK11">
    <cfRule type="cellIs" dxfId="10184" priority="1894" operator="lessThan">
      <formula>$C$4</formula>
    </cfRule>
    <cfRule type="cellIs" dxfId="10185" priority="517" operator="lessThan">
      <formula>$C$4</formula>
    </cfRule>
  </conditionalFormatting>
  <conditionalFormatting sqref="BL11">
    <cfRule type="cellIs" dxfId="10186" priority="1926" operator="lessThan">
      <formula>$C$4</formula>
    </cfRule>
    <cfRule type="cellIs" dxfId="10187" priority="485" operator="lessThan">
      <formula>$C$4</formula>
    </cfRule>
  </conditionalFormatting>
  <conditionalFormatting sqref="BM11">
    <cfRule type="cellIs" dxfId="10188" priority="1958" operator="lessThan">
      <formula>$C$4</formula>
    </cfRule>
  </conditionalFormatting>
  <conditionalFormatting sqref="BN11">
    <cfRule type="cellIs" dxfId="10189" priority="1990" operator="lessThan">
      <formula>$C$4</formula>
    </cfRule>
  </conditionalFormatting>
  <conditionalFormatting sqref="BO11">
    <cfRule type="cellIs" dxfId="10190" priority="2022" operator="lessThan">
      <formula>$C$4</formula>
    </cfRule>
  </conditionalFormatting>
  <conditionalFormatting sqref="BP11">
    <cfRule type="cellIs" dxfId="10191" priority="2054" operator="lessThan">
      <formula>$C$4</formula>
    </cfRule>
  </conditionalFormatting>
  <conditionalFormatting sqref="BQ11">
    <cfRule type="cellIs" dxfId="10192" priority="2086" operator="lessThan">
      <formula>$C$4</formula>
    </cfRule>
  </conditionalFormatting>
  <conditionalFormatting sqref="BR11">
    <cfRule type="cellIs" dxfId="10193" priority="2118" operator="lessThan">
      <formula>$C$4</formula>
    </cfRule>
  </conditionalFormatting>
  <conditionalFormatting sqref="BS11">
    <cfRule type="cellIs" dxfId="10194" priority="2150" operator="lessThan">
      <formula>$C$4</formula>
    </cfRule>
  </conditionalFormatting>
  <conditionalFormatting sqref="BT11">
    <cfRule type="cellIs" dxfId="10195" priority="2182" operator="lessThan">
      <formula>$C$4</formula>
    </cfRule>
  </conditionalFormatting>
  <conditionalFormatting sqref="BU11">
    <cfRule type="cellIs" dxfId="10196" priority="2214" operator="lessThan">
      <formula>$C$4</formula>
    </cfRule>
  </conditionalFormatting>
  <conditionalFormatting sqref="BV11">
    <cfRule type="cellIs" dxfId="10197" priority="2246" operator="lessThan">
      <formula>$C$4</formula>
    </cfRule>
  </conditionalFormatting>
  <conditionalFormatting sqref="BY11">
    <cfRule type="cellIs" dxfId="10198" priority="2342" operator="lessThan">
      <formula>$C$4</formula>
    </cfRule>
  </conditionalFormatting>
  <conditionalFormatting sqref="BZ11">
    <cfRule type="cellIs" dxfId="10199" priority="2374" operator="lessThan">
      <formula>$C$4</formula>
    </cfRule>
  </conditionalFormatting>
  <conditionalFormatting sqref="CA11">
    <cfRule type="cellIs" dxfId="10200" priority="2406" operator="lessThan">
      <formula>$C$4</formula>
    </cfRule>
  </conditionalFormatting>
  <conditionalFormatting sqref="CB11">
    <cfRule type="cellIs" dxfId="10201" priority="2438" operator="lessThan">
      <formula>$C$4</formula>
    </cfRule>
  </conditionalFormatting>
  <conditionalFormatting sqref="CC11">
    <cfRule type="cellIs" dxfId="10202" priority="2470" operator="lessThan">
      <formula>$C$4</formula>
    </cfRule>
  </conditionalFormatting>
  <conditionalFormatting sqref="CD11">
    <cfRule type="cellIs" dxfId="10203" priority="2502" operator="lessThan">
      <formula>$C$4</formula>
    </cfRule>
  </conditionalFormatting>
  <conditionalFormatting sqref="CE11">
    <cfRule type="cellIs" dxfId="10204" priority="2534" operator="lessThan">
      <formula>$C$4</formula>
    </cfRule>
  </conditionalFormatting>
  <conditionalFormatting sqref="CF11">
    <cfRule type="cellIs" dxfId="10205" priority="2566" operator="lessThan">
      <formula>$C$4</formula>
    </cfRule>
  </conditionalFormatting>
  <conditionalFormatting sqref="CG11">
    <cfRule type="cellIs" dxfId="10206" priority="2598" operator="lessThan">
      <formula>$C$4</formula>
    </cfRule>
  </conditionalFormatting>
  <conditionalFormatting sqref="CH11">
    <cfRule type="cellIs" dxfId="10207" priority="2630" operator="greaterThan">
      <formula>$BJ$2+15</formula>
    </cfRule>
  </conditionalFormatting>
  <conditionalFormatting sqref="CJ11">
    <cfRule type="cellIs" dxfId="10208" priority="5630" operator="lessThan">
      <formula>$C$4</formula>
    </cfRule>
  </conditionalFormatting>
  <conditionalFormatting sqref="P12">
    <cfRule type="cellIs" dxfId="10209" priority="519" operator="lessThan">
      <formula>$C$4</formula>
    </cfRule>
    <cfRule type="cellIs" dxfId="10210" priority="452" operator="lessThan">
      <formula>$C$4</formula>
    </cfRule>
  </conditionalFormatting>
  <conditionalFormatting sqref="Q12">
    <cfRule type="cellIs" dxfId="10211" priority="551" operator="lessThan">
      <formula>$C$4</formula>
    </cfRule>
  </conditionalFormatting>
  <conditionalFormatting sqref="R12">
    <cfRule type="cellIs" dxfId="10212" priority="583" operator="lessThan">
      <formula>$C$4</formula>
    </cfRule>
  </conditionalFormatting>
  <conditionalFormatting sqref="S12">
    <cfRule type="cellIs" dxfId="10213" priority="2663" operator="lessThan">
      <formula>$C$4</formula>
    </cfRule>
  </conditionalFormatting>
  <conditionalFormatting sqref="T12">
    <cfRule type="cellIs" dxfId="10214" priority="2695" operator="lessThan">
      <formula>$C$4</formula>
    </cfRule>
  </conditionalFormatting>
  <conditionalFormatting sqref="U12">
    <cfRule type="cellIs" dxfId="10215" priority="615" operator="lessThan">
      <formula>$C$4</formula>
    </cfRule>
  </conditionalFormatting>
  <conditionalFormatting sqref="V12">
    <cfRule type="cellIs" dxfId="10216" priority="2727" operator="lessThan">
      <formula>$C$4</formula>
    </cfRule>
  </conditionalFormatting>
  <conditionalFormatting sqref="W12">
    <cfRule type="cellIs" dxfId="10217" priority="2759" operator="lessThan">
      <formula>$C$4</formula>
    </cfRule>
  </conditionalFormatting>
  <conditionalFormatting sqref="X12">
    <cfRule type="cellIs" dxfId="10218" priority="647" operator="lessThan">
      <formula>$C$4</formula>
    </cfRule>
  </conditionalFormatting>
  <conditionalFormatting sqref="Y12">
    <cfRule type="cellIs" dxfId="10219" priority="679" operator="lessThan">
      <formula>$C$4</formula>
    </cfRule>
  </conditionalFormatting>
  <conditionalFormatting sqref="Z12">
    <cfRule type="cellIs" dxfId="10220" priority="711" operator="lessThan">
      <formula>$C$4</formula>
    </cfRule>
  </conditionalFormatting>
  <conditionalFormatting sqref="AA12">
    <cfRule type="cellIs" dxfId="10221" priority="743" operator="lessThan">
      <formula>$C$4</formula>
    </cfRule>
  </conditionalFormatting>
  <conditionalFormatting sqref="AB12">
    <cfRule type="cellIs" dxfId="10222" priority="775" operator="lessThan">
      <formula>$C$4</formula>
    </cfRule>
  </conditionalFormatting>
  <conditionalFormatting sqref="AC12">
    <cfRule type="cellIs" dxfId="10223" priority="807" operator="lessThan">
      <formula>$C$4</formula>
    </cfRule>
  </conditionalFormatting>
  <conditionalFormatting sqref="AD12">
    <cfRule type="cellIs" dxfId="10224" priority="839" operator="lessThan">
      <formula>$C$4</formula>
    </cfRule>
  </conditionalFormatting>
  <conditionalFormatting sqref="AE12">
    <cfRule type="cellIs" dxfId="10225" priority="871" operator="lessThan">
      <formula>$C$4</formula>
    </cfRule>
  </conditionalFormatting>
  <conditionalFormatting sqref="AF12">
    <cfRule type="cellIs" dxfId="10226" priority="903" operator="lessThan">
      <formula>$C$4</formula>
    </cfRule>
  </conditionalFormatting>
  <conditionalFormatting sqref="AG12">
    <cfRule type="cellIs" dxfId="10227" priority="935" operator="lessThan">
      <formula>$C$4</formula>
    </cfRule>
  </conditionalFormatting>
  <conditionalFormatting sqref="AH12">
    <cfRule type="cellIs" dxfId="10228" priority="967" operator="lessThan">
      <formula>$C$4</formula>
    </cfRule>
  </conditionalFormatting>
  <conditionalFormatting sqref="AI12">
    <cfRule type="cellIs" dxfId="10229" priority="999" operator="lessThan">
      <formula>$C$4</formula>
    </cfRule>
  </conditionalFormatting>
  <conditionalFormatting sqref="AJ12">
    <cfRule type="cellIs" dxfId="10230" priority="1031" operator="lessThan">
      <formula>$C$4</formula>
    </cfRule>
  </conditionalFormatting>
  <conditionalFormatting sqref="AK12">
    <cfRule type="cellIs" dxfId="10231" priority="1063" operator="lessThan">
      <formula>$C$4</formula>
    </cfRule>
  </conditionalFormatting>
  <conditionalFormatting sqref="AL12">
    <cfRule type="cellIs" dxfId="10232" priority="1095" operator="lessThan">
      <formula>$C$4</formula>
    </cfRule>
  </conditionalFormatting>
  <conditionalFormatting sqref="AM12">
    <cfRule type="cellIs" dxfId="10233" priority="1127" operator="lessThan">
      <formula>$C$4</formula>
    </cfRule>
  </conditionalFormatting>
  <conditionalFormatting sqref="AN12">
    <cfRule type="cellIs" dxfId="10234" priority="1159" operator="lessThan">
      <formula>$C$4</formula>
    </cfRule>
  </conditionalFormatting>
  <conditionalFormatting sqref="AO12">
    <cfRule type="cellIs" dxfId="10235" priority="1191" operator="lessThan">
      <formula>$C$4</formula>
    </cfRule>
  </conditionalFormatting>
  <conditionalFormatting sqref="AP12">
    <cfRule type="cellIs" dxfId="10236" priority="1223" operator="lessThan">
      <formula>$C$4</formula>
    </cfRule>
  </conditionalFormatting>
  <conditionalFormatting sqref="AQ12">
    <cfRule type="cellIs" dxfId="10237" priority="1255" operator="lessThan">
      <formula>$C$4</formula>
    </cfRule>
  </conditionalFormatting>
  <conditionalFormatting sqref="AR12">
    <cfRule type="cellIs" dxfId="10238" priority="1287" operator="lessThan">
      <formula>$C$4</formula>
    </cfRule>
  </conditionalFormatting>
  <conditionalFormatting sqref="AS12">
    <cfRule type="cellIs" dxfId="10239" priority="1319" operator="lessThan">
      <formula>$C$4</formula>
    </cfRule>
  </conditionalFormatting>
  <conditionalFormatting sqref="AT12">
    <cfRule type="cellIs" dxfId="10240" priority="1351" operator="lessThan">
      <formula>$C$4</formula>
    </cfRule>
  </conditionalFormatting>
  <conditionalFormatting sqref="AU12">
    <cfRule type="cellIs" dxfId="10241" priority="1383" operator="lessThan">
      <formula>$C$4</formula>
    </cfRule>
  </conditionalFormatting>
  <conditionalFormatting sqref="AV12">
    <cfRule type="cellIs" dxfId="10242" priority="1415" operator="lessThan">
      <formula>$C$4</formula>
    </cfRule>
  </conditionalFormatting>
  <conditionalFormatting sqref="AW12">
    <cfRule type="cellIs" dxfId="10243" priority="1447" operator="lessThan">
      <formula>$C$4</formula>
    </cfRule>
  </conditionalFormatting>
  <conditionalFormatting sqref="AX12">
    <cfRule type="cellIs" dxfId="10244" priority="1479" operator="lessThan">
      <formula>$C$4</formula>
    </cfRule>
  </conditionalFormatting>
  <conditionalFormatting sqref="AY12">
    <cfRule type="cellIs" dxfId="10245" priority="1511" operator="lessThan">
      <formula>$C$4</formula>
    </cfRule>
  </conditionalFormatting>
  <conditionalFormatting sqref="AZ12">
    <cfRule type="cellIs" dxfId="10246" priority="1543" operator="lessThan">
      <formula>$C$4</formula>
    </cfRule>
  </conditionalFormatting>
  <conditionalFormatting sqref="BA12">
    <cfRule type="cellIs" dxfId="10247" priority="1575" operator="lessThan">
      <formula>$C$4</formula>
    </cfRule>
  </conditionalFormatting>
  <conditionalFormatting sqref="BB12">
    <cfRule type="cellIs" dxfId="10248" priority="1607" operator="lessThan">
      <formula>$C$4</formula>
    </cfRule>
  </conditionalFormatting>
  <conditionalFormatting sqref="BC12">
    <cfRule type="cellIs" dxfId="10249" priority="1639" operator="lessThan">
      <formula>$C$4</formula>
    </cfRule>
  </conditionalFormatting>
  <conditionalFormatting sqref="BD12">
    <cfRule type="cellIs" dxfId="10250" priority="1671" operator="lessThan">
      <formula>$C$4</formula>
    </cfRule>
  </conditionalFormatting>
  <conditionalFormatting sqref="BE12">
    <cfRule type="cellIs" dxfId="10251" priority="1703" operator="lessThan">
      <formula>$C$4</formula>
    </cfRule>
  </conditionalFormatting>
  <conditionalFormatting sqref="BF12">
    <cfRule type="cellIs" dxfId="10252" priority="1735" operator="lessThan">
      <formula>$C$4</formula>
    </cfRule>
  </conditionalFormatting>
  <conditionalFormatting sqref="BG12">
    <cfRule type="cellIs" dxfId="10253" priority="1767" operator="lessThan">
      <formula>$C$4</formula>
    </cfRule>
  </conditionalFormatting>
  <conditionalFormatting sqref="BH12">
    <cfRule type="cellIs" dxfId="10254" priority="1799" operator="lessThan">
      <formula>$C$4</formula>
    </cfRule>
  </conditionalFormatting>
  <conditionalFormatting sqref="BI12">
    <cfRule type="cellIs" dxfId="10255" priority="1831" operator="lessThan">
      <formula>$C$4</formula>
    </cfRule>
  </conditionalFormatting>
  <conditionalFormatting sqref="BJ12">
    <cfRule type="cellIs" dxfId="10256" priority="1863" operator="lessThan">
      <formula>$C$4</formula>
    </cfRule>
  </conditionalFormatting>
  <conditionalFormatting sqref="BK12">
    <cfRule type="cellIs" dxfId="10257" priority="1895" operator="lessThan">
      <formula>$C$4</formula>
    </cfRule>
    <cfRule type="cellIs" dxfId="10258" priority="516" operator="lessThan">
      <formula>$C$4</formula>
    </cfRule>
  </conditionalFormatting>
  <conditionalFormatting sqref="BL12">
    <cfRule type="cellIs" dxfId="10259" priority="1927" operator="lessThan">
      <formula>$C$4</formula>
    </cfRule>
    <cfRule type="cellIs" dxfId="10260" priority="484" operator="lessThan">
      <formula>$C$4</formula>
    </cfRule>
  </conditionalFormatting>
  <conditionalFormatting sqref="BM12">
    <cfRule type="cellIs" dxfId="10261" priority="1959" operator="lessThan">
      <formula>$C$4</formula>
    </cfRule>
  </conditionalFormatting>
  <conditionalFormatting sqref="BN12">
    <cfRule type="cellIs" dxfId="10262" priority="1991" operator="lessThan">
      <formula>$C$4</formula>
    </cfRule>
  </conditionalFormatting>
  <conditionalFormatting sqref="BO12">
    <cfRule type="cellIs" dxfId="10263" priority="2023" operator="lessThan">
      <formula>$C$4</formula>
    </cfRule>
  </conditionalFormatting>
  <conditionalFormatting sqref="BP12">
    <cfRule type="cellIs" dxfId="10264" priority="2055" operator="lessThan">
      <formula>$C$4</formula>
    </cfRule>
  </conditionalFormatting>
  <conditionalFormatting sqref="BQ12">
    <cfRule type="cellIs" dxfId="10265" priority="2087" operator="lessThan">
      <formula>$C$4</formula>
    </cfRule>
  </conditionalFormatting>
  <conditionalFormatting sqref="BR12">
    <cfRule type="cellIs" dxfId="10266" priority="2119" operator="lessThan">
      <formula>$C$4</formula>
    </cfRule>
  </conditionalFormatting>
  <conditionalFormatting sqref="BS12">
    <cfRule type="cellIs" dxfId="10267" priority="2151" operator="lessThan">
      <formula>$C$4</formula>
    </cfRule>
  </conditionalFormatting>
  <conditionalFormatting sqref="BT12">
    <cfRule type="cellIs" dxfId="10268" priority="2183" operator="lessThan">
      <formula>$C$4</formula>
    </cfRule>
  </conditionalFormatting>
  <conditionalFormatting sqref="BU12">
    <cfRule type="cellIs" dxfId="10269" priority="2215" operator="lessThan">
      <formula>$C$4</formula>
    </cfRule>
  </conditionalFormatting>
  <conditionalFormatting sqref="BV12">
    <cfRule type="cellIs" dxfId="10270" priority="2247" operator="lessThan">
      <formula>$C$4</formula>
    </cfRule>
  </conditionalFormatting>
  <conditionalFormatting sqref="BW12">
    <cfRule type="cellIs" dxfId="10271" priority="2279" operator="lessThan">
      <formula>$C$4</formula>
    </cfRule>
  </conditionalFormatting>
  <conditionalFormatting sqref="BX12">
    <cfRule type="cellIs" dxfId="10272" priority="2311" operator="lessThan">
      <formula>$C$4</formula>
    </cfRule>
  </conditionalFormatting>
  <conditionalFormatting sqref="BY12">
    <cfRule type="cellIs" dxfId="10273" priority="2343" operator="lessThan">
      <formula>$C$4</formula>
    </cfRule>
  </conditionalFormatting>
  <conditionalFormatting sqref="BZ12">
    <cfRule type="cellIs" dxfId="10274" priority="2375" operator="lessThan">
      <formula>$C$4</formula>
    </cfRule>
  </conditionalFormatting>
  <conditionalFormatting sqref="CA12">
    <cfRule type="cellIs" dxfId="10275" priority="2407" operator="lessThan">
      <formula>$C$4</formula>
    </cfRule>
  </conditionalFormatting>
  <conditionalFormatting sqref="CB12">
    <cfRule type="cellIs" dxfId="10276" priority="2439" operator="lessThan">
      <formula>$C$4</formula>
    </cfRule>
  </conditionalFormatting>
  <conditionalFormatting sqref="CC12">
    <cfRule type="cellIs" dxfId="10277" priority="2471" operator="lessThan">
      <formula>$C$4</formula>
    </cfRule>
  </conditionalFormatting>
  <conditionalFormatting sqref="CD12">
    <cfRule type="cellIs" dxfId="10278" priority="2503" operator="lessThan">
      <formula>$C$4</formula>
    </cfRule>
  </conditionalFormatting>
  <conditionalFormatting sqref="CE12">
    <cfRule type="cellIs" dxfId="10279" priority="2535" operator="lessThan">
      <formula>$C$4</formula>
    </cfRule>
  </conditionalFormatting>
  <conditionalFormatting sqref="CF12">
    <cfRule type="cellIs" dxfId="10280" priority="2567" operator="lessThan">
      <formula>$C$4</formula>
    </cfRule>
  </conditionalFormatting>
  <conditionalFormatting sqref="CG12">
    <cfRule type="cellIs" dxfId="10281" priority="2599" operator="lessThan">
      <formula>$C$4</formula>
    </cfRule>
  </conditionalFormatting>
  <conditionalFormatting sqref="CH12">
    <cfRule type="cellIs" dxfId="10282" priority="2631" operator="greaterThan">
      <formula>$BJ$2+15</formula>
    </cfRule>
  </conditionalFormatting>
  <conditionalFormatting sqref="CJ12">
    <cfRule type="cellIs" dxfId="10283" priority="5631" operator="lessThan">
      <formula>$C$4</formula>
    </cfRule>
  </conditionalFormatting>
  <conditionalFormatting sqref="P13">
    <cfRule type="cellIs" dxfId="10284" priority="520" operator="lessThan">
      <formula>$C$4</formula>
    </cfRule>
    <cfRule type="cellIs" dxfId="10285" priority="451" operator="lessThan">
      <formula>$C$4</formula>
    </cfRule>
  </conditionalFormatting>
  <conditionalFormatting sqref="Q13">
    <cfRule type="cellIs" dxfId="10286" priority="552" operator="lessThan">
      <formula>$C$4</formula>
    </cfRule>
  </conditionalFormatting>
  <conditionalFormatting sqref="R13">
    <cfRule type="cellIs" dxfId="10287" priority="584" operator="lessThan">
      <formula>$C$4</formula>
    </cfRule>
  </conditionalFormatting>
  <conditionalFormatting sqref="S13">
    <cfRule type="cellIs" dxfId="10288" priority="2664" operator="lessThan">
      <formula>$C$4</formula>
    </cfRule>
  </conditionalFormatting>
  <conditionalFormatting sqref="T13">
    <cfRule type="cellIs" dxfId="10289" priority="2696" operator="lessThan">
      <formula>$C$4</formula>
    </cfRule>
  </conditionalFormatting>
  <conditionalFormatting sqref="U13">
    <cfRule type="cellIs" dxfId="10290" priority="616" operator="lessThan">
      <formula>$C$4</formula>
    </cfRule>
  </conditionalFormatting>
  <conditionalFormatting sqref="V13">
    <cfRule type="cellIs" dxfId="10291" priority="2728" operator="lessThan">
      <formula>$C$4</formula>
    </cfRule>
  </conditionalFormatting>
  <conditionalFormatting sqref="W13">
    <cfRule type="cellIs" dxfId="10292" priority="2760" operator="lessThan">
      <formula>$C$4</formula>
    </cfRule>
  </conditionalFormatting>
  <conditionalFormatting sqref="X13">
    <cfRule type="cellIs" dxfId="10293" priority="648" operator="lessThan">
      <formula>$C$4</formula>
    </cfRule>
  </conditionalFormatting>
  <conditionalFormatting sqref="Y13">
    <cfRule type="cellIs" dxfId="10294" priority="680" operator="lessThan">
      <formula>$C$4</formula>
    </cfRule>
  </conditionalFormatting>
  <conditionalFormatting sqref="Z13">
    <cfRule type="cellIs" dxfId="10295" priority="712" operator="lessThan">
      <formula>$C$4</formula>
    </cfRule>
  </conditionalFormatting>
  <conditionalFormatting sqref="AA13">
    <cfRule type="cellIs" dxfId="10296" priority="744" operator="lessThan">
      <formula>$C$4</formula>
    </cfRule>
  </conditionalFormatting>
  <conditionalFormatting sqref="AB13">
    <cfRule type="cellIs" dxfId="10297" priority="776" operator="lessThan">
      <formula>$C$4</formula>
    </cfRule>
  </conditionalFormatting>
  <conditionalFormatting sqref="AC13">
    <cfRule type="cellIs" dxfId="10298" priority="808" operator="lessThan">
      <formula>$C$4</formula>
    </cfRule>
  </conditionalFormatting>
  <conditionalFormatting sqref="AD13">
    <cfRule type="cellIs" dxfId="10299" priority="840" operator="lessThan">
      <formula>$C$4</formula>
    </cfRule>
  </conditionalFormatting>
  <conditionalFormatting sqref="AE13">
    <cfRule type="cellIs" dxfId="10300" priority="872" operator="lessThan">
      <formula>$C$4</formula>
    </cfRule>
  </conditionalFormatting>
  <conditionalFormatting sqref="AF13">
    <cfRule type="cellIs" dxfId="10301" priority="904" operator="lessThan">
      <formula>$C$4</formula>
    </cfRule>
  </conditionalFormatting>
  <conditionalFormatting sqref="AG13">
    <cfRule type="cellIs" dxfId="10302" priority="936" operator="lessThan">
      <formula>$C$4</formula>
    </cfRule>
  </conditionalFormatting>
  <conditionalFormatting sqref="AH13">
    <cfRule type="cellIs" dxfId="10303" priority="968" operator="lessThan">
      <formula>$C$4</formula>
    </cfRule>
  </conditionalFormatting>
  <conditionalFormatting sqref="AI13">
    <cfRule type="cellIs" dxfId="10304" priority="1000" operator="lessThan">
      <formula>$C$4</formula>
    </cfRule>
  </conditionalFormatting>
  <conditionalFormatting sqref="AJ13">
    <cfRule type="cellIs" dxfId="10305" priority="1032" operator="lessThan">
      <formula>$C$4</formula>
    </cfRule>
  </conditionalFormatting>
  <conditionalFormatting sqref="AK13">
    <cfRule type="cellIs" dxfId="10306" priority="1064" operator="lessThan">
      <formula>$C$4</formula>
    </cfRule>
  </conditionalFormatting>
  <conditionalFormatting sqref="AL13">
    <cfRule type="cellIs" dxfId="10307" priority="1096" operator="lessThan">
      <formula>$C$4</formula>
    </cfRule>
  </conditionalFormatting>
  <conditionalFormatting sqref="AM13">
    <cfRule type="cellIs" dxfId="10308" priority="1128" operator="lessThan">
      <formula>$C$4</formula>
    </cfRule>
  </conditionalFormatting>
  <conditionalFormatting sqref="AN13">
    <cfRule type="cellIs" dxfId="10309" priority="1160" operator="lessThan">
      <formula>$C$4</formula>
    </cfRule>
  </conditionalFormatting>
  <conditionalFormatting sqref="AO13">
    <cfRule type="cellIs" dxfId="10310" priority="1192" operator="lessThan">
      <formula>$C$4</formula>
    </cfRule>
  </conditionalFormatting>
  <conditionalFormatting sqref="AP13">
    <cfRule type="cellIs" dxfId="10311" priority="1224" operator="lessThan">
      <formula>$C$4</formula>
    </cfRule>
  </conditionalFormatting>
  <conditionalFormatting sqref="AQ13">
    <cfRule type="cellIs" dxfId="10312" priority="1256" operator="lessThan">
      <formula>$C$4</formula>
    </cfRule>
  </conditionalFormatting>
  <conditionalFormatting sqref="AR13">
    <cfRule type="cellIs" dxfId="10313" priority="1288" operator="lessThan">
      <formula>$C$4</formula>
    </cfRule>
  </conditionalFormatting>
  <conditionalFormatting sqref="AS13">
    <cfRule type="cellIs" dxfId="10314" priority="1320" operator="lessThan">
      <formula>$C$4</formula>
    </cfRule>
  </conditionalFormatting>
  <conditionalFormatting sqref="AT13">
    <cfRule type="cellIs" dxfId="10315" priority="1352" operator="lessThan">
      <formula>$C$4</formula>
    </cfRule>
  </conditionalFormatting>
  <conditionalFormatting sqref="AU13">
    <cfRule type="cellIs" dxfId="10316" priority="1384" operator="lessThan">
      <formula>$C$4</formula>
    </cfRule>
  </conditionalFormatting>
  <conditionalFormatting sqref="AV13">
    <cfRule type="cellIs" dxfId="10317" priority="1416" operator="lessThan">
      <formula>$C$4</formula>
    </cfRule>
  </conditionalFormatting>
  <conditionalFormatting sqref="AW13">
    <cfRule type="cellIs" dxfId="10318" priority="1448" operator="lessThan">
      <formula>$C$4</formula>
    </cfRule>
  </conditionalFormatting>
  <conditionalFormatting sqref="AX13">
    <cfRule type="cellIs" dxfId="10319" priority="1480" operator="lessThan">
      <formula>$C$4</formula>
    </cfRule>
  </conditionalFormatting>
  <conditionalFormatting sqref="AY13">
    <cfRule type="cellIs" dxfId="10320" priority="1512" operator="lessThan">
      <formula>$C$4</formula>
    </cfRule>
  </conditionalFormatting>
  <conditionalFormatting sqref="AZ13">
    <cfRule type="cellIs" dxfId="10321" priority="1544" operator="lessThan">
      <formula>$C$4</formula>
    </cfRule>
  </conditionalFormatting>
  <conditionalFormatting sqref="BA13">
    <cfRule type="cellIs" dxfId="10322" priority="1576" operator="lessThan">
      <formula>$C$4</formula>
    </cfRule>
  </conditionalFormatting>
  <conditionalFormatting sqref="BB13">
    <cfRule type="cellIs" dxfId="10323" priority="1608" operator="lessThan">
      <formula>$C$4</formula>
    </cfRule>
  </conditionalFormatting>
  <conditionalFormatting sqref="BC13">
    <cfRule type="cellIs" dxfId="10324" priority="1640" operator="lessThan">
      <formula>$C$4</formula>
    </cfRule>
  </conditionalFormatting>
  <conditionalFormatting sqref="BD13">
    <cfRule type="cellIs" dxfId="10325" priority="1672" operator="lessThan">
      <formula>$C$4</formula>
    </cfRule>
  </conditionalFormatting>
  <conditionalFormatting sqref="BE13">
    <cfRule type="cellIs" dxfId="10326" priority="1704" operator="lessThan">
      <formula>$C$4</formula>
    </cfRule>
  </conditionalFormatting>
  <conditionalFormatting sqref="BF13">
    <cfRule type="cellIs" dxfId="10327" priority="1736" operator="lessThan">
      <formula>$C$4</formula>
    </cfRule>
  </conditionalFormatting>
  <conditionalFormatting sqref="BG13">
    <cfRule type="cellIs" dxfId="10328" priority="1768" operator="lessThan">
      <formula>$C$4</formula>
    </cfRule>
  </conditionalFormatting>
  <conditionalFormatting sqref="BH13">
    <cfRule type="cellIs" dxfId="10329" priority="1800" operator="lessThan">
      <formula>$C$4</formula>
    </cfRule>
  </conditionalFormatting>
  <conditionalFormatting sqref="BI13">
    <cfRule type="cellIs" dxfId="10330" priority="1832" operator="lessThan">
      <formula>$C$4</formula>
    </cfRule>
  </conditionalFormatting>
  <conditionalFormatting sqref="BJ13">
    <cfRule type="cellIs" dxfId="10331" priority="1864" operator="lessThan">
      <formula>$C$4</formula>
    </cfRule>
  </conditionalFormatting>
  <conditionalFormatting sqref="BK13">
    <cfRule type="cellIs" dxfId="10332" priority="1896" operator="lessThan">
      <formula>$C$4</formula>
    </cfRule>
    <cfRule type="cellIs" dxfId="10333" priority="515" operator="lessThan">
      <formula>$C$4</formula>
    </cfRule>
  </conditionalFormatting>
  <conditionalFormatting sqref="BL13">
    <cfRule type="cellIs" dxfId="10334" priority="1928" operator="lessThan">
      <formula>$C$4</formula>
    </cfRule>
    <cfRule type="cellIs" dxfId="10335" priority="483" operator="lessThan">
      <formula>$C$4</formula>
    </cfRule>
  </conditionalFormatting>
  <conditionalFormatting sqref="BM13">
    <cfRule type="cellIs" dxfId="10336" priority="1960" operator="lessThan">
      <formula>$C$4</formula>
    </cfRule>
  </conditionalFormatting>
  <conditionalFormatting sqref="BN13">
    <cfRule type="cellIs" dxfId="10337" priority="1992" operator="lessThan">
      <formula>$C$4</formula>
    </cfRule>
  </conditionalFormatting>
  <conditionalFormatting sqref="BO13">
    <cfRule type="cellIs" dxfId="10338" priority="2024" operator="lessThan">
      <formula>$C$4</formula>
    </cfRule>
  </conditionalFormatting>
  <conditionalFormatting sqref="BP13">
    <cfRule type="cellIs" dxfId="10339" priority="2056" operator="lessThan">
      <formula>$C$4</formula>
    </cfRule>
  </conditionalFormatting>
  <conditionalFormatting sqref="BQ13">
    <cfRule type="cellIs" dxfId="10340" priority="2088" operator="lessThan">
      <formula>$C$4</formula>
    </cfRule>
  </conditionalFormatting>
  <conditionalFormatting sqref="BR13">
    <cfRule type="cellIs" dxfId="10341" priority="2120" operator="lessThan">
      <formula>$C$4</formula>
    </cfRule>
  </conditionalFormatting>
  <conditionalFormatting sqref="BS13">
    <cfRule type="cellIs" dxfId="10342" priority="2152" operator="lessThan">
      <formula>$C$4</formula>
    </cfRule>
  </conditionalFormatting>
  <conditionalFormatting sqref="BT13">
    <cfRule type="cellIs" dxfId="10343" priority="2184" operator="lessThan">
      <formula>$C$4</formula>
    </cfRule>
  </conditionalFormatting>
  <conditionalFormatting sqref="BU13">
    <cfRule type="cellIs" dxfId="10344" priority="2216" operator="lessThan">
      <formula>$C$4</formula>
    </cfRule>
  </conditionalFormatting>
  <conditionalFormatting sqref="BV13">
    <cfRule type="cellIs" dxfId="10345" priority="2248" operator="lessThan">
      <formula>$C$4</formula>
    </cfRule>
  </conditionalFormatting>
  <conditionalFormatting sqref="BW13">
    <cfRule type="cellIs" dxfId="10346" priority="2280" operator="lessThan">
      <formula>$C$4</formula>
    </cfRule>
  </conditionalFormatting>
  <conditionalFormatting sqref="BX13">
    <cfRule type="cellIs" dxfId="10347" priority="2312" operator="lessThan">
      <formula>$C$4</formula>
    </cfRule>
  </conditionalFormatting>
  <conditionalFormatting sqref="BY13">
    <cfRule type="cellIs" dxfId="10348" priority="2344" operator="lessThan">
      <formula>$C$4</formula>
    </cfRule>
  </conditionalFormatting>
  <conditionalFormatting sqref="BZ13">
    <cfRule type="cellIs" dxfId="10349" priority="2376" operator="lessThan">
      <formula>$C$4</formula>
    </cfRule>
  </conditionalFormatting>
  <conditionalFormatting sqref="CA13">
    <cfRule type="cellIs" dxfId="10350" priority="2408" operator="lessThan">
      <formula>$C$4</formula>
    </cfRule>
  </conditionalFormatting>
  <conditionalFormatting sqref="CB13">
    <cfRule type="cellIs" dxfId="10351" priority="2440" operator="lessThan">
      <formula>$C$4</formula>
    </cfRule>
  </conditionalFormatting>
  <conditionalFormatting sqref="CC13">
    <cfRule type="cellIs" dxfId="10352" priority="2472" operator="lessThan">
      <formula>$C$4</formula>
    </cfRule>
  </conditionalFormatting>
  <conditionalFormatting sqref="CD13">
    <cfRule type="cellIs" dxfId="10353" priority="2504" operator="lessThan">
      <formula>$C$4</formula>
    </cfRule>
  </conditionalFormatting>
  <conditionalFormatting sqref="CE13">
    <cfRule type="cellIs" dxfId="10354" priority="2536" operator="lessThan">
      <formula>$C$4</formula>
    </cfRule>
  </conditionalFormatting>
  <conditionalFormatting sqref="CF13">
    <cfRule type="cellIs" dxfId="10355" priority="2568" operator="lessThan">
      <formula>$C$4</formula>
    </cfRule>
  </conditionalFormatting>
  <conditionalFormatting sqref="CG13">
    <cfRule type="cellIs" dxfId="10356" priority="2600" operator="lessThan">
      <formula>$C$4</formula>
    </cfRule>
  </conditionalFormatting>
  <conditionalFormatting sqref="CH13">
    <cfRule type="cellIs" dxfId="10357" priority="2632" operator="greaterThan">
      <formula>$BJ$2+15</formula>
    </cfRule>
  </conditionalFormatting>
  <conditionalFormatting sqref="CJ13">
    <cfRule type="cellIs" dxfId="10358" priority="5632" operator="lessThan">
      <formula>$C$4</formula>
    </cfRule>
  </conditionalFormatting>
  <conditionalFormatting sqref="CN13">
    <cfRule type="cellIs" dxfId="10359" priority="1" operator="lessThan">
      <formula>$C$4</formula>
    </cfRule>
  </conditionalFormatting>
  <conditionalFormatting sqref="P14">
    <cfRule type="cellIs" dxfId="10360" priority="521" operator="lessThan">
      <formula>$C$4</formula>
    </cfRule>
    <cfRule type="cellIs" dxfId="10361" priority="450" operator="lessThan">
      <formula>$C$4</formula>
    </cfRule>
  </conditionalFormatting>
  <conditionalFormatting sqref="Q14">
    <cfRule type="cellIs" dxfId="10362" priority="553" operator="lessThan">
      <formula>$C$4</formula>
    </cfRule>
  </conditionalFormatting>
  <conditionalFormatting sqref="R14">
    <cfRule type="cellIs" dxfId="10363" priority="585" operator="lessThan">
      <formula>$C$4</formula>
    </cfRule>
  </conditionalFormatting>
  <conditionalFormatting sqref="S14">
    <cfRule type="cellIs" dxfId="10364" priority="2665" operator="lessThan">
      <formula>$C$4</formula>
    </cfRule>
  </conditionalFormatting>
  <conditionalFormatting sqref="T14">
    <cfRule type="cellIs" dxfId="10365" priority="2697" operator="lessThan">
      <formula>$C$4</formula>
    </cfRule>
  </conditionalFormatting>
  <conditionalFormatting sqref="U14">
    <cfRule type="cellIs" dxfId="10366" priority="617" operator="lessThan">
      <formula>$C$4</formula>
    </cfRule>
  </conditionalFormatting>
  <conditionalFormatting sqref="V14">
    <cfRule type="cellIs" dxfId="10367" priority="2729" operator="lessThan">
      <formula>$C$4</formula>
    </cfRule>
  </conditionalFormatting>
  <conditionalFormatting sqref="W14">
    <cfRule type="cellIs" dxfId="10368" priority="2761" operator="lessThan">
      <formula>$C$4</formula>
    </cfRule>
  </conditionalFormatting>
  <conditionalFormatting sqref="X14">
    <cfRule type="cellIs" dxfId="10369" priority="649" operator="lessThan">
      <formula>$C$4</formula>
    </cfRule>
  </conditionalFormatting>
  <conditionalFormatting sqref="Y14">
    <cfRule type="cellIs" dxfId="10370" priority="681" operator="lessThan">
      <formula>$C$4</formula>
    </cfRule>
  </conditionalFormatting>
  <conditionalFormatting sqref="Z14">
    <cfRule type="cellIs" dxfId="10371" priority="713" operator="lessThan">
      <formula>$C$4</formula>
    </cfRule>
  </conditionalFormatting>
  <conditionalFormatting sqref="AA14">
    <cfRule type="cellIs" dxfId="10372" priority="745" operator="lessThan">
      <formula>$C$4</formula>
    </cfRule>
  </conditionalFormatting>
  <conditionalFormatting sqref="AB14">
    <cfRule type="cellIs" dxfId="10373" priority="777" operator="lessThan">
      <formula>$C$4</formula>
    </cfRule>
  </conditionalFormatting>
  <conditionalFormatting sqref="AC14">
    <cfRule type="cellIs" dxfId="10374" priority="809" operator="lessThan">
      <formula>$C$4</formula>
    </cfRule>
  </conditionalFormatting>
  <conditionalFormatting sqref="AD14">
    <cfRule type="cellIs" dxfId="10375" priority="841" operator="lessThan">
      <formula>$C$4</formula>
    </cfRule>
  </conditionalFormatting>
  <conditionalFormatting sqref="AE14">
    <cfRule type="cellIs" dxfId="10376" priority="873" operator="lessThan">
      <formula>$C$4</formula>
    </cfRule>
  </conditionalFormatting>
  <conditionalFormatting sqref="AF14">
    <cfRule type="cellIs" dxfId="10377" priority="905" operator="lessThan">
      <formula>$C$4</formula>
    </cfRule>
  </conditionalFormatting>
  <conditionalFormatting sqref="AG14">
    <cfRule type="cellIs" dxfId="10378" priority="937" operator="lessThan">
      <formula>$C$4</formula>
    </cfRule>
  </conditionalFormatting>
  <conditionalFormatting sqref="AH14">
    <cfRule type="cellIs" dxfId="10379" priority="969" operator="lessThan">
      <formula>$C$4</formula>
    </cfRule>
  </conditionalFormatting>
  <conditionalFormatting sqref="AI14">
    <cfRule type="cellIs" dxfId="10380" priority="1001" operator="lessThan">
      <formula>$C$4</formula>
    </cfRule>
  </conditionalFormatting>
  <conditionalFormatting sqref="AJ14">
    <cfRule type="cellIs" dxfId="10381" priority="1033" operator="lessThan">
      <formula>$C$4</formula>
    </cfRule>
  </conditionalFormatting>
  <conditionalFormatting sqref="AK14">
    <cfRule type="cellIs" dxfId="10382" priority="1065" operator="lessThan">
      <formula>$C$4</formula>
    </cfRule>
  </conditionalFormatting>
  <conditionalFormatting sqref="AL14">
    <cfRule type="cellIs" dxfId="10383" priority="1097" operator="lessThan">
      <formula>$C$4</formula>
    </cfRule>
  </conditionalFormatting>
  <conditionalFormatting sqref="AM14">
    <cfRule type="cellIs" dxfId="10384" priority="1129" operator="lessThan">
      <formula>$C$4</formula>
    </cfRule>
  </conditionalFormatting>
  <conditionalFormatting sqref="AN14">
    <cfRule type="cellIs" dxfId="10385" priority="1161" operator="lessThan">
      <formula>$C$4</formula>
    </cfRule>
  </conditionalFormatting>
  <conditionalFormatting sqref="AO14">
    <cfRule type="cellIs" dxfId="10386" priority="1193" operator="lessThan">
      <formula>$C$4</formula>
    </cfRule>
  </conditionalFormatting>
  <conditionalFormatting sqref="AP14">
    <cfRule type="cellIs" dxfId="10387" priority="1225" operator="lessThan">
      <formula>$C$4</formula>
    </cfRule>
  </conditionalFormatting>
  <conditionalFormatting sqref="AQ14">
    <cfRule type="cellIs" dxfId="10388" priority="1257" operator="lessThan">
      <formula>$C$4</formula>
    </cfRule>
  </conditionalFormatting>
  <conditionalFormatting sqref="AR14">
    <cfRule type="cellIs" dxfId="10389" priority="1289" operator="lessThan">
      <formula>$C$4</formula>
    </cfRule>
  </conditionalFormatting>
  <conditionalFormatting sqref="AS14">
    <cfRule type="cellIs" dxfId="10390" priority="1321" operator="lessThan">
      <formula>$C$4</formula>
    </cfRule>
  </conditionalFormatting>
  <conditionalFormatting sqref="AT14">
    <cfRule type="cellIs" dxfId="10391" priority="1353" operator="lessThan">
      <formula>$C$4</formula>
    </cfRule>
  </conditionalFormatting>
  <conditionalFormatting sqref="AU14">
    <cfRule type="cellIs" dxfId="10392" priority="1385" operator="lessThan">
      <formula>$C$4</formula>
    </cfRule>
  </conditionalFormatting>
  <conditionalFormatting sqref="AV14">
    <cfRule type="cellIs" dxfId="10393" priority="1417" operator="lessThan">
      <formula>$C$4</formula>
    </cfRule>
  </conditionalFormatting>
  <conditionalFormatting sqref="AW14">
    <cfRule type="cellIs" dxfId="10394" priority="1449" operator="lessThan">
      <formula>$C$4</formula>
    </cfRule>
  </conditionalFormatting>
  <conditionalFormatting sqref="AX14">
    <cfRule type="cellIs" dxfId="10395" priority="1481" operator="lessThan">
      <formula>$C$4</formula>
    </cfRule>
  </conditionalFormatting>
  <conditionalFormatting sqref="AY14">
    <cfRule type="cellIs" dxfId="10396" priority="1513" operator="lessThan">
      <formula>$C$4</formula>
    </cfRule>
  </conditionalFormatting>
  <conditionalFormatting sqref="AZ14">
    <cfRule type="cellIs" dxfId="10397" priority="1545" operator="lessThan">
      <formula>$C$4</formula>
    </cfRule>
  </conditionalFormatting>
  <conditionalFormatting sqref="BA14">
    <cfRule type="cellIs" dxfId="10398" priority="1577" operator="lessThan">
      <formula>$C$4</formula>
    </cfRule>
  </conditionalFormatting>
  <conditionalFormatting sqref="BB14">
    <cfRule type="cellIs" dxfId="10399" priority="1609" operator="lessThan">
      <formula>$C$4</formula>
    </cfRule>
  </conditionalFormatting>
  <conditionalFormatting sqref="BC14">
    <cfRule type="cellIs" dxfId="10400" priority="1641" operator="lessThan">
      <formula>$C$4</formula>
    </cfRule>
  </conditionalFormatting>
  <conditionalFormatting sqref="BD14">
    <cfRule type="cellIs" dxfId="10401" priority="1673" operator="lessThan">
      <formula>$C$4</formula>
    </cfRule>
  </conditionalFormatting>
  <conditionalFormatting sqref="BE14">
    <cfRule type="cellIs" dxfId="10402" priority="1705" operator="lessThan">
      <formula>$C$4</formula>
    </cfRule>
  </conditionalFormatting>
  <conditionalFormatting sqref="BF14">
    <cfRule type="cellIs" dxfId="10403" priority="1737" operator="lessThan">
      <formula>$C$4</formula>
    </cfRule>
  </conditionalFormatting>
  <conditionalFormatting sqref="BG14">
    <cfRule type="cellIs" dxfId="10404" priority="1769" operator="lessThan">
      <formula>$C$4</formula>
    </cfRule>
  </conditionalFormatting>
  <conditionalFormatting sqref="BH14">
    <cfRule type="cellIs" dxfId="10405" priority="1801" operator="lessThan">
      <formula>$C$4</formula>
    </cfRule>
  </conditionalFormatting>
  <conditionalFormatting sqref="BI14">
    <cfRule type="cellIs" dxfId="10406" priority="1833" operator="lessThan">
      <formula>$C$4</formula>
    </cfRule>
  </conditionalFormatting>
  <conditionalFormatting sqref="BJ14">
    <cfRule type="cellIs" dxfId="10407" priority="1865" operator="lessThan">
      <formula>$C$4</formula>
    </cfRule>
  </conditionalFormatting>
  <conditionalFormatting sqref="BK14">
    <cfRule type="cellIs" dxfId="10408" priority="1897" operator="lessThan">
      <formula>$C$4</formula>
    </cfRule>
    <cfRule type="cellIs" dxfId="10409" priority="514" operator="lessThan">
      <formula>$C$4</formula>
    </cfRule>
  </conditionalFormatting>
  <conditionalFormatting sqref="BL14">
    <cfRule type="cellIs" dxfId="10410" priority="1929" operator="lessThan">
      <formula>$C$4</formula>
    </cfRule>
    <cfRule type="cellIs" dxfId="10411" priority="482" operator="lessThan">
      <formula>$C$4</formula>
    </cfRule>
  </conditionalFormatting>
  <conditionalFormatting sqref="BM14">
    <cfRule type="cellIs" dxfId="10412" priority="1961" operator="lessThan">
      <formula>$C$4</formula>
    </cfRule>
  </conditionalFormatting>
  <conditionalFormatting sqref="BN14">
    <cfRule type="cellIs" dxfId="10413" priority="1993" operator="lessThan">
      <formula>$C$4</formula>
    </cfRule>
  </conditionalFormatting>
  <conditionalFormatting sqref="BO14">
    <cfRule type="cellIs" dxfId="10414" priority="2025" operator="lessThan">
      <formula>$C$4</formula>
    </cfRule>
  </conditionalFormatting>
  <conditionalFormatting sqref="BP14">
    <cfRule type="cellIs" dxfId="10415" priority="2057" operator="lessThan">
      <formula>$C$4</formula>
    </cfRule>
  </conditionalFormatting>
  <conditionalFormatting sqref="BQ14">
    <cfRule type="cellIs" dxfId="10416" priority="2089" operator="lessThan">
      <formula>$C$4</formula>
    </cfRule>
  </conditionalFormatting>
  <conditionalFormatting sqref="BR14">
    <cfRule type="cellIs" dxfId="10417" priority="2121" operator="lessThan">
      <formula>$C$4</formula>
    </cfRule>
  </conditionalFormatting>
  <conditionalFormatting sqref="BS14">
    <cfRule type="cellIs" dxfId="10418" priority="2153" operator="lessThan">
      <formula>$C$4</formula>
    </cfRule>
  </conditionalFormatting>
  <conditionalFormatting sqref="BT14">
    <cfRule type="cellIs" dxfId="10419" priority="2185" operator="lessThan">
      <formula>$C$4</formula>
    </cfRule>
  </conditionalFormatting>
  <conditionalFormatting sqref="BU14">
    <cfRule type="cellIs" dxfId="10420" priority="2217" operator="lessThan">
      <formula>$C$4</formula>
    </cfRule>
  </conditionalFormatting>
  <conditionalFormatting sqref="BV14">
    <cfRule type="cellIs" dxfId="10421" priority="2249" operator="lessThan">
      <formula>$C$4</formula>
    </cfRule>
  </conditionalFormatting>
  <conditionalFormatting sqref="BW14">
    <cfRule type="cellIs" dxfId="10422" priority="2281" operator="lessThan">
      <formula>$C$4</formula>
    </cfRule>
  </conditionalFormatting>
  <conditionalFormatting sqref="BX14">
    <cfRule type="cellIs" dxfId="10423" priority="2313" operator="lessThan">
      <formula>$C$4</formula>
    </cfRule>
  </conditionalFormatting>
  <conditionalFormatting sqref="BY14">
    <cfRule type="cellIs" dxfId="10424" priority="2345" operator="lessThan">
      <formula>$C$4</formula>
    </cfRule>
  </conditionalFormatting>
  <conditionalFormatting sqref="BZ14">
    <cfRule type="cellIs" dxfId="10425" priority="2377" operator="lessThan">
      <formula>$C$4</formula>
    </cfRule>
  </conditionalFormatting>
  <conditionalFormatting sqref="CA14">
    <cfRule type="cellIs" dxfId="10426" priority="2409" operator="lessThan">
      <formula>$C$4</formula>
    </cfRule>
  </conditionalFormatting>
  <conditionalFormatting sqref="CB14">
    <cfRule type="cellIs" dxfId="10427" priority="2441" operator="lessThan">
      <formula>$C$4</formula>
    </cfRule>
  </conditionalFormatting>
  <conditionalFormatting sqref="CC14">
    <cfRule type="cellIs" dxfId="10428" priority="2473" operator="lessThan">
      <formula>$C$4</formula>
    </cfRule>
  </conditionalFormatting>
  <conditionalFormatting sqref="CD14">
    <cfRule type="cellIs" dxfId="10429" priority="2505" operator="lessThan">
      <formula>$C$4</formula>
    </cfRule>
  </conditionalFormatting>
  <conditionalFormatting sqref="CE14">
    <cfRule type="cellIs" dxfId="10430" priority="2537" operator="lessThan">
      <formula>$C$4</formula>
    </cfRule>
  </conditionalFormatting>
  <conditionalFormatting sqref="CF14">
    <cfRule type="cellIs" dxfId="10431" priority="2569" operator="lessThan">
      <formula>$C$4</formula>
    </cfRule>
  </conditionalFormatting>
  <conditionalFormatting sqref="CG14">
    <cfRule type="cellIs" dxfId="10432" priority="2601" operator="lessThan">
      <formula>$C$4</formula>
    </cfRule>
  </conditionalFormatting>
  <conditionalFormatting sqref="CH14">
    <cfRule type="cellIs" dxfId="10433" priority="2633" operator="greaterThan">
      <formula>$BJ$2+15</formula>
    </cfRule>
  </conditionalFormatting>
  <conditionalFormatting sqref="CJ14">
    <cfRule type="cellIs" dxfId="10434" priority="5633" operator="lessThan">
      <formula>$C$4</formula>
    </cfRule>
  </conditionalFormatting>
  <conditionalFormatting sqref="CN14">
    <cfRule type="cellIs" dxfId="10435" priority="5674" operator="lessThan">
      <formula>$C$4</formula>
    </cfRule>
  </conditionalFormatting>
  <conditionalFormatting sqref="P15">
    <cfRule type="cellIs" dxfId="10436" priority="522" operator="lessThan">
      <formula>$C$4</formula>
    </cfRule>
    <cfRule type="cellIs" dxfId="10437" priority="449" operator="lessThan">
      <formula>$C$4</formula>
    </cfRule>
  </conditionalFormatting>
  <conditionalFormatting sqref="Q15">
    <cfRule type="cellIs" dxfId="10438" priority="554" operator="lessThan">
      <formula>$C$4</formula>
    </cfRule>
  </conditionalFormatting>
  <conditionalFormatting sqref="R15">
    <cfRule type="cellIs" dxfId="10439" priority="586" operator="lessThan">
      <formula>$C$4</formula>
    </cfRule>
  </conditionalFormatting>
  <conditionalFormatting sqref="S15">
    <cfRule type="cellIs" dxfId="10440" priority="2666" operator="lessThan">
      <formula>$C$4</formula>
    </cfRule>
  </conditionalFormatting>
  <conditionalFormatting sqref="T15">
    <cfRule type="cellIs" dxfId="10441" priority="2698" operator="lessThan">
      <formula>$C$4</formula>
    </cfRule>
  </conditionalFormatting>
  <conditionalFormatting sqref="U15">
    <cfRule type="cellIs" dxfId="10442" priority="618" operator="lessThan">
      <formula>$C$4</formula>
    </cfRule>
  </conditionalFormatting>
  <conditionalFormatting sqref="V15">
    <cfRule type="cellIs" dxfId="10443" priority="2730" operator="lessThan">
      <formula>$C$4</formula>
    </cfRule>
  </conditionalFormatting>
  <conditionalFormatting sqref="W15">
    <cfRule type="cellIs" dxfId="10444" priority="2762" operator="lessThan">
      <formula>$C$4</formula>
    </cfRule>
  </conditionalFormatting>
  <conditionalFormatting sqref="X15">
    <cfRule type="cellIs" dxfId="10445" priority="650" operator="lessThan">
      <formula>$C$4</formula>
    </cfRule>
  </conditionalFormatting>
  <conditionalFormatting sqref="Y15">
    <cfRule type="cellIs" dxfId="10446" priority="682" operator="lessThan">
      <formula>$C$4</formula>
    </cfRule>
  </conditionalFormatting>
  <conditionalFormatting sqref="Z15">
    <cfRule type="cellIs" dxfId="10447" priority="714" operator="lessThan">
      <formula>$C$4</formula>
    </cfRule>
  </conditionalFormatting>
  <conditionalFormatting sqref="AA15">
    <cfRule type="cellIs" dxfId="10448" priority="746" operator="lessThan">
      <formula>$C$4</formula>
    </cfRule>
  </conditionalFormatting>
  <conditionalFormatting sqref="AB15">
    <cfRule type="cellIs" dxfId="10449" priority="778" operator="lessThan">
      <formula>$C$4</formula>
    </cfRule>
  </conditionalFormatting>
  <conditionalFormatting sqref="AC15">
    <cfRule type="cellIs" dxfId="10450" priority="810" operator="lessThan">
      <formula>$C$4</formula>
    </cfRule>
  </conditionalFormatting>
  <conditionalFormatting sqref="AD15">
    <cfRule type="cellIs" dxfId="10451" priority="842" operator="lessThan">
      <formula>$C$4</formula>
    </cfRule>
  </conditionalFormatting>
  <conditionalFormatting sqref="AE15">
    <cfRule type="cellIs" dxfId="10452" priority="874" operator="lessThan">
      <formula>$C$4</formula>
    </cfRule>
  </conditionalFormatting>
  <conditionalFormatting sqref="AF15">
    <cfRule type="cellIs" dxfId="10453" priority="906" operator="lessThan">
      <formula>$C$4</formula>
    </cfRule>
  </conditionalFormatting>
  <conditionalFormatting sqref="AG15">
    <cfRule type="cellIs" dxfId="10454" priority="938" operator="lessThan">
      <formula>$C$4</formula>
    </cfRule>
  </conditionalFormatting>
  <conditionalFormatting sqref="AH15">
    <cfRule type="cellIs" dxfId="10455" priority="970" operator="lessThan">
      <formula>$C$4</formula>
    </cfRule>
  </conditionalFormatting>
  <conditionalFormatting sqref="AI15">
    <cfRule type="cellIs" dxfId="10456" priority="1002" operator="lessThan">
      <formula>$C$4</formula>
    </cfRule>
  </conditionalFormatting>
  <conditionalFormatting sqref="AJ15">
    <cfRule type="cellIs" dxfId="10457" priority="1034" operator="lessThan">
      <formula>$C$4</formula>
    </cfRule>
  </conditionalFormatting>
  <conditionalFormatting sqref="AK15">
    <cfRule type="cellIs" dxfId="10458" priority="1066" operator="lessThan">
      <formula>$C$4</formula>
    </cfRule>
  </conditionalFormatting>
  <conditionalFormatting sqref="AL15">
    <cfRule type="cellIs" dxfId="10459" priority="1098" operator="lessThan">
      <formula>$C$4</formula>
    </cfRule>
  </conditionalFormatting>
  <conditionalFormatting sqref="AM15">
    <cfRule type="cellIs" dxfId="10460" priority="1130" operator="lessThan">
      <formula>$C$4</formula>
    </cfRule>
  </conditionalFormatting>
  <conditionalFormatting sqref="AN15">
    <cfRule type="cellIs" dxfId="10461" priority="1162" operator="lessThan">
      <formula>$C$4</formula>
    </cfRule>
  </conditionalFormatting>
  <conditionalFormatting sqref="AO15">
    <cfRule type="cellIs" dxfId="10462" priority="1194" operator="lessThan">
      <formula>$C$4</formula>
    </cfRule>
  </conditionalFormatting>
  <conditionalFormatting sqref="AP15">
    <cfRule type="cellIs" dxfId="10463" priority="1226" operator="lessThan">
      <formula>$C$4</formula>
    </cfRule>
  </conditionalFormatting>
  <conditionalFormatting sqref="AQ15">
    <cfRule type="cellIs" dxfId="10464" priority="1258" operator="lessThan">
      <formula>$C$4</formula>
    </cfRule>
  </conditionalFormatting>
  <conditionalFormatting sqref="AR15">
    <cfRule type="cellIs" dxfId="10465" priority="1290" operator="lessThan">
      <formula>$C$4</formula>
    </cfRule>
  </conditionalFormatting>
  <conditionalFormatting sqref="AS15">
    <cfRule type="cellIs" dxfId="10466" priority="1322" operator="lessThan">
      <formula>$C$4</formula>
    </cfRule>
  </conditionalFormatting>
  <conditionalFormatting sqref="AT15">
    <cfRule type="cellIs" dxfId="10467" priority="1354" operator="lessThan">
      <formula>$C$4</formula>
    </cfRule>
  </conditionalFormatting>
  <conditionalFormatting sqref="AU15">
    <cfRule type="cellIs" dxfId="10468" priority="1386" operator="lessThan">
      <formula>$C$4</formula>
    </cfRule>
  </conditionalFormatting>
  <conditionalFormatting sqref="AV15">
    <cfRule type="cellIs" dxfId="10469" priority="1418" operator="lessThan">
      <formula>$C$4</formula>
    </cfRule>
  </conditionalFormatting>
  <conditionalFormatting sqref="AW15">
    <cfRule type="cellIs" dxfId="10470" priority="1450" operator="lessThan">
      <formula>$C$4</formula>
    </cfRule>
  </conditionalFormatting>
  <conditionalFormatting sqref="AX15">
    <cfRule type="cellIs" dxfId="10471" priority="1482" operator="lessThan">
      <formula>$C$4</formula>
    </cfRule>
  </conditionalFormatting>
  <conditionalFormatting sqref="AY15">
    <cfRule type="cellIs" dxfId="10472" priority="1514" operator="lessThan">
      <formula>$C$4</formula>
    </cfRule>
  </conditionalFormatting>
  <conditionalFormatting sqref="AZ15">
    <cfRule type="cellIs" dxfId="10473" priority="1546" operator="lessThan">
      <formula>$C$4</formula>
    </cfRule>
  </conditionalFormatting>
  <conditionalFormatting sqref="BA15">
    <cfRule type="cellIs" dxfId="10474" priority="1578" operator="lessThan">
      <formula>$C$4</formula>
    </cfRule>
  </conditionalFormatting>
  <conditionalFormatting sqref="BB15">
    <cfRule type="cellIs" dxfId="10475" priority="1610" operator="lessThan">
      <formula>$C$4</formula>
    </cfRule>
  </conditionalFormatting>
  <conditionalFormatting sqref="BC15">
    <cfRule type="cellIs" dxfId="10476" priority="1642" operator="lessThan">
      <formula>$C$4</formula>
    </cfRule>
  </conditionalFormatting>
  <conditionalFormatting sqref="BD15">
    <cfRule type="cellIs" dxfId="10477" priority="1674" operator="lessThan">
      <formula>$C$4</formula>
    </cfRule>
  </conditionalFormatting>
  <conditionalFormatting sqref="BE15">
    <cfRule type="cellIs" dxfId="10478" priority="1706" operator="lessThan">
      <formula>$C$4</formula>
    </cfRule>
  </conditionalFormatting>
  <conditionalFormatting sqref="BF15">
    <cfRule type="cellIs" dxfId="10479" priority="1738" operator="lessThan">
      <formula>$C$4</formula>
    </cfRule>
  </conditionalFormatting>
  <conditionalFormatting sqref="BG15">
    <cfRule type="cellIs" dxfId="10480" priority="1770" operator="lessThan">
      <formula>$C$4</formula>
    </cfRule>
  </conditionalFormatting>
  <conditionalFormatting sqref="BH15">
    <cfRule type="cellIs" dxfId="10481" priority="1802" operator="lessThan">
      <formula>$C$4</formula>
    </cfRule>
  </conditionalFormatting>
  <conditionalFormatting sqref="BI15">
    <cfRule type="cellIs" dxfId="10482" priority="1834" operator="lessThan">
      <formula>$C$4</formula>
    </cfRule>
  </conditionalFormatting>
  <conditionalFormatting sqref="BJ15">
    <cfRule type="cellIs" dxfId="10483" priority="1866" operator="lessThan">
      <formula>$C$4</formula>
    </cfRule>
  </conditionalFormatting>
  <conditionalFormatting sqref="BK15">
    <cfRule type="cellIs" dxfId="10484" priority="1898" operator="lessThan">
      <formula>$C$4</formula>
    </cfRule>
    <cfRule type="cellIs" dxfId="10485" priority="513" operator="lessThan">
      <formula>$C$4</formula>
    </cfRule>
  </conditionalFormatting>
  <conditionalFormatting sqref="BL15">
    <cfRule type="cellIs" dxfId="10486" priority="1930" operator="lessThan">
      <formula>$C$4</formula>
    </cfRule>
    <cfRule type="cellIs" dxfId="10487" priority="481" operator="lessThan">
      <formula>$C$4</formula>
    </cfRule>
  </conditionalFormatting>
  <conditionalFormatting sqref="BM15">
    <cfRule type="cellIs" dxfId="10488" priority="1962" operator="lessThan">
      <formula>$C$4</formula>
    </cfRule>
  </conditionalFormatting>
  <conditionalFormatting sqref="BN15">
    <cfRule type="cellIs" dxfId="10489" priority="1994" operator="lessThan">
      <formula>$C$4</formula>
    </cfRule>
  </conditionalFormatting>
  <conditionalFormatting sqref="BO15">
    <cfRule type="cellIs" dxfId="10490" priority="2026" operator="lessThan">
      <formula>$C$4</formula>
    </cfRule>
  </conditionalFormatting>
  <conditionalFormatting sqref="BP15">
    <cfRule type="cellIs" dxfId="10491" priority="2058" operator="lessThan">
      <formula>$C$4</formula>
    </cfRule>
  </conditionalFormatting>
  <conditionalFormatting sqref="BQ15">
    <cfRule type="cellIs" dxfId="10492" priority="2090" operator="lessThan">
      <formula>$C$4</formula>
    </cfRule>
  </conditionalFormatting>
  <conditionalFormatting sqref="BR15">
    <cfRule type="cellIs" dxfId="10493" priority="2122" operator="lessThan">
      <formula>$C$4</formula>
    </cfRule>
  </conditionalFormatting>
  <conditionalFormatting sqref="BS15">
    <cfRule type="cellIs" dxfId="10494" priority="2154" operator="lessThan">
      <formula>$C$4</formula>
    </cfRule>
  </conditionalFormatting>
  <conditionalFormatting sqref="BT15">
    <cfRule type="cellIs" dxfId="10495" priority="2186" operator="lessThan">
      <formula>$C$4</formula>
    </cfRule>
  </conditionalFormatting>
  <conditionalFormatting sqref="BU15">
    <cfRule type="cellIs" dxfId="10496" priority="2218" operator="lessThan">
      <formula>$C$4</formula>
    </cfRule>
  </conditionalFormatting>
  <conditionalFormatting sqref="BV15">
    <cfRule type="cellIs" dxfId="10497" priority="2250" operator="lessThan">
      <formula>$C$4</formula>
    </cfRule>
  </conditionalFormatting>
  <conditionalFormatting sqref="BW15">
    <cfRule type="cellIs" dxfId="10498" priority="2282" operator="lessThan">
      <formula>$C$4</formula>
    </cfRule>
  </conditionalFormatting>
  <conditionalFormatting sqref="BX15">
    <cfRule type="cellIs" dxfId="10499" priority="2314" operator="lessThan">
      <formula>$C$4</formula>
    </cfRule>
  </conditionalFormatting>
  <conditionalFormatting sqref="BY15">
    <cfRule type="cellIs" dxfId="10500" priority="2346" operator="lessThan">
      <formula>$C$4</formula>
    </cfRule>
  </conditionalFormatting>
  <conditionalFormatting sqref="BZ15">
    <cfRule type="cellIs" dxfId="10501" priority="2378" operator="lessThan">
      <formula>$C$4</formula>
    </cfRule>
  </conditionalFormatting>
  <conditionalFormatting sqref="CA15">
    <cfRule type="cellIs" dxfId="10502" priority="2410" operator="lessThan">
      <formula>$C$4</formula>
    </cfRule>
  </conditionalFormatting>
  <conditionalFormatting sqref="CB15">
    <cfRule type="cellIs" dxfId="10503" priority="2442" operator="lessThan">
      <formula>$C$4</formula>
    </cfRule>
  </conditionalFormatting>
  <conditionalFormatting sqref="CC15">
    <cfRule type="cellIs" dxfId="10504" priority="2474" operator="lessThan">
      <formula>$C$4</formula>
    </cfRule>
  </conditionalFormatting>
  <conditionalFormatting sqref="CD15">
    <cfRule type="cellIs" dxfId="10505" priority="2506" operator="lessThan">
      <formula>$C$4</formula>
    </cfRule>
  </conditionalFormatting>
  <conditionalFormatting sqref="CE15">
    <cfRule type="cellIs" dxfId="10506" priority="2538" operator="lessThan">
      <formula>$C$4</formula>
    </cfRule>
  </conditionalFormatting>
  <conditionalFormatting sqref="CF15">
    <cfRule type="cellIs" dxfId="10507" priority="2570" operator="lessThan">
      <formula>$C$4</formula>
    </cfRule>
  </conditionalFormatting>
  <conditionalFormatting sqref="CG15">
    <cfRule type="cellIs" dxfId="10508" priority="2602" operator="lessThan">
      <formula>$C$4</formula>
    </cfRule>
  </conditionalFormatting>
  <conditionalFormatting sqref="CH15">
    <cfRule type="cellIs" dxfId="10509" priority="2634" operator="greaterThan">
      <formula>$BJ$2+15</formula>
    </cfRule>
  </conditionalFormatting>
  <conditionalFormatting sqref="CJ15">
    <cfRule type="cellIs" dxfId="10510" priority="5634" operator="lessThan">
      <formula>$C$4</formula>
    </cfRule>
  </conditionalFormatting>
  <conditionalFormatting sqref="CN15">
    <cfRule type="cellIs" dxfId="10511" priority="5675" operator="lessThan">
      <formula>$C$4</formula>
    </cfRule>
  </conditionalFormatting>
  <conditionalFormatting sqref="P16">
    <cfRule type="cellIs" dxfId="10512" priority="523" operator="lessThan">
      <formula>$C$4</formula>
    </cfRule>
    <cfRule type="cellIs" dxfId="10513" priority="448" operator="lessThan">
      <formula>$C$4</formula>
    </cfRule>
  </conditionalFormatting>
  <conditionalFormatting sqref="Q16">
    <cfRule type="cellIs" dxfId="10514" priority="555" operator="lessThan">
      <formula>$C$4</formula>
    </cfRule>
  </conditionalFormatting>
  <conditionalFormatting sqref="R16">
    <cfRule type="cellIs" dxfId="10515" priority="587" operator="lessThan">
      <formula>$C$4</formula>
    </cfRule>
  </conditionalFormatting>
  <conditionalFormatting sqref="S16">
    <cfRule type="cellIs" dxfId="10516" priority="2667" operator="lessThan">
      <formula>$C$4</formula>
    </cfRule>
  </conditionalFormatting>
  <conditionalFormatting sqref="T16">
    <cfRule type="cellIs" dxfId="10517" priority="2699" operator="lessThan">
      <formula>$C$4</formula>
    </cfRule>
  </conditionalFormatting>
  <conditionalFormatting sqref="U16">
    <cfRule type="cellIs" dxfId="10518" priority="619" operator="lessThan">
      <formula>$C$4</formula>
    </cfRule>
  </conditionalFormatting>
  <conditionalFormatting sqref="V16">
    <cfRule type="cellIs" dxfId="10519" priority="2731" operator="lessThan">
      <formula>$C$4</formula>
    </cfRule>
  </conditionalFormatting>
  <conditionalFormatting sqref="W16">
    <cfRule type="cellIs" dxfId="10520" priority="2763" operator="lessThan">
      <formula>$C$4</formula>
    </cfRule>
  </conditionalFormatting>
  <conditionalFormatting sqref="X16">
    <cfRule type="cellIs" dxfId="10521" priority="651" operator="lessThan">
      <formula>$C$4</formula>
    </cfRule>
  </conditionalFormatting>
  <conditionalFormatting sqref="Y16">
    <cfRule type="cellIs" dxfId="10522" priority="683" operator="lessThan">
      <formula>$C$4</formula>
    </cfRule>
  </conditionalFormatting>
  <conditionalFormatting sqref="Z16">
    <cfRule type="cellIs" dxfId="10523" priority="715" operator="lessThan">
      <formula>$C$4</formula>
    </cfRule>
  </conditionalFormatting>
  <conditionalFormatting sqref="AA16">
    <cfRule type="cellIs" dxfId="10524" priority="747" operator="lessThan">
      <formula>$C$4</formula>
    </cfRule>
  </conditionalFormatting>
  <conditionalFormatting sqref="AB16">
    <cfRule type="cellIs" dxfId="10525" priority="779" operator="lessThan">
      <formula>$C$4</formula>
    </cfRule>
  </conditionalFormatting>
  <conditionalFormatting sqref="AC16">
    <cfRule type="cellIs" dxfId="10526" priority="811" operator="lessThan">
      <formula>$C$4</formula>
    </cfRule>
  </conditionalFormatting>
  <conditionalFormatting sqref="AD16">
    <cfRule type="cellIs" dxfId="10527" priority="843" operator="lessThan">
      <formula>$C$4</formula>
    </cfRule>
  </conditionalFormatting>
  <conditionalFormatting sqref="AE16">
    <cfRule type="cellIs" dxfId="10528" priority="875" operator="lessThan">
      <formula>$C$4</formula>
    </cfRule>
  </conditionalFormatting>
  <conditionalFormatting sqref="AF16">
    <cfRule type="cellIs" dxfId="10529" priority="907" operator="lessThan">
      <formula>$C$4</formula>
    </cfRule>
  </conditionalFormatting>
  <conditionalFormatting sqref="AG16">
    <cfRule type="cellIs" dxfId="10530" priority="939" operator="lessThan">
      <formula>$C$4</formula>
    </cfRule>
  </conditionalFormatting>
  <conditionalFormatting sqref="AH16">
    <cfRule type="cellIs" dxfId="10531" priority="971" operator="lessThan">
      <formula>$C$4</formula>
    </cfRule>
  </conditionalFormatting>
  <conditionalFormatting sqref="AI16">
    <cfRule type="cellIs" dxfId="10532" priority="1003" operator="lessThan">
      <formula>$C$4</formula>
    </cfRule>
  </conditionalFormatting>
  <conditionalFormatting sqref="AJ16">
    <cfRule type="cellIs" dxfId="10533" priority="1035" operator="lessThan">
      <formula>$C$4</formula>
    </cfRule>
  </conditionalFormatting>
  <conditionalFormatting sqref="AK16">
    <cfRule type="cellIs" dxfId="10534" priority="1067" operator="lessThan">
      <formula>$C$4</formula>
    </cfRule>
  </conditionalFormatting>
  <conditionalFormatting sqref="AL16">
    <cfRule type="cellIs" dxfId="10535" priority="1099" operator="lessThan">
      <formula>$C$4</formula>
    </cfRule>
  </conditionalFormatting>
  <conditionalFormatting sqref="AM16">
    <cfRule type="cellIs" dxfId="10536" priority="1131" operator="lessThan">
      <formula>$C$4</formula>
    </cfRule>
  </conditionalFormatting>
  <conditionalFormatting sqref="AN16">
    <cfRule type="cellIs" dxfId="10537" priority="1163" operator="lessThan">
      <formula>$C$4</formula>
    </cfRule>
  </conditionalFormatting>
  <conditionalFormatting sqref="AO16">
    <cfRule type="cellIs" dxfId="10538" priority="1195" operator="lessThan">
      <formula>$C$4</formula>
    </cfRule>
  </conditionalFormatting>
  <conditionalFormatting sqref="AP16">
    <cfRule type="cellIs" dxfId="10539" priority="1227" operator="lessThan">
      <formula>$C$4</formula>
    </cfRule>
  </conditionalFormatting>
  <conditionalFormatting sqref="AQ16">
    <cfRule type="cellIs" dxfId="10540" priority="1259" operator="lessThan">
      <formula>$C$4</formula>
    </cfRule>
  </conditionalFormatting>
  <conditionalFormatting sqref="AR16">
    <cfRule type="cellIs" dxfId="10541" priority="1291" operator="lessThan">
      <formula>$C$4</formula>
    </cfRule>
  </conditionalFormatting>
  <conditionalFormatting sqref="AS16">
    <cfRule type="cellIs" dxfId="10542" priority="1323" operator="lessThan">
      <formula>$C$4</formula>
    </cfRule>
  </conditionalFormatting>
  <conditionalFormatting sqref="AT16">
    <cfRule type="cellIs" dxfId="10543" priority="1355" operator="lessThan">
      <formula>$C$4</formula>
    </cfRule>
  </conditionalFormatting>
  <conditionalFormatting sqref="AU16">
    <cfRule type="cellIs" dxfId="10544" priority="1387" operator="lessThan">
      <formula>$C$4</formula>
    </cfRule>
  </conditionalFormatting>
  <conditionalFormatting sqref="AV16">
    <cfRule type="cellIs" dxfId="10545" priority="1419" operator="lessThan">
      <formula>$C$4</formula>
    </cfRule>
  </conditionalFormatting>
  <conditionalFormatting sqref="AW16">
    <cfRule type="cellIs" dxfId="10546" priority="1451" operator="lessThan">
      <formula>$C$4</formula>
    </cfRule>
  </conditionalFormatting>
  <conditionalFormatting sqref="AX16">
    <cfRule type="cellIs" dxfId="10547" priority="1483" operator="lessThan">
      <formula>$C$4</formula>
    </cfRule>
  </conditionalFormatting>
  <conditionalFormatting sqref="AY16">
    <cfRule type="cellIs" dxfId="10548" priority="1515" operator="lessThan">
      <formula>$C$4</formula>
    </cfRule>
  </conditionalFormatting>
  <conditionalFormatting sqref="AZ16">
    <cfRule type="cellIs" dxfId="10549" priority="1547" operator="lessThan">
      <formula>$C$4</formula>
    </cfRule>
  </conditionalFormatting>
  <conditionalFormatting sqref="BA16">
    <cfRule type="cellIs" dxfId="10550" priority="1579" operator="lessThan">
      <formula>$C$4</formula>
    </cfRule>
  </conditionalFormatting>
  <conditionalFormatting sqref="BB16">
    <cfRule type="cellIs" dxfId="10551" priority="1611" operator="lessThan">
      <formula>$C$4</formula>
    </cfRule>
  </conditionalFormatting>
  <conditionalFormatting sqref="BC16">
    <cfRule type="cellIs" dxfId="10552" priority="1643" operator="lessThan">
      <formula>$C$4</formula>
    </cfRule>
  </conditionalFormatting>
  <conditionalFormatting sqref="BD16">
    <cfRule type="cellIs" dxfId="10553" priority="1675" operator="lessThan">
      <formula>$C$4</formula>
    </cfRule>
  </conditionalFormatting>
  <conditionalFormatting sqref="BE16">
    <cfRule type="cellIs" dxfId="10554" priority="1707" operator="lessThan">
      <formula>$C$4</formula>
    </cfRule>
  </conditionalFormatting>
  <conditionalFormatting sqref="BF16">
    <cfRule type="cellIs" dxfId="10555" priority="1739" operator="lessThan">
      <formula>$C$4</formula>
    </cfRule>
  </conditionalFormatting>
  <conditionalFormatting sqref="BG16">
    <cfRule type="cellIs" dxfId="10556" priority="1771" operator="lessThan">
      <formula>$C$4</formula>
    </cfRule>
  </conditionalFormatting>
  <conditionalFormatting sqref="BH16">
    <cfRule type="cellIs" dxfId="10557" priority="1803" operator="lessThan">
      <formula>$C$4</formula>
    </cfRule>
  </conditionalFormatting>
  <conditionalFormatting sqref="BI16">
    <cfRule type="cellIs" dxfId="10558" priority="1835" operator="lessThan">
      <formula>$C$4</formula>
    </cfRule>
  </conditionalFormatting>
  <conditionalFormatting sqref="BJ16">
    <cfRule type="cellIs" dxfId="10559" priority="1867" operator="lessThan">
      <formula>$C$4</formula>
    </cfRule>
  </conditionalFormatting>
  <conditionalFormatting sqref="BK16">
    <cfRule type="cellIs" dxfId="10560" priority="1899" operator="lessThan">
      <formula>$C$4</formula>
    </cfRule>
    <cfRule type="cellIs" dxfId="10561" priority="512" operator="lessThan">
      <formula>$C$4</formula>
    </cfRule>
  </conditionalFormatting>
  <conditionalFormatting sqref="BL16">
    <cfRule type="cellIs" dxfId="10562" priority="1931" operator="lessThan">
      <formula>$C$4</formula>
    </cfRule>
    <cfRule type="cellIs" dxfId="10563" priority="480" operator="lessThan">
      <formula>$C$4</formula>
    </cfRule>
  </conditionalFormatting>
  <conditionalFormatting sqref="BM16">
    <cfRule type="cellIs" dxfId="10564" priority="1963" operator="lessThan">
      <formula>$C$4</formula>
    </cfRule>
  </conditionalFormatting>
  <conditionalFormatting sqref="BN16">
    <cfRule type="cellIs" dxfId="10565" priority="1995" operator="lessThan">
      <formula>$C$4</formula>
    </cfRule>
  </conditionalFormatting>
  <conditionalFormatting sqref="BO16">
    <cfRule type="cellIs" dxfId="10566" priority="2027" operator="lessThan">
      <formula>$C$4</formula>
    </cfRule>
  </conditionalFormatting>
  <conditionalFormatting sqref="BP16">
    <cfRule type="cellIs" dxfId="10567" priority="2059" operator="lessThan">
      <formula>$C$4</formula>
    </cfRule>
  </conditionalFormatting>
  <conditionalFormatting sqref="BQ16">
    <cfRule type="cellIs" dxfId="10568" priority="2091" operator="lessThan">
      <formula>$C$4</formula>
    </cfRule>
  </conditionalFormatting>
  <conditionalFormatting sqref="BR16">
    <cfRule type="cellIs" dxfId="10569" priority="2123" operator="lessThan">
      <formula>$C$4</formula>
    </cfRule>
  </conditionalFormatting>
  <conditionalFormatting sqref="BS16">
    <cfRule type="cellIs" dxfId="10570" priority="2155" operator="lessThan">
      <formula>$C$4</formula>
    </cfRule>
  </conditionalFormatting>
  <conditionalFormatting sqref="BT16">
    <cfRule type="cellIs" dxfId="10571" priority="2187" operator="lessThan">
      <formula>$C$4</formula>
    </cfRule>
  </conditionalFormatting>
  <conditionalFormatting sqref="BU16">
    <cfRule type="cellIs" dxfId="10572" priority="2219" operator="lessThan">
      <formula>$C$4</formula>
    </cfRule>
  </conditionalFormatting>
  <conditionalFormatting sqref="BV16">
    <cfRule type="cellIs" dxfId="10573" priority="2251" operator="lessThan">
      <formula>$C$4</formula>
    </cfRule>
  </conditionalFormatting>
  <conditionalFormatting sqref="BW16">
    <cfRule type="cellIs" dxfId="10574" priority="2283" operator="lessThan">
      <formula>$C$4</formula>
    </cfRule>
  </conditionalFormatting>
  <conditionalFormatting sqref="BX16">
    <cfRule type="cellIs" dxfId="10575" priority="2315" operator="lessThan">
      <formula>$C$4</formula>
    </cfRule>
  </conditionalFormatting>
  <conditionalFormatting sqref="BY16">
    <cfRule type="cellIs" dxfId="10576" priority="2347" operator="lessThan">
      <formula>$C$4</formula>
    </cfRule>
  </conditionalFormatting>
  <conditionalFormatting sqref="BZ16">
    <cfRule type="cellIs" dxfId="10577" priority="2379" operator="lessThan">
      <formula>$C$4</formula>
    </cfRule>
  </conditionalFormatting>
  <conditionalFormatting sqref="CA16">
    <cfRule type="cellIs" dxfId="10578" priority="2411" operator="lessThan">
      <formula>$C$4</formula>
    </cfRule>
  </conditionalFormatting>
  <conditionalFormatting sqref="CB16">
    <cfRule type="cellIs" dxfId="10579" priority="2443" operator="lessThan">
      <formula>$C$4</formula>
    </cfRule>
  </conditionalFormatting>
  <conditionalFormatting sqref="CC16">
    <cfRule type="cellIs" dxfId="10580" priority="2475" operator="lessThan">
      <formula>$C$4</formula>
    </cfRule>
  </conditionalFormatting>
  <conditionalFormatting sqref="CD16">
    <cfRule type="cellIs" dxfId="10581" priority="2507" operator="lessThan">
      <formula>$C$4</formula>
    </cfRule>
  </conditionalFormatting>
  <conditionalFormatting sqref="CE16">
    <cfRule type="cellIs" dxfId="10582" priority="2539" operator="lessThan">
      <formula>$C$4</formula>
    </cfRule>
  </conditionalFormatting>
  <conditionalFormatting sqref="CF16">
    <cfRule type="cellIs" dxfId="10583" priority="2571" operator="lessThan">
      <formula>$C$4</formula>
    </cfRule>
  </conditionalFormatting>
  <conditionalFormatting sqref="CG16">
    <cfRule type="cellIs" dxfId="10584" priority="2603" operator="lessThan">
      <formula>$C$4</formula>
    </cfRule>
  </conditionalFormatting>
  <conditionalFormatting sqref="CH16">
    <cfRule type="cellIs" dxfId="10585" priority="2635" operator="greaterThan">
      <formula>$BJ$2+15</formula>
    </cfRule>
  </conditionalFormatting>
  <conditionalFormatting sqref="CJ16">
    <cfRule type="cellIs" dxfId="10586" priority="5635" operator="lessThan">
      <formula>$C$4</formula>
    </cfRule>
  </conditionalFormatting>
  <conditionalFormatting sqref="CN16">
    <cfRule type="cellIs" dxfId="10587" priority="5676" operator="lessThan">
      <formula>$C$4</formula>
    </cfRule>
  </conditionalFormatting>
  <conditionalFormatting sqref="P17">
    <cfRule type="cellIs" dxfId="10588" priority="2" operator="lessThan">
      <formula>$C$4</formula>
    </cfRule>
  </conditionalFormatting>
  <conditionalFormatting sqref="Q17">
    <cfRule type="cellIs" dxfId="10589" priority="3" operator="lessThan">
      <formula>$C$4</formula>
    </cfRule>
  </conditionalFormatting>
  <conditionalFormatting sqref="R17">
    <cfRule type="cellIs" dxfId="10590" priority="4" operator="lessThan">
      <formula>$C$4</formula>
    </cfRule>
  </conditionalFormatting>
  <conditionalFormatting sqref="S17">
    <cfRule type="cellIs" dxfId="10591" priority="68" operator="lessThan">
      <formula>$C$4</formula>
    </cfRule>
  </conditionalFormatting>
  <conditionalFormatting sqref="T17">
    <cfRule type="cellIs" dxfId="10592" priority="69" operator="lessThan">
      <formula>$C$4</formula>
    </cfRule>
  </conditionalFormatting>
  <conditionalFormatting sqref="U17">
    <cfRule type="cellIs" dxfId="10593" priority="5" operator="lessThan">
      <formula>$C$4</formula>
    </cfRule>
  </conditionalFormatting>
  <conditionalFormatting sqref="V17">
    <cfRule type="cellIs" dxfId="10594" priority="70" operator="lessThan">
      <formula>$C$4</formula>
    </cfRule>
  </conditionalFormatting>
  <conditionalFormatting sqref="W17">
    <cfRule type="cellIs" dxfId="10595" priority="71" operator="lessThan">
      <formula>$C$4</formula>
    </cfRule>
  </conditionalFormatting>
  <conditionalFormatting sqref="X17">
    <cfRule type="cellIs" dxfId="10596" priority="6" operator="lessThan">
      <formula>$C$4</formula>
    </cfRule>
  </conditionalFormatting>
  <conditionalFormatting sqref="Y17">
    <cfRule type="cellIs" dxfId="10597" priority="7" operator="lessThan">
      <formula>$C$4</formula>
    </cfRule>
  </conditionalFormatting>
  <conditionalFormatting sqref="Z17">
    <cfRule type="cellIs" dxfId="10598" priority="8" operator="lessThan">
      <formula>$C$4</formula>
    </cfRule>
  </conditionalFormatting>
  <conditionalFormatting sqref="AA17">
    <cfRule type="cellIs" dxfId="10599" priority="9" operator="lessThan">
      <formula>$C$4</formula>
    </cfRule>
  </conditionalFormatting>
  <conditionalFormatting sqref="AB17">
    <cfRule type="cellIs" dxfId="10600" priority="10" operator="lessThan">
      <formula>$C$4</formula>
    </cfRule>
  </conditionalFormatting>
  <conditionalFormatting sqref="AC17">
    <cfRule type="cellIs" dxfId="10601" priority="11" operator="lessThan">
      <formula>$C$4</formula>
    </cfRule>
  </conditionalFormatting>
  <conditionalFormatting sqref="AD17">
    <cfRule type="cellIs" dxfId="10602" priority="12" operator="lessThan">
      <formula>$C$4</formula>
    </cfRule>
  </conditionalFormatting>
  <conditionalFormatting sqref="AE17">
    <cfRule type="cellIs" dxfId="10603" priority="13" operator="lessThan">
      <formula>$C$4</formula>
    </cfRule>
  </conditionalFormatting>
  <conditionalFormatting sqref="AF17">
    <cfRule type="cellIs" dxfId="10604" priority="14" operator="lessThan">
      <formula>$C$4</formula>
    </cfRule>
  </conditionalFormatting>
  <conditionalFormatting sqref="AG17">
    <cfRule type="cellIs" dxfId="10605" priority="15" operator="lessThan">
      <formula>$C$4</formula>
    </cfRule>
  </conditionalFormatting>
  <conditionalFormatting sqref="AH17">
    <cfRule type="cellIs" dxfId="10606" priority="16" operator="lessThan">
      <formula>$C$4</formula>
    </cfRule>
  </conditionalFormatting>
  <conditionalFormatting sqref="AI17">
    <cfRule type="cellIs" dxfId="10607" priority="17" operator="lessThan">
      <formula>$C$4</formula>
    </cfRule>
  </conditionalFormatting>
  <conditionalFormatting sqref="AJ17">
    <cfRule type="cellIs" dxfId="10608" priority="18" operator="lessThan">
      <formula>$C$4</formula>
    </cfRule>
  </conditionalFormatting>
  <conditionalFormatting sqref="AK17">
    <cfRule type="cellIs" dxfId="10609" priority="19" operator="lessThan">
      <formula>$C$4</formula>
    </cfRule>
  </conditionalFormatting>
  <conditionalFormatting sqref="AL17">
    <cfRule type="cellIs" dxfId="10610" priority="20" operator="lessThan">
      <formula>$C$4</formula>
    </cfRule>
  </conditionalFormatting>
  <conditionalFormatting sqref="AM17">
    <cfRule type="cellIs" dxfId="10611" priority="21" operator="lessThan">
      <formula>$C$4</formula>
    </cfRule>
  </conditionalFormatting>
  <conditionalFormatting sqref="AN17">
    <cfRule type="cellIs" dxfId="10612" priority="22" operator="lessThan">
      <formula>$C$4</formula>
    </cfRule>
  </conditionalFormatting>
  <conditionalFormatting sqref="AO17">
    <cfRule type="cellIs" dxfId="10613" priority="23" operator="lessThan">
      <formula>$C$4</formula>
    </cfRule>
  </conditionalFormatting>
  <conditionalFormatting sqref="AP17">
    <cfRule type="cellIs" dxfId="10614" priority="24" operator="lessThan">
      <formula>$C$4</formula>
    </cfRule>
  </conditionalFormatting>
  <conditionalFormatting sqref="AQ17">
    <cfRule type="cellIs" dxfId="10615" priority="25" operator="lessThan">
      <formula>$C$4</formula>
    </cfRule>
  </conditionalFormatting>
  <conditionalFormatting sqref="AR17">
    <cfRule type="cellIs" dxfId="10616" priority="26" operator="lessThan">
      <formula>$C$4</formula>
    </cfRule>
  </conditionalFormatting>
  <conditionalFormatting sqref="AS17">
    <cfRule type="cellIs" dxfId="10617" priority="27" operator="lessThan">
      <formula>$C$4</formula>
    </cfRule>
  </conditionalFormatting>
  <conditionalFormatting sqref="AT17">
    <cfRule type="cellIs" dxfId="10618" priority="28" operator="lessThan">
      <formula>$C$4</formula>
    </cfRule>
  </conditionalFormatting>
  <conditionalFormatting sqref="AU17">
    <cfRule type="cellIs" dxfId="10619" priority="29" operator="lessThan">
      <formula>$C$4</formula>
    </cfRule>
  </conditionalFormatting>
  <conditionalFormatting sqref="AV17">
    <cfRule type="cellIs" dxfId="10620" priority="30" operator="lessThan">
      <formula>$C$4</formula>
    </cfRule>
  </conditionalFormatting>
  <conditionalFormatting sqref="AW17">
    <cfRule type="cellIs" dxfId="10621" priority="31" operator="lessThan">
      <formula>$C$4</formula>
    </cfRule>
  </conditionalFormatting>
  <conditionalFormatting sqref="AX17">
    <cfRule type="cellIs" dxfId="10622" priority="32" operator="lessThan">
      <formula>$C$4</formula>
    </cfRule>
  </conditionalFormatting>
  <conditionalFormatting sqref="AY17">
    <cfRule type="cellIs" dxfId="10623" priority="33" operator="lessThan">
      <formula>$C$4</formula>
    </cfRule>
  </conditionalFormatting>
  <conditionalFormatting sqref="AZ17">
    <cfRule type="cellIs" dxfId="10624" priority="34" operator="lessThan">
      <formula>$C$4</formula>
    </cfRule>
  </conditionalFormatting>
  <conditionalFormatting sqref="BA17">
    <cfRule type="cellIs" dxfId="10625" priority="35" operator="lessThan">
      <formula>$C$4</formula>
    </cfRule>
  </conditionalFormatting>
  <conditionalFormatting sqref="BB17">
    <cfRule type="cellIs" dxfId="10626" priority="36" operator="lessThan">
      <formula>$C$4</formula>
    </cfRule>
  </conditionalFormatting>
  <conditionalFormatting sqref="BC17">
    <cfRule type="cellIs" dxfId="10627" priority="37" operator="lessThan">
      <formula>$C$4</formula>
    </cfRule>
  </conditionalFormatting>
  <conditionalFormatting sqref="BD17">
    <cfRule type="cellIs" dxfId="10628" priority="38" operator="lessThan">
      <formula>$C$4</formula>
    </cfRule>
  </conditionalFormatting>
  <conditionalFormatting sqref="BE17">
    <cfRule type="cellIs" dxfId="10629" priority="39" operator="lessThan">
      <formula>$C$4</formula>
    </cfRule>
  </conditionalFormatting>
  <conditionalFormatting sqref="BF17">
    <cfRule type="cellIs" dxfId="10630" priority="40" operator="lessThan">
      <formula>$C$4</formula>
    </cfRule>
  </conditionalFormatting>
  <conditionalFormatting sqref="BG17">
    <cfRule type="cellIs" dxfId="10631" priority="41" operator="lessThan">
      <formula>$C$4</formula>
    </cfRule>
  </conditionalFormatting>
  <conditionalFormatting sqref="BH17">
    <cfRule type="cellIs" dxfId="10632" priority="42" operator="lessThan">
      <formula>$C$4</formula>
    </cfRule>
  </conditionalFormatting>
  <conditionalFormatting sqref="BI17">
    <cfRule type="cellIs" dxfId="10633" priority="43" operator="lessThan">
      <formula>$C$4</formula>
    </cfRule>
  </conditionalFormatting>
  <conditionalFormatting sqref="BJ17">
    <cfRule type="cellIs" dxfId="10634" priority="44" operator="lessThan">
      <formula>$C$4</formula>
    </cfRule>
  </conditionalFormatting>
  <conditionalFormatting sqref="BK17">
    <cfRule type="cellIs" dxfId="10635" priority="45" operator="lessThan">
      <formula>$C$4</formula>
    </cfRule>
  </conditionalFormatting>
  <conditionalFormatting sqref="BL17">
    <cfRule type="cellIs" dxfId="10636" priority="46" operator="lessThan">
      <formula>$C$4</formula>
    </cfRule>
  </conditionalFormatting>
  <conditionalFormatting sqref="BM17">
    <cfRule type="cellIs" dxfId="10637" priority="47" operator="lessThan">
      <formula>$C$4</formula>
    </cfRule>
  </conditionalFormatting>
  <conditionalFormatting sqref="BN17">
    <cfRule type="cellIs" dxfId="10638" priority="48" operator="lessThan">
      <formula>$C$4</formula>
    </cfRule>
  </conditionalFormatting>
  <conditionalFormatting sqref="BO17">
    <cfRule type="cellIs" dxfId="10639" priority="49" operator="lessThan">
      <formula>$C$4</formula>
    </cfRule>
  </conditionalFormatting>
  <conditionalFormatting sqref="BP17">
    <cfRule type="cellIs" dxfId="10640" priority="50" operator="lessThan">
      <formula>$C$4</formula>
    </cfRule>
  </conditionalFormatting>
  <conditionalFormatting sqref="BQ17">
    <cfRule type="cellIs" dxfId="10641" priority="51" operator="lessThan">
      <formula>$C$4</formula>
    </cfRule>
  </conditionalFormatting>
  <conditionalFormatting sqref="BR17">
    <cfRule type="cellIs" dxfId="10642" priority="52" operator="lessThan">
      <formula>$C$4</formula>
    </cfRule>
  </conditionalFormatting>
  <conditionalFormatting sqref="BS17">
    <cfRule type="cellIs" dxfId="10643" priority="53" operator="lessThan">
      <formula>$C$4</formula>
    </cfRule>
  </conditionalFormatting>
  <conditionalFormatting sqref="BT17">
    <cfRule type="cellIs" dxfId="10644" priority="54" operator="lessThan">
      <formula>$C$4</formula>
    </cfRule>
  </conditionalFormatting>
  <conditionalFormatting sqref="BU17">
    <cfRule type="cellIs" dxfId="10645" priority="55" operator="lessThan">
      <formula>$C$4</formula>
    </cfRule>
  </conditionalFormatting>
  <conditionalFormatting sqref="BV17">
    <cfRule type="cellIs" dxfId="10646" priority="56" operator="lessThan">
      <formula>$C$4</formula>
    </cfRule>
  </conditionalFormatting>
  <conditionalFormatting sqref="BW17">
    <cfRule type="cellIs" dxfId="10647" priority="57" operator="lessThan">
      <formula>$C$4</formula>
    </cfRule>
  </conditionalFormatting>
  <conditionalFormatting sqref="BX17">
    <cfRule type="cellIs" dxfId="10648" priority="58" operator="lessThan">
      <formula>$C$4</formula>
    </cfRule>
  </conditionalFormatting>
  <conditionalFormatting sqref="BY17">
    <cfRule type="cellIs" dxfId="10649" priority="59" operator="lessThan">
      <formula>$C$4</formula>
    </cfRule>
  </conditionalFormatting>
  <conditionalFormatting sqref="BZ17">
    <cfRule type="cellIs" dxfId="10650" priority="60" operator="lessThan">
      <formula>$C$4</formula>
    </cfRule>
  </conditionalFormatting>
  <conditionalFormatting sqref="CA17">
    <cfRule type="cellIs" dxfId="10651" priority="61" operator="lessThan">
      <formula>$C$4</formula>
    </cfRule>
  </conditionalFormatting>
  <conditionalFormatting sqref="CB17">
    <cfRule type="cellIs" dxfId="10652" priority="62" operator="lessThan">
      <formula>$C$4</formula>
    </cfRule>
  </conditionalFormatting>
  <conditionalFormatting sqref="CC17">
    <cfRule type="cellIs" dxfId="10653" priority="63" operator="lessThan">
      <formula>$C$4</formula>
    </cfRule>
  </conditionalFormatting>
  <conditionalFormatting sqref="CD17">
    <cfRule type="cellIs" dxfId="10654" priority="64" operator="lessThan">
      <formula>$C$4</formula>
    </cfRule>
  </conditionalFormatting>
  <conditionalFormatting sqref="CE17">
    <cfRule type="cellIs" dxfId="10655" priority="65" operator="lessThan">
      <formula>$C$4</formula>
    </cfRule>
  </conditionalFormatting>
  <conditionalFormatting sqref="CF17">
    <cfRule type="cellIs" dxfId="10656" priority="66" operator="lessThan">
      <formula>$C$4</formula>
    </cfRule>
  </conditionalFormatting>
  <conditionalFormatting sqref="CG17">
    <cfRule type="cellIs" dxfId="10657" priority="67" operator="lessThan">
      <formula>$C$4</formula>
    </cfRule>
  </conditionalFormatting>
  <conditionalFormatting sqref="CH17">
    <cfRule type="cellIs" dxfId="10658" priority="2636" operator="greaterThan">
      <formula>$BJ$2+15</formula>
    </cfRule>
  </conditionalFormatting>
  <conditionalFormatting sqref="CJ17">
    <cfRule type="cellIs" dxfId="10659" priority="5636" operator="lessThan">
      <formula>$C$4</formula>
    </cfRule>
  </conditionalFormatting>
  <conditionalFormatting sqref="CN17">
    <cfRule type="cellIs" dxfId="10660" priority="5677" operator="lessThan">
      <formula>$C$4</formula>
    </cfRule>
  </conditionalFormatting>
  <conditionalFormatting sqref="P18">
    <cfRule type="cellIs" dxfId="10661" priority="525" operator="lessThan">
      <formula>$C$4</formula>
    </cfRule>
    <cfRule type="cellIs" dxfId="10662" priority="446" operator="lessThan">
      <formula>$C$4</formula>
    </cfRule>
  </conditionalFormatting>
  <conditionalFormatting sqref="Q18">
    <cfRule type="cellIs" dxfId="10663" priority="557" operator="lessThan">
      <formula>$C$4</formula>
    </cfRule>
  </conditionalFormatting>
  <conditionalFormatting sqref="R18">
    <cfRule type="cellIs" dxfId="10664" priority="589" operator="lessThan">
      <formula>$C$4</formula>
    </cfRule>
  </conditionalFormatting>
  <conditionalFormatting sqref="S18">
    <cfRule type="cellIs" dxfId="10665" priority="2669" operator="lessThan">
      <formula>$C$4</formula>
    </cfRule>
  </conditionalFormatting>
  <conditionalFormatting sqref="T18">
    <cfRule type="cellIs" dxfId="10666" priority="2701" operator="lessThan">
      <formula>$C$4</formula>
    </cfRule>
  </conditionalFormatting>
  <conditionalFormatting sqref="U18">
    <cfRule type="cellIs" dxfId="10667" priority="621" operator="lessThan">
      <formula>$C$4</formula>
    </cfRule>
  </conditionalFormatting>
  <conditionalFormatting sqref="V18">
    <cfRule type="cellIs" dxfId="10668" priority="2733" operator="lessThan">
      <formula>$C$4</formula>
    </cfRule>
  </conditionalFormatting>
  <conditionalFormatting sqref="W18">
    <cfRule type="cellIs" dxfId="10669" priority="2765" operator="lessThan">
      <formula>$C$4</formula>
    </cfRule>
  </conditionalFormatting>
  <conditionalFormatting sqref="X18">
    <cfRule type="cellIs" dxfId="10670" priority="653" operator="lessThan">
      <formula>$C$4</formula>
    </cfRule>
  </conditionalFormatting>
  <conditionalFormatting sqref="Y18">
    <cfRule type="cellIs" dxfId="10671" priority="685" operator="lessThan">
      <formula>$C$4</formula>
    </cfRule>
  </conditionalFormatting>
  <conditionalFormatting sqref="Z18">
    <cfRule type="cellIs" dxfId="10672" priority="717" operator="lessThan">
      <formula>$C$4</formula>
    </cfRule>
  </conditionalFormatting>
  <conditionalFormatting sqref="AA18">
    <cfRule type="cellIs" dxfId="10673" priority="749" operator="lessThan">
      <formula>$C$4</formula>
    </cfRule>
  </conditionalFormatting>
  <conditionalFormatting sqref="AB18">
    <cfRule type="cellIs" dxfId="10674" priority="781" operator="lessThan">
      <formula>$C$4</formula>
    </cfRule>
  </conditionalFormatting>
  <conditionalFormatting sqref="AC18">
    <cfRule type="cellIs" dxfId="10675" priority="813" operator="lessThan">
      <formula>$C$4</formula>
    </cfRule>
  </conditionalFormatting>
  <conditionalFormatting sqref="AD18">
    <cfRule type="cellIs" dxfId="10676" priority="845" operator="lessThan">
      <formula>$C$4</formula>
    </cfRule>
  </conditionalFormatting>
  <conditionalFormatting sqref="AE18">
    <cfRule type="cellIs" dxfId="10677" priority="877" operator="lessThan">
      <formula>$C$4</formula>
    </cfRule>
  </conditionalFormatting>
  <conditionalFormatting sqref="AF18">
    <cfRule type="cellIs" dxfId="10678" priority="909" operator="lessThan">
      <formula>$C$4</formula>
    </cfRule>
  </conditionalFormatting>
  <conditionalFormatting sqref="AG18">
    <cfRule type="cellIs" dxfId="10679" priority="941" operator="lessThan">
      <formula>$C$4</formula>
    </cfRule>
  </conditionalFormatting>
  <conditionalFormatting sqref="AH18">
    <cfRule type="cellIs" dxfId="10680" priority="973" operator="lessThan">
      <formula>$C$4</formula>
    </cfRule>
  </conditionalFormatting>
  <conditionalFormatting sqref="AI18">
    <cfRule type="cellIs" dxfId="10681" priority="1005" operator="lessThan">
      <formula>$C$4</formula>
    </cfRule>
  </conditionalFormatting>
  <conditionalFormatting sqref="AJ18">
    <cfRule type="cellIs" dxfId="10682" priority="1037" operator="lessThan">
      <formula>$C$4</formula>
    </cfRule>
  </conditionalFormatting>
  <conditionalFormatting sqref="AK18">
    <cfRule type="cellIs" dxfId="10683" priority="1069" operator="lessThan">
      <formula>$C$4</formula>
    </cfRule>
  </conditionalFormatting>
  <conditionalFormatting sqref="AL18">
    <cfRule type="cellIs" dxfId="10684" priority="1101" operator="lessThan">
      <formula>$C$4</formula>
    </cfRule>
  </conditionalFormatting>
  <conditionalFormatting sqref="AM18">
    <cfRule type="cellIs" dxfId="10685" priority="1133" operator="lessThan">
      <formula>$C$4</formula>
    </cfRule>
  </conditionalFormatting>
  <conditionalFormatting sqref="AN18">
    <cfRule type="cellIs" dxfId="10686" priority="1165" operator="lessThan">
      <formula>$C$4</formula>
    </cfRule>
  </conditionalFormatting>
  <conditionalFormatting sqref="AO18">
    <cfRule type="cellIs" dxfId="10687" priority="1197" operator="lessThan">
      <formula>$C$4</formula>
    </cfRule>
  </conditionalFormatting>
  <conditionalFormatting sqref="AP18">
    <cfRule type="cellIs" dxfId="10688" priority="1229" operator="lessThan">
      <formula>$C$4</formula>
    </cfRule>
  </conditionalFormatting>
  <conditionalFormatting sqref="AQ18">
    <cfRule type="cellIs" dxfId="10689" priority="1261" operator="lessThan">
      <formula>$C$4</formula>
    </cfRule>
  </conditionalFormatting>
  <conditionalFormatting sqref="AR18">
    <cfRule type="cellIs" dxfId="10690" priority="1293" operator="lessThan">
      <formula>$C$4</formula>
    </cfRule>
  </conditionalFormatting>
  <conditionalFormatting sqref="AS18">
    <cfRule type="cellIs" dxfId="10691" priority="1325" operator="lessThan">
      <formula>$C$4</formula>
    </cfRule>
  </conditionalFormatting>
  <conditionalFormatting sqref="AT18">
    <cfRule type="cellIs" dxfId="10692" priority="1357" operator="lessThan">
      <formula>$C$4</formula>
    </cfRule>
  </conditionalFormatting>
  <conditionalFormatting sqref="AU18">
    <cfRule type="cellIs" dxfId="10693" priority="1389" operator="lessThan">
      <formula>$C$4</formula>
    </cfRule>
  </conditionalFormatting>
  <conditionalFormatting sqref="AV18">
    <cfRule type="cellIs" dxfId="10694" priority="1421" operator="lessThan">
      <formula>$C$4</formula>
    </cfRule>
  </conditionalFormatting>
  <conditionalFormatting sqref="AW18">
    <cfRule type="cellIs" dxfId="10695" priority="1453" operator="lessThan">
      <formula>$C$4</formula>
    </cfRule>
  </conditionalFormatting>
  <conditionalFormatting sqref="AX18">
    <cfRule type="cellIs" dxfId="10696" priority="1485" operator="lessThan">
      <formula>$C$4</formula>
    </cfRule>
  </conditionalFormatting>
  <conditionalFormatting sqref="AY18">
    <cfRule type="cellIs" dxfId="10697" priority="1517" operator="lessThan">
      <formula>$C$4</formula>
    </cfRule>
  </conditionalFormatting>
  <conditionalFormatting sqref="AZ18">
    <cfRule type="cellIs" dxfId="10698" priority="1549" operator="lessThan">
      <formula>$C$4</formula>
    </cfRule>
  </conditionalFormatting>
  <conditionalFormatting sqref="BA18">
    <cfRule type="cellIs" dxfId="10699" priority="1581" operator="lessThan">
      <formula>$C$4</formula>
    </cfRule>
  </conditionalFormatting>
  <conditionalFormatting sqref="BB18">
    <cfRule type="cellIs" dxfId="10700" priority="1613" operator="lessThan">
      <formula>$C$4</formula>
    </cfRule>
  </conditionalFormatting>
  <conditionalFormatting sqref="BC18">
    <cfRule type="cellIs" dxfId="10701" priority="1645" operator="lessThan">
      <formula>$C$4</formula>
    </cfRule>
  </conditionalFormatting>
  <conditionalFormatting sqref="BD18">
    <cfRule type="cellIs" dxfId="10702" priority="1677" operator="lessThan">
      <formula>$C$4</formula>
    </cfRule>
  </conditionalFormatting>
  <conditionalFormatting sqref="BE18">
    <cfRule type="cellIs" dxfId="10703" priority="1709" operator="lessThan">
      <formula>$C$4</formula>
    </cfRule>
  </conditionalFormatting>
  <conditionalFormatting sqref="BF18">
    <cfRule type="cellIs" dxfId="10704" priority="1741" operator="lessThan">
      <formula>$C$4</formula>
    </cfRule>
  </conditionalFormatting>
  <conditionalFormatting sqref="BG18">
    <cfRule type="cellIs" dxfId="10705" priority="1773" operator="lessThan">
      <formula>$C$4</formula>
    </cfRule>
  </conditionalFormatting>
  <conditionalFormatting sqref="BH18">
    <cfRule type="cellIs" dxfId="10706" priority="1805" operator="lessThan">
      <formula>$C$4</formula>
    </cfRule>
  </conditionalFormatting>
  <conditionalFormatting sqref="BI18">
    <cfRule type="cellIs" dxfId="10707" priority="1837" operator="lessThan">
      <formula>$C$4</formula>
    </cfRule>
  </conditionalFormatting>
  <conditionalFormatting sqref="BJ18">
    <cfRule type="cellIs" dxfId="10708" priority="1869" operator="lessThan">
      <formula>$C$4</formula>
    </cfRule>
  </conditionalFormatting>
  <conditionalFormatting sqref="BK18">
    <cfRule type="cellIs" dxfId="10709" priority="1901" operator="lessThan">
      <formula>$C$4</formula>
    </cfRule>
    <cfRule type="cellIs" dxfId="10710" priority="510" operator="lessThan">
      <formula>$C$4</formula>
    </cfRule>
  </conditionalFormatting>
  <conditionalFormatting sqref="BL18">
    <cfRule type="cellIs" dxfId="10711" priority="1933" operator="lessThan">
      <formula>$C$4</formula>
    </cfRule>
    <cfRule type="cellIs" dxfId="10712" priority="478" operator="lessThan">
      <formula>$C$4</formula>
    </cfRule>
  </conditionalFormatting>
  <conditionalFormatting sqref="BM18">
    <cfRule type="cellIs" dxfId="10713" priority="1965" operator="lessThan">
      <formula>$C$4</formula>
    </cfRule>
  </conditionalFormatting>
  <conditionalFormatting sqref="BN18">
    <cfRule type="cellIs" dxfId="10714" priority="1997" operator="lessThan">
      <formula>$C$4</formula>
    </cfRule>
  </conditionalFormatting>
  <conditionalFormatting sqref="BO18">
    <cfRule type="cellIs" dxfId="10715" priority="2029" operator="lessThan">
      <formula>$C$4</formula>
    </cfRule>
  </conditionalFormatting>
  <conditionalFormatting sqref="BP18">
    <cfRule type="cellIs" dxfId="10716" priority="2061" operator="lessThan">
      <formula>$C$4</formula>
    </cfRule>
  </conditionalFormatting>
  <conditionalFormatting sqref="BQ18">
    <cfRule type="cellIs" dxfId="10717" priority="2093" operator="lessThan">
      <formula>$C$4</formula>
    </cfRule>
  </conditionalFormatting>
  <conditionalFormatting sqref="BR18">
    <cfRule type="cellIs" dxfId="10718" priority="2125" operator="lessThan">
      <formula>$C$4</formula>
    </cfRule>
  </conditionalFormatting>
  <conditionalFormatting sqref="BS18">
    <cfRule type="cellIs" dxfId="10719" priority="2157" operator="lessThan">
      <formula>$C$4</formula>
    </cfRule>
  </conditionalFormatting>
  <conditionalFormatting sqref="BT18">
    <cfRule type="cellIs" dxfId="10720" priority="2189" operator="lessThan">
      <formula>$C$4</formula>
    </cfRule>
  </conditionalFormatting>
  <conditionalFormatting sqref="BU18">
    <cfRule type="cellIs" dxfId="10721" priority="2221" operator="lessThan">
      <formula>$C$4</formula>
    </cfRule>
  </conditionalFormatting>
  <conditionalFormatting sqref="BV18">
    <cfRule type="cellIs" dxfId="10722" priority="2253" operator="lessThan">
      <formula>$C$4</formula>
    </cfRule>
  </conditionalFormatting>
  <conditionalFormatting sqref="BW18">
    <cfRule type="cellIs" dxfId="10723" priority="2285" operator="lessThan">
      <formula>$C$4</formula>
    </cfRule>
  </conditionalFormatting>
  <conditionalFormatting sqref="BX18">
    <cfRule type="cellIs" dxfId="10724" priority="2317" operator="lessThan">
      <formula>$C$4</formula>
    </cfRule>
  </conditionalFormatting>
  <conditionalFormatting sqref="BY18">
    <cfRule type="cellIs" dxfId="10725" priority="2349" operator="lessThan">
      <formula>$C$4</formula>
    </cfRule>
  </conditionalFormatting>
  <conditionalFormatting sqref="BZ18">
    <cfRule type="cellIs" dxfId="10726" priority="2381" operator="lessThan">
      <formula>$C$4</formula>
    </cfRule>
  </conditionalFormatting>
  <conditionalFormatting sqref="CA18">
    <cfRule type="cellIs" dxfId="10727" priority="2413" operator="lessThan">
      <formula>$C$4</formula>
    </cfRule>
  </conditionalFormatting>
  <conditionalFormatting sqref="CB18">
    <cfRule type="cellIs" dxfId="10728" priority="2445" operator="lessThan">
      <formula>$C$4</formula>
    </cfRule>
  </conditionalFormatting>
  <conditionalFormatting sqref="CC18">
    <cfRule type="cellIs" dxfId="10729" priority="2477" operator="lessThan">
      <formula>$C$4</formula>
    </cfRule>
  </conditionalFormatting>
  <conditionalFormatting sqref="CD18">
    <cfRule type="cellIs" dxfId="10730" priority="2509" operator="lessThan">
      <formula>$C$4</formula>
    </cfRule>
  </conditionalFormatting>
  <conditionalFormatting sqref="CE18">
    <cfRule type="cellIs" dxfId="10731" priority="2541" operator="lessThan">
      <formula>$C$4</formula>
    </cfRule>
  </conditionalFormatting>
  <conditionalFormatting sqref="CF18">
    <cfRule type="cellIs" dxfId="10732" priority="2573" operator="lessThan">
      <formula>$C$4</formula>
    </cfRule>
  </conditionalFormatting>
  <conditionalFormatting sqref="CG18">
    <cfRule type="cellIs" dxfId="10733" priority="2605" operator="lessThan">
      <formula>$C$4</formula>
    </cfRule>
  </conditionalFormatting>
  <conditionalFormatting sqref="CH18">
    <cfRule type="cellIs" dxfId="10734" priority="2637" operator="greaterThan">
      <formula>$BJ$2+15</formula>
    </cfRule>
  </conditionalFormatting>
  <conditionalFormatting sqref="CJ18">
    <cfRule type="cellIs" dxfId="10735" priority="5637" operator="lessThan">
      <formula>$C$4</formula>
    </cfRule>
  </conditionalFormatting>
  <conditionalFormatting sqref="CN18">
    <cfRule type="cellIs" dxfId="10736" priority="5678" operator="lessThan">
      <formula>$C$4</formula>
    </cfRule>
  </conditionalFormatting>
  <conditionalFormatting sqref="P19">
    <cfRule type="cellIs" dxfId="10737" priority="526" operator="lessThan">
      <formula>$C$4</formula>
    </cfRule>
    <cfRule type="cellIs" dxfId="10738" priority="445" operator="lessThan">
      <formula>$C$4</formula>
    </cfRule>
  </conditionalFormatting>
  <conditionalFormatting sqref="Q19">
    <cfRule type="cellIs" dxfId="10739" priority="558" operator="lessThan">
      <formula>$C$4</formula>
    </cfRule>
  </conditionalFormatting>
  <conditionalFormatting sqref="R19">
    <cfRule type="cellIs" dxfId="10740" priority="590" operator="lessThan">
      <formula>$C$4</formula>
    </cfRule>
  </conditionalFormatting>
  <conditionalFormatting sqref="S19">
    <cfRule type="cellIs" dxfId="10741" priority="2670" operator="lessThan">
      <formula>$C$4</formula>
    </cfRule>
  </conditionalFormatting>
  <conditionalFormatting sqref="T19">
    <cfRule type="cellIs" dxfId="10742" priority="2702" operator="lessThan">
      <formula>$C$4</formula>
    </cfRule>
  </conditionalFormatting>
  <conditionalFormatting sqref="U19">
    <cfRule type="cellIs" dxfId="10743" priority="622" operator="lessThan">
      <formula>$C$4</formula>
    </cfRule>
  </conditionalFormatting>
  <conditionalFormatting sqref="V19">
    <cfRule type="cellIs" dxfId="10744" priority="2734" operator="lessThan">
      <formula>$C$4</formula>
    </cfRule>
  </conditionalFormatting>
  <conditionalFormatting sqref="W19">
    <cfRule type="cellIs" dxfId="10745" priority="2766" operator="lessThan">
      <formula>$C$4</formula>
    </cfRule>
  </conditionalFormatting>
  <conditionalFormatting sqref="X19">
    <cfRule type="cellIs" dxfId="10746" priority="654" operator="lessThan">
      <formula>$C$4</formula>
    </cfRule>
  </conditionalFormatting>
  <conditionalFormatting sqref="Y19">
    <cfRule type="cellIs" dxfId="10747" priority="686" operator="lessThan">
      <formula>$C$4</formula>
    </cfRule>
  </conditionalFormatting>
  <conditionalFormatting sqref="Z19">
    <cfRule type="cellIs" dxfId="10748" priority="718" operator="lessThan">
      <formula>$C$4</formula>
    </cfRule>
  </conditionalFormatting>
  <conditionalFormatting sqref="AA19">
    <cfRule type="cellIs" dxfId="10749" priority="750" operator="lessThan">
      <formula>$C$4</formula>
    </cfRule>
  </conditionalFormatting>
  <conditionalFormatting sqref="AB19">
    <cfRule type="cellIs" dxfId="10750" priority="782" operator="lessThan">
      <formula>$C$4</formula>
    </cfRule>
  </conditionalFormatting>
  <conditionalFormatting sqref="AC19">
    <cfRule type="cellIs" dxfId="10751" priority="814" operator="lessThan">
      <formula>$C$4</formula>
    </cfRule>
  </conditionalFormatting>
  <conditionalFormatting sqref="AD19">
    <cfRule type="cellIs" dxfId="10752" priority="846" operator="lessThan">
      <formula>$C$4</formula>
    </cfRule>
  </conditionalFormatting>
  <conditionalFormatting sqref="AE19">
    <cfRule type="cellIs" dxfId="10753" priority="878" operator="lessThan">
      <formula>$C$4</formula>
    </cfRule>
  </conditionalFormatting>
  <conditionalFormatting sqref="AF19">
    <cfRule type="cellIs" dxfId="10754" priority="910" operator="lessThan">
      <formula>$C$4</formula>
    </cfRule>
  </conditionalFormatting>
  <conditionalFormatting sqref="AG19">
    <cfRule type="cellIs" dxfId="10755" priority="942" operator="lessThan">
      <formula>$C$4</formula>
    </cfRule>
  </conditionalFormatting>
  <conditionalFormatting sqref="AH19">
    <cfRule type="cellIs" dxfId="10756" priority="974" operator="lessThan">
      <formula>$C$4</formula>
    </cfRule>
  </conditionalFormatting>
  <conditionalFormatting sqref="AI19">
    <cfRule type="cellIs" dxfId="10757" priority="1006" operator="lessThan">
      <formula>$C$4</formula>
    </cfRule>
  </conditionalFormatting>
  <conditionalFormatting sqref="AJ19">
    <cfRule type="cellIs" dxfId="10758" priority="1038" operator="lessThan">
      <formula>$C$4</formula>
    </cfRule>
  </conditionalFormatting>
  <conditionalFormatting sqref="AK19">
    <cfRule type="cellIs" dxfId="10759" priority="1070" operator="lessThan">
      <formula>$C$4</formula>
    </cfRule>
  </conditionalFormatting>
  <conditionalFormatting sqref="AL19">
    <cfRule type="cellIs" dxfId="10760" priority="1102" operator="lessThan">
      <formula>$C$4</formula>
    </cfRule>
  </conditionalFormatting>
  <conditionalFormatting sqref="AM19">
    <cfRule type="cellIs" dxfId="10761" priority="1134" operator="lessThan">
      <formula>$C$4</formula>
    </cfRule>
  </conditionalFormatting>
  <conditionalFormatting sqref="AN19">
    <cfRule type="cellIs" dxfId="10762" priority="1166" operator="lessThan">
      <formula>$C$4</formula>
    </cfRule>
  </conditionalFormatting>
  <conditionalFormatting sqref="AO19">
    <cfRule type="cellIs" dxfId="10763" priority="1198" operator="lessThan">
      <formula>$C$4</formula>
    </cfRule>
  </conditionalFormatting>
  <conditionalFormatting sqref="AP19">
    <cfRule type="cellIs" dxfId="10764" priority="1230" operator="lessThan">
      <formula>$C$4</formula>
    </cfRule>
  </conditionalFormatting>
  <conditionalFormatting sqref="AQ19">
    <cfRule type="cellIs" dxfId="10765" priority="1262" operator="lessThan">
      <formula>$C$4</formula>
    </cfRule>
  </conditionalFormatting>
  <conditionalFormatting sqref="AR19">
    <cfRule type="cellIs" dxfId="10766" priority="1294" operator="lessThan">
      <formula>$C$4</formula>
    </cfRule>
  </conditionalFormatting>
  <conditionalFormatting sqref="AS19">
    <cfRule type="cellIs" dxfId="10767" priority="1326" operator="lessThan">
      <formula>$C$4</formula>
    </cfRule>
  </conditionalFormatting>
  <conditionalFormatting sqref="AT19">
    <cfRule type="cellIs" dxfId="10768" priority="1358" operator="lessThan">
      <formula>$C$4</formula>
    </cfRule>
  </conditionalFormatting>
  <conditionalFormatting sqref="AU19">
    <cfRule type="cellIs" dxfId="10769" priority="1390" operator="lessThan">
      <formula>$C$4</formula>
    </cfRule>
  </conditionalFormatting>
  <conditionalFormatting sqref="AV19">
    <cfRule type="cellIs" dxfId="10770" priority="1422" operator="lessThan">
      <formula>$C$4</formula>
    </cfRule>
  </conditionalFormatting>
  <conditionalFormatting sqref="AW19">
    <cfRule type="cellIs" dxfId="10771" priority="1454" operator="lessThan">
      <formula>$C$4</formula>
    </cfRule>
  </conditionalFormatting>
  <conditionalFormatting sqref="AX19">
    <cfRule type="cellIs" dxfId="10772" priority="1486" operator="lessThan">
      <formula>$C$4</formula>
    </cfRule>
  </conditionalFormatting>
  <conditionalFormatting sqref="AY19">
    <cfRule type="cellIs" dxfId="10773" priority="1518" operator="lessThan">
      <formula>$C$4</formula>
    </cfRule>
  </conditionalFormatting>
  <conditionalFormatting sqref="AZ19">
    <cfRule type="cellIs" dxfId="10774" priority="1550" operator="lessThan">
      <formula>$C$4</formula>
    </cfRule>
  </conditionalFormatting>
  <conditionalFormatting sqref="BA19">
    <cfRule type="cellIs" dxfId="10775" priority="1582" operator="lessThan">
      <formula>$C$4</formula>
    </cfRule>
  </conditionalFormatting>
  <conditionalFormatting sqref="BB19">
    <cfRule type="cellIs" dxfId="10776" priority="1614" operator="lessThan">
      <formula>$C$4</formula>
    </cfRule>
  </conditionalFormatting>
  <conditionalFormatting sqref="BC19">
    <cfRule type="cellIs" dxfId="10777" priority="1646" operator="lessThan">
      <formula>$C$4</formula>
    </cfRule>
  </conditionalFormatting>
  <conditionalFormatting sqref="BD19">
    <cfRule type="cellIs" dxfId="10778" priority="1678" operator="lessThan">
      <formula>$C$4</formula>
    </cfRule>
  </conditionalFormatting>
  <conditionalFormatting sqref="BE19">
    <cfRule type="cellIs" dxfId="10779" priority="1710" operator="lessThan">
      <formula>$C$4</formula>
    </cfRule>
  </conditionalFormatting>
  <conditionalFormatting sqref="BF19">
    <cfRule type="cellIs" dxfId="10780" priority="1742" operator="lessThan">
      <formula>$C$4</formula>
    </cfRule>
  </conditionalFormatting>
  <conditionalFormatting sqref="BG19">
    <cfRule type="cellIs" dxfId="10781" priority="1774" operator="lessThan">
      <formula>$C$4</formula>
    </cfRule>
  </conditionalFormatting>
  <conditionalFormatting sqref="BH19">
    <cfRule type="cellIs" dxfId="10782" priority="1806" operator="lessThan">
      <formula>$C$4</formula>
    </cfRule>
  </conditionalFormatting>
  <conditionalFormatting sqref="BI19">
    <cfRule type="cellIs" dxfId="10783" priority="1838" operator="lessThan">
      <formula>$C$4</formula>
    </cfRule>
  </conditionalFormatting>
  <conditionalFormatting sqref="BJ19">
    <cfRule type="cellIs" dxfId="10784" priority="1870" operator="lessThan">
      <formula>$C$4</formula>
    </cfRule>
  </conditionalFormatting>
  <conditionalFormatting sqref="BK19">
    <cfRule type="cellIs" dxfId="10785" priority="1902" operator="lessThan">
      <formula>$C$4</formula>
    </cfRule>
    <cfRule type="cellIs" dxfId="10786" priority="509" operator="lessThan">
      <formula>$C$4</formula>
    </cfRule>
  </conditionalFormatting>
  <conditionalFormatting sqref="BL19">
    <cfRule type="cellIs" dxfId="10787" priority="1934" operator="lessThan">
      <formula>$C$4</formula>
    </cfRule>
    <cfRule type="cellIs" dxfId="10788" priority="477" operator="lessThan">
      <formula>$C$4</formula>
    </cfRule>
  </conditionalFormatting>
  <conditionalFormatting sqref="BM19">
    <cfRule type="cellIs" dxfId="10789" priority="1966" operator="lessThan">
      <formula>$C$4</formula>
    </cfRule>
  </conditionalFormatting>
  <conditionalFormatting sqref="BN19">
    <cfRule type="cellIs" dxfId="10790" priority="1998" operator="lessThan">
      <formula>$C$4</formula>
    </cfRule>
  </conditionalFormatting>
  <conditionalFormatting sqref="BO19">
    <cfRule type="cellIs" dxfId="10791" priority="2030" operator="lessThan">
      <formula>$C$4</formula>
    </cfRule>
  </conditionalFormatting>
  <conditionalFormatting sqref="BP19">
    <cfRule type="cellIs" dxfId="10792" priority="2062" operator="lessThan">
      <formula>$C$4</formula>
    </cfRule>
  </conditionalFormatting>
  <conditionalFormatting sqref="BQ19">
    <cfRule type="cellIs" dxfId="10793" priority="2094" operator="lessThan">
      <formula>$C$4</formula>
    </cfRule>
  </conditionalFormatting>
  <conditionalFormatting sqref="BR19">
    <cfRule type="cellIs" dxfId="10794" priority="2126" operator="lessThan">
      <formula>$C$4</formula>
    </cfRule>
  </conditionalFormatting>
  <conditionalFormatting sqref="BS19">
    <cfRule type="cellIs" dxfId="10795" priority="2158" operator="lessThan">
      <formula>$C$4</formula>
    </cfRule>
  </conditionalFormatting>
  <conditionalFormatting sqref="BT19">
    <cfRule type="cellIs" dxfId="10796" priority="2190" operator="lessThan">
      <formula>$C$4</formula>
    </cfRule>
  </conditionalFormatting>
  <conditionalFormatting sqref="BU19">
    <cfRule type="cellIs" dxfId="10797" priority="2222" operator="lessThan">
      <formula>$C$4</formula>
    </cfRule>
  </conditionalFormatting>
  <conditionalFormatting sqref="BV19">
    <cfRule type="cellIs" dxfId="10798" priority="2254" operator="lessThan">
      <formula>$C$4</formula>
    </cfRule>
  </conditionalFormatting>
  <conditionalFormatting sqref="BW19">
    <cfRule type="cellIs" dxfId="10799" priority="2286" operator="lessThan">
      <formula>$C$4</formula>
    </cfRule>
  </conditionalFormatting>
  <conditionalFormatting sqref="BX19">
    <cfRule type="cellIs" dxfId="10800" priority="2318" operator="lessThan">
      <formula>$C$4</formula>
    </cfRule>
  </conditionalFormatting>
  <conditionalFormatting sqref="BY19">
    <cfRule type="cellIs" dxfId="10801" priority="2350" operator="lessThan">
      <formula>$C$4</formula>
    </cfRule>
  </conditionalFormatting>
  <conditionalFormatting sqref="BZ19">
    <cfRule type="cellIs" dxfId="10802" priority="2382" operator="lessThan">
      <formula>$C$4</formula>
    </cfRule>
  </conditionalFormatting>
  <conditionalFormatting sqref="CA19">
    <cfRule type="cellIs" dxfId="10803" priority="2414" operator="lessThan">
      <formula>$C$4</formula>
    </cfRule>
  </conditionalFormatting>
  <conditionalFormatting sqref="CB19">
    <cfRule type="cellIs" dxfId="10804" priority="2446" operator="lessThan">
      <formula>$C$4</formula>
    </cfRule>
  </conditionalFormatting>
  <conditionalFormatting sqref="CC19">
    <cfRule type="cellIs" dxfId="10805" priority="2478" operator="lessThan">
      <formula>$C$4</formula>
    </cfRule>
  </conditionalFormatting>
  <conditionalFormatting sqref="CD19">
    <cfRule type="cellIs" dxfId="10806" priority="2510" operator="lessThan">
      <formula>$C$4</formula>
    </cfRule>
  </conditionalFormatting>
  <conditionalFormatting sqref="CE19">
    <cfRule type="cellIs" dxfId="10807" priority="2542" operator="lessThan">
      <formula>$C$4</formula>
    </cfRule>
  </conditionalFormatting>
  <conditionalFormatting sqref="CF19">
    <cfRule type="cellIs" dxfId="10808" priority="2574" operator="lessThan">
      <formula>$C$4</formula>
    </cfRule>
  </conditionalFormatting>
  <conditionalFormatting sqref="CG19">
    <cfRule type="cellIs" dxfId="10809" priority="2606" operator="lessThan">
      <formula>$C$4</formula>
    </cfRule>
  </conditionalFormatting>
  <conditionalFormatting sqref="CH19">
    <cfRule type="cellIs" dxfId="10810" priority="2638" operator="greaterThan">
      <formula>$BJ$2+15</formula>
    </cfRule>
  </conditionalFormatting>
  <conditionalFormatting sqref="CJ19">
    <cfRule type="cellIs" dxfId="10811" priority="5638" operator="lessThan">
      <formula>$C$4</formula>
    </cfRule>
  </conditionalFormatting>
  <conditionalFormatting sqref="CN19">
    <cfRule type="cellIs" dxfId="10812" priority="5679" operator="lessThan">
      <formula>$C$4</formula>
    </cfRule>
  </conditionalFormatting>
  <conditionalFormatting sqref="P20">
    <cfRule type="cellIs" dxfId="10813" priority="527" operator="lessThan">
      <formula>$C$4</formula>
    </cfRule>
    <cfRule type="cellIs" dxfId="10814" priority="444" operator="lessThan">
      <formula>$C$4</formula>
    </cfRule>
  </conditionalFormatting>
  <conditionalFormatting sqref="Q20">
    <cfRule type="cellIs" dxfId="10815" priority="559" operator="lessThan">
      <formula>$C$4</formula>
    </cfRule>
  </conditionalFormatting>
  <conditionalFormatting sqref="R20">
    <cfRule type="cellIs" dxfId="10816" priority="591" operator="lessThan">
      <formula>$C$4</formula>
    </cfRule>
  </conditionalFormatting>
  <conditionalFormatting sqref="S20">
    <cfRule type="cellIs" dxfId="10817" priority="2671" operator="lessThan">
      <formula>$C$4</formula>
    </cfRule>
  </conditionalFormatting>
  <conditionalFormatting sqref="T20">
    <cfRule type="cellIs" dxfId="10818" priority="2703" operator="lessThan">
      <formula>$C$4</formula>
    </cfRule>
  </conditionalFormatting>
  <conditionalFormatting sqref="U20">
    <cfRule type="cellIs" dxfId="10819" priority="623" operator="lessThan">
      <formula>$C$4</formula>
    </cfRule>
  </conditionalFormatting>
  <conditionalFormatting sqref="V20">
    <cfRule type="cellIs" dxfId="10820" priority="2735" operator="lessThan">
      <formula>$C$4</formula>
    </cfRule>
  </conditionalFormatting>
  <conditionalFormatting sqref="W20">
    <cfRule type="cellIs" dxfId="10821" priority="2767" operator="lessThan">
      <formula>$C$4</formula>
    </cfRule>
  </conditionalFormatting>
  <conditionalFormatting sqref="X20">
    <cfRule type="cellIs" dxfId="10822" priority="655" operator="lessThan">
      <formula>$C$4</formula>
    </cfRule>
  </conditionalFormatting>
  <conditionalFormatting sqref="Y20">
    <cfRule type="cellIs" dxfId="10823" priority="687" operator="lessThan">
      <formula>$C$4</formula>
    </cfRule>
  </conditionalFormatting>
  <conditionalFormatting sqref="Z20">
    <cfRule type="cellIs" dxfId="10824" priority="719" operator="lessThan">
      <formula>$C$4</formula>
    </cfRule>
  </conditionalFormatting>
  <conditionalFormatting sqref="AA20">
    <cfRule type="cellIs" dxfId="10825" priority="751" operator="lessThan">
      <formula>$C$4</formula>
    </cfRule>
  </conditionalFormatting>
  <conditionalFormatting sqref="AB20">
    <cfRule type="cellIs" dxfId="10826" priority="783" operator="lessThan">
      <formula>$C$4</formula>
    </cfRule>
  </conditionalFormatting>
  <conditionalFormatting sqref="AC20">
    <cfRule type="cellIs" dxfId="10827" priority="815" operator="lessThan">
      <formula>$C$4</formula>
    </cfRule>
  </conditionalFormatting>
  <conditionalFormatting sqref="AD20">
    <cfRule type="cellIs" dxfId="10828" priority="847" operator="lessThan">
      <formula>$C$4</formula>
    </cfRule>
  </conditionalFormatting>
  <conditionalFormatting sqref="AE20">
    <cfRule type="cellIs" dxfId="10829" priority="879" operator="lessThan">
      <formula>$C$4</formula>
    </cfRule>
  </conditionalFormatting>
  <conditionalFormatting sqref="AF20">
    <cfRule type="cellIs" dxfId="10830" priority="911" operator="lessThan">
      <formula>$C$4</formula>
    </cfRule>
  </conditionalFormatting>
  <conditionalFormatting sqref="AG20">
    <cfRule type="cellIs" dxfId="10831" priority="943" operator="lessThan">
      <formula>$C$4</formula>
    </cfRule>
  </conditionalFormatting>
  <conditionalFormatting sqref="AH20">
    <cfRule type="cellIs" dxfId="10832" priority="975" operator="lessThan">
      <formula>$C$4</formula>
    </cfRule>
  </conditionalFormatting>
  <conditionalFormatting sqref="AI20">
    <cfRule type="cellIs" dxfId="10833" priority="1007" operator="lessThan">
      <formula>$C$4</formula>
    </cfRule>
  </conditionalFormatting>
  <conditionalFormatting sqref="AJ20">
    <cfRule type="cellIs" dxfId="10834" priority="1039" operator="lessThan">
      <formula>$C$4</formula>
    </cfRule>
  </conditionalFormatting>
  <conditionalFormatting sqref="AK20">
    <cfRule type="cellIs" dxfId="10835" priority="1071" operator="lessThan">
      <formula>$C$4</formula>
    </cfRule>
  </conditionalFormatting>
  <conditionalFormatting sqref="AL20">
    <cfRule type="cellIs" dxfId="10836" priority="1103" operator="lessThan">
      <formula>$C$4</formula>
    </cfRule>
  </conditionalFormatting>
  <conditionalFormatting sqref="AM20">
    <cfRule type="cellIs" dxfId="10837" priority="1135" operator="lessThan">
      <formula>$C$4</formula>
    </cfRule>
  </conditionalFormatting>
  <conditionalFormatting sqref="AN20">
    <cfRule type="cellIs" dxfId="10838" priority="1167" operator="lessThan">
      <formula>$C$4</formula>
    </cfRule>
  </conditionalFormatting>
  <conditionalFormatting sqref="AO20">
    <cfRule type="cellIs" dxfId="10839" priority="1199" operator="lessThan">
      <formula>$C$4</formula>
    </cfRule>
  </conditionalFormatting>
  <conditionalFormatting sqref="AP20">
    <cfRule type="cellIs" dxfId="10840" priority="1231" operator="lessThan">
      <formula>$C$4</formula>
    </cfRule>
  </conditionalFormatting>
  <conditionalFormatting sqref="AQ20">
    <cfRule type="cellIs" dxfId="10841" priority="1263" operator="lessThan">
      <formula>$C$4</formula>
    </cfRule>
  </conditionalFormatting>
  <conditionalFormatting sqref="AR20">
    <cfRule type="cellIs" dxfId="10842" priority="1295" operator="lessThan">
      <formula>$C$4</formula>
    </cfRule>
  </conditionalFormatting>
  <conditionalFormatting sqref="AS20">
    <cfRule type="cellIs" dxfId="10843" priority="1327" operator="lessThan">
      <formula>$C$4</formula>
    </cfRule>
  </conditionalFormatting>
  <conditionalFormatting sqref="AT20">
    <cfRule type="cellIs" dxfId="10844" priority="1359" operator="lessThan">
      <formula>$C$4</formula>
    </cfRule>
  </conditionalFormatting>
  <conditionalFormatting sqref="AU20">
    <cfRule type="cellIs" dxfId="10845" priority="1391" operator="lessThan">
      <formula>$C$4</formula>
    </cfRule>
  </conditionalFormatting>
  <conditionalFormatting sqref="AV20">
    <cfRule type="cellIs" dxfId="10846" priority="1423" operator="lessThan">
      <formula>$C$4</formula>
    </cfRule>
  </conditionalFormatting>
  <conditionalFormatting sqref="AW20">
    <cfRule type="cellIs" dxfId="10847" priority="1455" operator="lessThan">
      <formula>$C$4</formula>
    </cfRule>
  </conditionalFormatting>
  <conditionalFormatting sqref="AX20">
    <cfRule type="cellIs" dxfId="10848" priority="1487" operator="lessThan">
      <formula>$C$4</formula>
    </cfRule>
  </conditionalFormatting>
  <conditionalFormatting sqref="AY20">
    <cfRule type="cellIs" dxfId="10849" priority="1519" operator="lessThan">
      <formula>$C$4</formula>
    </cfRule>
  </conditionalFormatting>
  <conditionalFormatting sqref="AZ20">
    <cfRule type="cellIs" dxfId="10850" priority="1551" operator="lessThan">
      <formula>$C$4</formula>
    </cfRule>
  </conditionalFormatting>
  <conditionalFormatting sqref="BA20">
    <cfRule type="cellIs" dxfId="10851" priority="1583" operator="lessThan">
      <formula>$C$4</formula>
    </cfRule>
  </conditionalFormatting>
  <conditionalFormatting sqref="BB20">
    <cfRule type="cellIs" dxfId="10852" priority="1615" operator="lessThan">
      <formula>$C$4</formula>
    </cfRule>
  </conditionalFormatting>
  <conditionalFormatting sqref="BC20">
    <cfRule type="cellIs" dxfId="10853" priority="1647" operator="lessThan">
      <formula>$C$4</formula>
    </cfRule>
  </conditionalFormatting>
  <conditionalFormatting sqref="BD20">
    <cfRule type="cellIs" dxfId="10854" priority="1679" operator="lessThan">
      <formula>$C$4</formula>
    </cfRule>
  </conditionalFormatting>
  <conditionalFormatting sqref="BE20">
    <cfRule type="cellIs" dxfId="10855" priority="1711" operator="lessThan">
      <formula>$C$4</formula>
    </cfRule>
  </conditionalFormatting>
  <conditionalFormatting sqref="BF20">
    <cfRule type="cellIs" dxfId="10856" priority="1743" operator="lessThan">
      <formula>$C$4</formula>
    </cfRule>
  </conditionalFormatting>
  <conditionalFormatting sqref="BG20">
    <cfRule type="cellIs" dxfId="10857" priority="1775" operator="lessThan">
      <formula>$C$4</formula>
    </cfRule>
  </conditionalFormatting>
  <conditionalFormatting sqref="BH20">
    <cfRule type="cellIs" dxfId="10858" priority="1807" operator="lessThan">
      <formula>$C$4</formula>
    </cfRule>
  </conditionalFormatting>
  <conditionalFormatting sqref="BI20">
    <cfRule type="cellIs" dxfId="10859" priority="1839" operator="lessThan">
      <formula>$C$4</formula>
    </cfRule>
  </conditionalFormatting>
  <conditionalFormatting sqref="BJ20">
    <cfRule type="cellIs" dxfId="10860" priority="1871" operator="lessThan">
      <formula>$C$4</formula>
    </cfRule>
  </conditionalFormatting>
  <conditionalFormatting sqref="BK20">
    <cfRule type="cellIs" dxfId="10861" priority="1903" operator="lessThan">
      <formula>$C$4</formula>
    </cfRule>
    <cfRule type="cellIs" dxfId="10862" priority="508" operator="lessThan">
      <formula>$C$4</formula>
    </cfRule>
  </conditionalFormatting>
  <conditionalFormatting sqref="BL20">
    <cfRule type="cellIs" dxfId="10863" priority="1935" operator="lessThan">
      <formula>$C$4</formula>
    </cfRule>
    <cfRule type="cellIs" dxfId="10864" priority="476" operator="lessThan">
      <formula>$C$4</formula>
    </cfRule>
  </conditionalFormatting>
  <conditionalFormatting sqref="BM20">
    <cfRule type="cellIs" dxfId="10865" priority="1967" operator="lessThan">
      <formula>$C$4</formula>
    </cfRule>
  </conditionalFormatting>
  <conditionalFormatting sqref="BN20">
    <cfRule type="cellIs" dxfId="10866" priority="1999" operator="lessThan">
      <formula>$C$4</formula>
    </cfRule>
  </conditionalFormatting>
  <conditionalFormatting sqref="BO20">
    <cfRule type="cellIs" dxfId="10867" priority="2031" operator="lessThan">
      <formula>$C$4</formula>
    </cfRule>
  </conditionalFormatting>
  <conditionalFormatting sqref="BP20">
    <cfRule type="cellIs" dxfId="10868" priority="2063" operator="lessThan">
      <formula>$C$4</formula>
    </cfRule>
  </conditionalFormatting>
  <conditionalFormatting sqref="BQ20">
    <cfRule type="cellIs" dxfId="10869" priority="2095" operator="lessThan">
      <formula>$C$4</formula>
    </cfRule>
  </conditionalFormatting>
  <conditionalFormatting sqref="BR20">
    <cfRule type="cellIs" dxfId="10870" priority="2127" operator="lessThan">
      <formula>$C$4</formula>
    </cfRule>
  </conditionalFormatting>
  <conditionalFormatting sqref="BS20">
    <cfRule type="cellIs" dxfId="10871" priority="2159" operator="lessThan">
      <formula>$C$4</formula>
    </cfRule>
  </conditionalFormatting>
  <conditionalFormatting sqref="BT20">
    <cfRule type="cellIs" dxfId="10872" priority="2191" operator="lessThan">
      <formula>$C$4</formula>
    </cfRule>
  </conditionalFormatting>
  <conditionalFormatting sqref="BU20">
    <cfRule type="cellIs" dxfId="10873" priority="2223" operator="lessThan">
      <formula>$C$4</formula>
    </cfRule>
  </conditionalFormatting>
  <conditionalFormatting sqref="BV20">
    <cfRule type="cellIs" dxfId="10874" priority="2255" operator="lessThan">
      <formula>$C$4</formula>
    </cfRule>
  </conditionalFormatting>
  <conditionalFormatting sqref="BW20">
    <cfRule type="cellIs" dxfId="10875" priority="2287" operator="lessThan">
      <formula>$C$4</formula>
    </cfRule>
  </conditionalFormatting>
  <conditionalFormatting sqref="BX20">
    <cfRule type="cellIs" dxfId="10876" priority="2319" operator="lessThan">
      <formula>$C$4</formula>
    </cfRule>
  </conditionalFormatting>
  <conditionalFormatting sqref="BY20">
    <cfRule type="cellIs" dxfId="10877" priority="2351" operator="lessThan">
      <formula>$C$4</formula>
    </cfRule>
  </conditionalFormatting>
  <conditionalFormatting sqref="BZ20">
    <cfRule type="cellIs" dxfId="10878" priority="2383" operator="lessThan">
      <formula>$C$4</formula>
    </cfRule>
  </conditionalFormatting>
  <conditionalFormatting sqref="CA20">
    <cfRule type="cellIs" dxfId="10879" priority="2415" operator="lessThan">
      <formula>$C$4</formula>
    </cfRule>
  </conditionalFormatting>
  <conditionalFormatting sqref="CB20">
    <cfRule type="cellIs" dxfId="10880" priority="2447" operator="lessThan">
      <formula>$C$4</formula>
    </cfRule>
  </conditionalFormatting>
  <conditionalFormatting sqref="CC20">
    <cfRule type="cellIs" dxfId="10881" priority="2479" operator="lessThan">
      <formula>$C$4</formula>
    </cfRule>
  </conditionalFormatting>
  <conditionalFormatting sqref="CD20">
    <cfRule type="cellIs" dxfId="10882" priority="2511" operator="lessThan">
      <formula>$C$4</formula>
    </cfRule>
  </conditionalFormatting>
  <conditionalFormatting sqref="CE20">
    <cfRule type="cellIs" dxfId="10883" priority="2543" operator="lessThan">
      <formula>$C$4</formula>
    </cfRule>
  </conditionalFormatting>
  <conditionalFormatting sqref="CF20">
    <cfRule type="cellIs" dxfId="10884" priority="2575" operator="lessThan">
      <formula>$C$4</formula>
    </cfRule>
  </conditionalFormatting>
  <conditionalFormatting sqref="CG20">
    <cfRule type="cellIs" dxfId="10885" priority="2607" operator="lessThan">
      <formula>$C$4</formula>
    </cfRule>
  </conditionalFormatting>
  <conditionalFormatting sqref="CH20">
    <cfRule type="cellIs" dxfId="10886" priority="2639" operator="greaterThan">
      <formula>$BJ$2+15</formula>
    </cfRule>
  </conditionalFormatting>
  <conditionalFormatting sqref="CJ20">
    <cfRule type="cellIs" dxfId="10887" priority="5639" operator="lessThan">
      <formula>$C$4</formula>
    </cfRule>
  </conditionalFormatting>
  <conditionalFormatting sqref="P21">
    <cfRule type="cellIs" dxfId="10888" priority="528" operator="lessThan">
      <formula>$C$4</formula>
    </cfRule>
    <cfRule type="cellIs" dxfId="10889" priority="443" operator="lessThan">
      <formula>$C$4</formula>
    </cfRule>
  </conditionalFormatting>
  <conditionalFormatting sqref="Q21">
    <cfRule type="cellIs" dxfId="10890" priority="560" operator="lessThan">
      <formula>$C$4</formula>
    </cfRule>
  </conditionalFormatting>
  <conditionalFormatting sqref="R21">
    <cfRule type="cellIs" dxfId="10891" priority="592" operator="lessThan">
      <formula>$C$4</formula>
    </cfRule>
  </conditionalFormatting>
  <conditionalFormatting sqref="S21">
    <cfRule type="cellIs" dxfId="10892" priority="2672" operator="lessThan">
      <formula>$C$4</formula>
    </cfRule>
  </conditionalFormatting>
  <conditionalFormatting sqref="T21">
    <cfRule type="cellIs" dxfId="10893" priority="2704" operator="lessThan">
      <formula>$C$4</formula>
    </cfRule>
  </conditionalFormatting>
  <conditionalFormatting sqref="U21">
    <cfRule type="cellIs" dxfId="10894" priority="624" operator="lessThan">
      <formula>$C$4</formula>
    </cfRule>
  </conditionalFormatting>
  <conditionalFormatting sqref="V21">
    <cfRule type="cellIs" dxfId="10895" priority="2736" operator="lessThan">
      <formula>$C$4</formula>
    </cfRule>
  </conditionalFormatting>
  <conditionalFormatting sqref="W21">
    <cfRule type="cellIs" dxfId="10896" priority="2768" operator="lessThan">
      <formula>$C$4</formula>
    </cfRule>
  </conditionalFormatting>
  <conditionalFormatting sqref="X21">
    <cfRule type="cellIs" dxfId="10897" priority="656" operator="lessThan">
      <formula>$C$4</formula>
    </cfRule>
  </conditionalFormatting>
  <conditionalFormatting sqref="Y21">
    <cfRule type="cellIs" dxfId="10898" priority="688" operator="lessThan">
      <formula>$C$4</formula>
    </cfRule>
  </conditionalFormatting>
  <conditionalFormatting sqref="Z21">
    <cfRule type="cellIs" dxfId="10899" priority="720" operator="lessThan">
      <formula>$C$4</formula>
    </cfRule>
  </conditionalFormatting>
  <conditionalFormatting sqref="AA21">
    <cfRule type="cellIs" dxfId="10900" priority="752" operator="lessThan">
      <formula>$C$4</formula>
    </cfRule>
  </conditionalFormatting>
  <conditionalFormatting sqref="AB21">
    <cfRule type="cellIs" dxfId="10901" priority="784" operator="lessThan">
      <formula>$C$4</formula>
    </cfRule>
  </conditionalFormatting>
  <conditionalFormatting sqref="AC21">
    <cfRule type="cellIs" dxfId="10902" priority="816" operator="lessThan">
      <formula>$C$4</formula>
    </cfRule>
  </conditionalFormatting>
  <conditionalFormatting sqref="AD21">
    <cfRule type="cellIs" dxfId="10903" priority="848" operator="lessThan">
      <formula>$C$4</formula>
    </cfRule>
  </conditionalFormatting>
  <conditionalFormatting sqref="AE21">
    <cfRule type="cellIs" dxfId="10904" priority="880" operator="lessThan">
      <formula>$C$4</formula>
    </cfRule>
  </conditionalFormatting>
  <conditionalFormatting sqref="AF21">
    <cfRule type="cellIs" dxfId="10905" priority="912" operator="lessThan">
      <formula>$C$4</formula>
    </cfRule>
  </conditionalFormatting>
  <conditionalFormatting sqref="AG21">
    <cfRule type="cellIs" dxfId="10906" priority="944" operator="lessThan">
      <formula>$C$4</formula>
    </cfRule>
  </conditionalFormatting>
  <conditionalFormatting sqref="AH21">
    <cfRule type="cellIs" dxfId="10907" priority="976" operator="lessThan">
      <formula>$C$4</formula>
    </cfRule>
  </conditionalFormatting>
  <conditionalFormatting sqref="AI21">
    <cfRule type="cellIs" dxfId="10908" priority="1008" operator="lessThan">
      <formula>$C$4</formula>
    </cfRule>
  </conditionalFormatting>
  <conditionalFormatting sqref="AJ21">
    <cfRule type="cellIs" dxfId="10909" priority="1040" operator="lessThan">
      <formula>$C$4</formula>
    </cfRule>
  </conditionalFormatting>
  <conditionalFormatting sqref="AK21">
    <cfRule type="cellIs" dxfId="10910" priority="1072" operator="lessThan">
      <formula>$C$4</formula>
    </cfRule>
  </conditionalFormatting>
  <conditionalFormatting sqref="AL21">
    <cfRule type="cellIs" dxfId="10911" priority="1104" operator="lessThan">
      <formula>$C$4</formula>
    </cfRule>
  </conditionalFormatting>
  <conditionalFormatting sqref="AM21">
    <cfRule type="cellIs" dxfId="10912" priority="1136" operator="lessThan">
      <formula>$C$4</formula>
    </cfRule>
  </conditionalFormatting>
  <conditionalFormatting sqref="AN21">
    <cfRule type="cellIs" dxfId="10913" priority="1168" operator="lessThan">
      <formula>$C$4</formula>
    </cfRule>
  </conditionalFormatting>
  <conditionalFormatting sqref="AO21">
    <cfRule type="cellIs" dxfId="10914" priority="1200" operator="lessThan">
      <formula>$C$4</formula>
    </cfRule>
  </conditionalFormatting>
  <conditionalFormatting sqref="AP21">
    <cfRule type="cellIs" dxfId="10915" priority="1232" operator="lessThan">
      <formula>$C$4</formula>
    </cfRule>
  </conditionalFormatting>
  <conditionalFormatting sqref="AQ21">
    <cfRule type="cellIs" dxfId="10916" priority="1264" operator="lessThan">
      <formula>$C$4</formula>
    </cfRule>
  </conditionalFormatting>
  <conditionalFormatting sqref="AR21">
    <cfRule type="cellIs" dxfId="10917" priority="1296" operator="lessThan">
      <formula>$C$4</formula>
    </cfRule>
  </conditionalFormatting>
  <conditionalFormatting sqref="AS21">
    <cfRule type="cellIs" dxfId="10918" priority="1328" operator="lessThan">
      <formula>$C$4</formula>
    </cfRule>
  </conditionalFormatting>
  <conditionalFormatting sqref="AT21">
    <cfRule type="cellIs" dxfId="10919" priority="1360" operator="lessThan">
      <formula>$C$4</formula>
    </cfRule>
  </conditionalFormatting>
  <conditionalFormatting sqref="AU21">
    <cfRule type="cellIs" dxfId="10920" priority="1392" operator="lessThan">
      <formula>$C$4</formula>
    </cfRule>
  </conditionalFormatting>
  <conditionalFormatting sqref="AV21">
    <cfRule type="cellIs" dxfId="10921" priority="1424" operator="lessThan">
      <formula>$C$4</formula>
    </cfRule>
  </conditionalFormatting>
  <conditionalFormatting sqref="AW21">
    <cfRule type="cellIs" dxfId="10922" priority="1456" operator="lessThan">
      <formula>$C$4</formula>
    </cfRule>
  </conditionalFormatting>
  <conditionalFormatting sqref="AX21">
    <cfRule type="cellIs" dxfId="10923" priority="1488" operator="lessThan">
      <formula>$C$4</formula>
    </cfRule>
  </conditionalFormatting>
  <conditionalFormatting sqref="AY21">
    <cfRule type="cellIs" dxfId="10924" priority="1520" operator="lessThan">
      <formula>$C$4</formula>
    </cfRule>
  </conditionalFormatting>
  <conditionalFormatting sqref="AZ21">
    <cfRule type="cellIs" dxfId="10925" priority="1552" operator="lessThan">
      <formula>$C$4</formula>
    </cfRule>
  </conditionalFormatting>
  <conditionalFormatting sqref="BA21">
    <cfRule type="cellIs" dxfId="10926" priority="1584" operator="lessThan">
      <formula>$C$4</formula>
    </cfRule>
  </conditionalFormatting>
  <conditionalFormatting sqref="BB21">
    <cfRule type="cellIs" dxfId="10927" priority="1616" operator="lessThan">
      <formula>$C$4</formula>
    </cfRule>
  </conditionalFormatting>
  <conditionalFormatting sqref="BC21">
    <cfRule type="cellIs" dxfId="10928" priority="1648" operator="lessThan">
      <formula>$C$4</formula>
    </cfRule>
  </conditionalFormatting>
  <conditionalFormatting sqref="BD21">
    <cfRule type="cellIs" dxfId="10929" priority="1680" operator="lessThan">
      <formula>$C$4</formula>
    </cfRule>
  </conditionalFormatting>
  <conditionalFormatting sqref="BE21">
    <cfRule type="cellIs" dxfId="10930" priority="1712" operator="lessThan">
      <formula>$C$4</formula>
    </cfRule>
  </conditionalFormatting>
  <conditionalFormatting sqref="BF21">
    <cfRule type="cellIs" dxfId="10931" priority="1744" operator="lessThan">
      <formula>$C$4</formula>
    </cfRule>
  </conditionalFormatting>
  <conditionalFormatting sqref="BG21">
    <cfRule type="cellIs" dxfId="10932" priority="1776" operator="lessThan">
      <formula>$C$4</formula>
    </cfRule>
  </conditionalFormatting>
  <conditionalFormatting sqref="BH21">
    <cfRule type="cellIs" dxfId="10933" priority="1808" operator="lessThan">
      <formula>$C$4</formula>
    </cfRule>
  </conditionalFormatting>
  <conditionalFormatting sqref="BI21">
    <cfRule type="cellIs" dxfId="10934" priority="1840" operator="lessThan">
      <formula>$C$4</formula>
    </cfRule>
  </conditionalFormatting>
  <conditionalFormatting sqref="BJ21">
    <cfRule type="cellIs" dxfId="10935" priority="1872" operator="lessThan">
      <formula>$C$4</formula>
    </cfRule>
  </conditionalFormatting>
  <conditionalFormatting sqref="BK21">
    <cfRule type="cellIs" dxfId="10936" priority="1904" operator="lessThan">
      <formula>$C$4</formula>
    </cfRule>
    <cfRule type="cellIs" dxfId="10937" priority="507" operator="lessThan">
      <formula>$C$4</formula>
    </cfRule>
  </conditionalFormatting>
  <conditionalFormatting sqref="BL21">
    <cfRule type="cellIs" dxfId="10938" priority="1936" operator="lessThan">
      <formula>$C$4</formula>
    </cfRule>
    <cfRule type="cellIs" dxfId="10939" priority="475" operator="lessThan">
      <formula>$C$4</formula>
    </cfRule>
  </conditionalFormatting>
  <conditionalFormatting sqref="BM21">
    <cfRule type="cellIs" dxfId="10940" priority="1968" operator="lessThan">
      <formula>$C$4</formula>
    </cfRule>
  </conditionalFormatting>
  <conditionalFormatting sqref="BN21">
    <cfRule type="cellIs" dxfId="10941" priority="2000" operator="lessThan">
      <formula>$C$4</formula>
    </cfRule>
  </conditionalFormatting>
  <conditionalFormatting sqref="BO21">
    <cfRule type="cellIs" dxfId="10942" priority="2032" operator="lessThan">
      <formula>$C$4</formula>
    </cfRule>
  </conditionalFormatting>
  <conditionalFormatting sqref="BP21">
    <cfRule type="cellIs" dxfId="10943" priority="2064" operator="lessThan">
      <formula>$C$4</formula>
    </cfRule>
  </conditionalFormatting>
  <conditionalFormatting sqref="BQ21">
    <cfRule type="cellIs" dxfId="10944" priority="2096" operator="lessThan">
      <formula>$C$4</formula>
    </cfRule>
  </conditionalFormatting>
  <conditionalFormatting sqref="BR21">
    <cfRule type="cellIs" dxfId="10945" priority="2128" operator="lessThan">
      <formula>$C$4</formula>
    </cfRule>
  </conditionalFormatting>
  <conditionalFormatting sqref="BS21">
    <cfRule type="cellIs" dxfId="10946" priority="2160" operator="lessThan">
      <formula>$C$4</formula>
    </cfRule>
  </conditionalFormatting>
  <conditionalFormatting sqref="BT21">
    <cfRule type="cellIs" dxfId="10947" priority="2192" operator="lessThan">
      <formula>$C$4</formula>
    </cfRule>
  </conditionalFormatting>
  <conditionalFormatting sqref="BU21">
    <cfRule type="cellIs" dxfId="10948" priority="2224" operator="lessThan">
      <formula>$C$4</formula>
    </cfRule>
  </conditionalFormatting>
  <conditionalFormatting sqref="BV21">
    <cfRule type="cellIs" dxfId="10949" priority="2256" operator="lessThan">
      <formula>$C$4</formula>
    </cfRule>
  </conditionalFormatting>
  <conditionalFormatting sqref="BW21">
    <cfRule type="cellIs" dxfId="10950" priority="2288" operator="lessThan">
      <formula>$C$4</formula>
    </cfRule>
  </conditionalFormatting>
  <conditionalFormatting sqref="BX21">
    <cfRule type="cellIs" dxfId="10951" priority="2320" operator="lessThan">
      <formula>$C$4</formula>
    </cfRule>
  </conditionalFormatting>
  <conditionalFormatting sqref="BY21">
    <cfRule type="cellIs" dxfId="10952" priority="2352" operator="lessThan">
      <formula>$C$4</formula>
    </cfRule>
  </conditionalFormatting>
  <conditionalFormatting sqref="BZ21">
    <cfRule type="cellIs" dxfId="10953" priority="2384" operator="lessThan">
      <formula>$C$4</formula>
    </cfRule>
  </conditionalFormatting>
  <conditionalFormatting sqref="CA21">
    <cfRule type="cellIs" dxfId="10954" priority="2416" operator="lessThan">
      <formula>$C$4</formula>
    </cfRule>
  </conditionalFormatting>
  <conditionalFormatting sqref="CB21">
    <cfRule type="cellIs" dxfId="10955" priority="2448" operator="lessThan">
      <formula>$C$4</formula>
    </cfRule>
  </conditionalFormatting>
  <conditionalFormatting sqref="CC21">
    <cfRule type="cellIs" dxfId="10956" priority="2480" operator="lessThan">
      <formula>$C$4</formula>
    </cfRule>
  </conditionalFormatting>
  <conditionalFormatting sqref="CD21">
    <cfRule type="cellIs" dxfId="10957" priority="2512" operator="lessThan">
      <formula>$C$4</formula>
    </cfRule>
  </conditionalFormatting>
  <conditionalFormatting sqref="CE21">
    <cfRule type="cellIs" dxfId="10958" priority="2544" operator="lessThan">
      <formula>$C$4</formula>
    </cfRule>
  </conditionalFormatting>
  <conditionalFormatting sqref="CF21">
    <cfRule type="cellIs" dxfId="10959" priority="2576" operator="lessThan">
      <formula>$C$4</formula>
    </cfRule>
  </conditionalFormatting>
  <conditionalFormatting sqref="CG21">
    <cfRule type="cellIs" dxfId="10960" priority="2608" operator="lessThan">
      <formula>$C$4</formula>
    </cfRule>
  </conditionalFormatting>
  <conditionalFormatting sqref="CH21">
    <cfRule type="cellIs" dxfId="10961" priority="2640" operator="greaterThan">
      <formula>$BJ$2+15</formula>
    </cfRule>
  </conditionalFormatting>
  <conditionalFormatting sqref="CJ21">
    <cfRule type="cellIs" dxfId="10962" priority="5640" operator="lessThan">
      <formula>$C$4</formula>
    </cfRule>
  </conditionalFormatting>
  <conditionalFormatting sqref="P22">
    <cfRule type="cellIs" dxfId="10963" priority="529" operator="lessThan">
      <formula>$C$4</formula>
    </cfRule>
    <cfRule type="cellIs" dxfId="10964" priority="442" operator="lessThan">
      <formula>$C$4</formula>
    </cfRule>
  </conditionalFormatting>
  <conditionalFormatting sqref="Q22">
    <cfRule type="cellIs" dxfId="10965" priority="561" operator="lessThan">
      <formula>$C$4</formula>
    </cfRule>
  </conditionalFormatting>
  <conditionalFormatting sqref="R22">
    <cfRule type="cellIs" dxfId="10966" priority="593" operator="lessThan">
      <formula>$C$4</formula>
    </cfRule>
  </conditionalFormatting>
  <conditionalFormatting sqref="S22">
    <cfRule type="cellIs" dxfId="10967" priority="2673" operator="lessThan">
      <formula>$C$4</formula>
    </cfRule>
  </conditionalFormatting>
  <conditionalFormatting sqref="T22">
    <cfRule type="cellIs" dxfId="10968" priority="2705" operator="lessThan">
      <formula>$C$4</formula>
    </cfRule>
  </conditionalFormatting>
  <conditionalFormatting sqref="U22">
    <cfRule type="cellIs" dxfId="10969" priority="625" operator="lessThan">
      <formula>$C$4</formula>
    </cfRule>
  </conditionalFormatting>
  <conditionalFormatting sqref="V22">
    <cfRule type="cellIs" dxfId="10970" priority="2737" operator="lessThan">
      <formula>$C$4</formula>
    </cfRule>
  </conditionalFormatting>
  <conditionalFormatting sqref="W22">
    <cfRule type="cellIs" dxfId="10971" priority="2769" operator="lessThan">
      <formula>$C$4</formula>
    </cfRule>
  </conditionalFormatting>
  <conditionalFormatting sqref="X22">
    <cfRule type="cellIs" dxfId="10972" priority="657" operator="lessThan">
      <formula>$C$4</formula>
    </cfRule>
  </conditionalFormatting>
  <conditionalFormatting sqref="Y22">
    <cfRule type="cellIs" dxfId="10973" priority="689" operator="lessThan">
      <formula>$C$4</formula>
    </cfRule>
  </conditionalFormatting>
  <conditionalFormatting sqref="Z22">
    <cfRule type="cellIs" dxfId="10974" priority="721" operator="lessThan">
      <formula>$C$4</formula>
    </cfRule>
  </conditionalFormatting>
  <conditionalFormatting sqref="AA22">
    <cfRule type="cellIs" dxfId="10975" priority="753" operator="lessThan">
      <formula>$C$4</formula>
    </cfRule>
  </conditionalFormatting>
  <conditionalFormatting sqref="AB22">
    <cfRule type="cellIs" dxfId="10976" priority="785" operator="lessThan">
      <formula>$C$4</formula>
    </cfRule>
  </conditionalFormatting>
  <conditionalFormatting sqref="AC22">
    <cfRule type="cellIs" dxfId="10977" priority="817" operator="lessThan">
      <formula>$C$4</formula>
    </cfRule>
  </conditionalFormatting>
  <conditionalFormatting sqref="AD22">
    <cfRule type="cellIs" dxfId="10978" priority="849" operator="lessThan">
      <formula>$C$4</formula>
    </cfRule>
  </conditionalFormatting>
  <conditionalFormatting sqref="AE22">
    <cfRule type="cellIs" dxfId="10979" priority="881" operator="lessThan">
      <formula>$C$4</formula>
    </cfRule>
  </conditionalFormatting>
  <conditionalFormatting sqref="AF22">
    <cfRule type="cellIs" dxfId="10980" priority="913" operator="lessThan">
      <formula>$C$4</formula>
    </cfRule>
  </conditionalFormatting>
  <conditionalFormatting sqref="AG22">
    <cfRule type="cellIs" dxfId="10981" priority="945" operator="lessThan">
      <formula>$C$4</formula>
    </cfRule>
  </conditionalFormatting>
  <conditionalFormatting sqref="AH22">
    <cfRule type="cellIs" dxfId="10982" priority="977" operator="lessThan">
      <formula>$C$4</formula>
    </cfRule>
  </conditionalFormatting>
  <conditionalFormatting sqref="AI22">
    <cfRule type="cellIs" dxfId="10983" priority="1009" operator="lessThan">
      <formula>$C$4</formula>
    </cfRule>
  </conditionalFormatting>
  <conditionalFormatting sqref="AJ22">
    <cfRule type="cellIs" dxfId="10984" priority="1041" operator="lessThan">
      <formula>$C$4</formula>
    </cfRule>
  </conditionalFormatting>
  <conditionalFormatting sqref="AK22">
    <cfRule type="cellIs" dxfId="10985" priority="1073" operator="lessThan">
      <formula>$C$4</formula>
    </cfRule>
  </conditionalFormatting>
  <conditionalFormatting sqref="AL22">
    <cfRule type="cellIs" dxfId="10986" priority="1105" operator="lessThan">
      <formula>$C$4</formula>
    </cfRule>
  </conditionalFormatting>
  <conditionalFormatting sqref="AM22">
    <cfRule type="cellIs" dxfId="10987" priority="1137" operator="lessThan">
      <formula>$C$4</formula>
    </cfRule>
  </conditionalFormatting>
  <conditionalFormatting sqref="AN22">
    <cfRule type="cellIs" dxfId="10988" priority="1169" operator="lessThan">
      <formula>$C$4</formula>
    </cfRule>
  </conditionalFormatting>
  <conditionalFormatting sqref="AO22">
    <cfRule type="cellIs" dxfId="10989" priority="1201" operator="lessThan">
      <formula>$C$4</formula>
    </cfRule>
  </conditionalFormatting>
  <conditionalFormatting sqref="AP22">
    <cfRule type="cellIs" dxfId="10990" priority="1233" operator="lessThan">
      <formula>$C$4</formula>
    </cfRule>
  </conditionalFormatting>
  <conditionalFormatting sqref="AQ22">
    <cfRule type="cellIs" dxfId="10991" priority="1265" operator="lessThan">
      <formula>$C$4</formula>
    </cfRule>
  </conditionalFormatting>
  <conditionalFormatting sqref="AR22">
    <cfRule type="cellIs" dxfId="10992" priority="1297" operator="lessThan">
      <formula>$C$4</formula>
    </cfRule>
  </conditionalFormatting>
  <conditionalFormatting sqref="AS22">
    <cfRule type="cellIs" dxfId="10993" priority="1329" operator="lessThan">
      <formula>$C$4</formula>
    </cfRule>
  </conditionalFormatting>
  <conditionalFormatting sqref="AT22">
    <cfRule type="cellIs" dxfId="10994" priority="1361" operator="lessThan">
      <formula>$C$4</formula>
    </cfRule>
  </conditionalFormatting>
  <conditionalFormatting sqref="AU22">
    <cfRule type="cellIs" dxfId="10995" priority="1393" operator="lessThan">
      <formula>$C$4</formula>
    </cfRule>
  </conditionalFormatting>
  <conditionalFormatting sqref="AV22">
    <cfRule type="cellIs" dxfId="10996" priority="1425" operator="lessThan">
      <formula>$C$4</formula>
    </cfRule>
  </conditionalFormatting>
  <conditionalFormatting sqref="AW22">
    <cfRule type="cellIs" dxfId="10997" priority="1457" operator="lessThan">
      <formula>$C$4</formula>
    </cfRule>
  </conditionalFormatting>
  <conditionalFormatting sqref="AX22">
    <cfRule type="cellIs" dxfId="10998" priority="1489" operator="lessThan">
      <formula>$C$4</formula>
    </cfRule>
  </conditionalFormatting>
  <conditionalFormatting sqref="AY22">
    <cfRule type="cellIs" dxfId="10999" priority="1521" operator="lessThan">
      <formula>$C$4</formula>
    </cfRule>
  </conditionalFormatting>
  <conditionalFormatting sqref="AZ22">
    <cfRule type="cellIs" dxfId="11000" priority="1553" operator="lessThan">
      <formula>$C$4</formula>
    </cfRule>
  </conditionalFormatting>
  <conditionalFormatting sqref="BA22">
    <cfRule type="cellIs" dxfId="11001" priority="1585" operator="lessThan">
      <formula>$C$4</formula>
    </cfRule>
  </conditionalFormatting>
  <conditionalFormatting sqref="BB22">
    <cfRule type="cellIs" dxfId="11002" priority="1617" operator="lessThan">
      <formula>$C$4</formula>
    </cfRule>
  </conditionalFormatting>
  <conditionalFormatting sqref="BC22">
    <cfRule type="cellIs" dxfId="11003" priority="1649" operator="lessThan">
      <formula>$C$4</formula>
    </cfRule>
  </conditionalFormatting>
  <conditionalFormatting sqref="BD22">
    <cfRule type="cellIs" dxfId="11004" priority="1681" operator="lessThan">
      <formula>$C$4</formula>
    </cfRule>
  </conditionalFormatting>
  <conditionalFormatting sqref="BE22">
    <cfRule type="cellIs" dxfId="11005" priority="1713" operator="lessThan">
      <formula>$C$4</formula>
    </cfRule>
  </conditionalFormatting>
  <conditionalFormatting sqref="BF22">
    <cfRule type="cellIs" dxfId="11006" priority="1745" operator="lessThan">
      <formula>$C$4</formula>
    </cfRule>
  </conditionalFormatting>
  <conditionalFormatting sqref="BG22">
    <cfRule type="cellIs" dxfId="11007" priority="1777" operator="lessThan">
      <formula>$C$4</formula>
    </cfRule>
  </conditionalFormatting>
  <conditionalFormatting sqref="BH22">
    <cfRule type="cellIs" dxfId="11008" priority="1809" operator="lessThan">
      <formula>$C$4</formula>
    </cfRule>
  </conditionalFormatting>
  <conditionalFormatting sqref="BI22">
    <cfRule type="cellIs" dxfId="11009" priority="1841" operator="lessThan">
      <formula>$C$4</formula>
    </cfRule>
  </conditionalFormatting>
  <conditionalFormatting sqref="BJ22">
    <cfRule type="cellIs" dxfId="11010" priority="1873" operator="lessThan">
      <formula>$C$4</formula>
    </cfRule>
  </conditionalFormatting>
  <conditionalFormatting sqref="BK22">
    <cfRule type="cellIs" dxfId="11011" priority="1905" operator="lessThan">
      <formula>$C$4</formula>
    </cfRule>
    <cfRule type="cellIs" dxfId="11012" priority="506" operator="lessThan">
      <formula>$C$4</formula>
    </cfRule>
  </conditionalFormatting>
  <conditionalFormatting sqref="BL22">
    <cfRule type="cellIs" dxfId="11013" priority="1937" operator="lessThan">
      <formula>$C$4</formula>
    </cfRule>
    <cfRule type="cellIs" dxfId="11014" priority="474" operator="lessThan">
      <formula>$C$4</formula>
    </cfRule>
  </conditionalFormatting>
  <conditionalFormatting sqref="BM22">
    <cfRule type="cellIs" dxfId="11015" priority="1969" operator="lessThan">
      <formula>$C$4</formula>
    </cfRule>
  </conditionalFormatting>
  <conditionalFormatting sqref="BN22">
    <cfRule type="cellIs" dxfId="11016" priority="2001" operator="lessThan">
      <formula>$C$4</formula>
    </cfRule>
  </conditionalFormatting>
  <conditionalFormatting sqref="BO22">
    <cfRule type="cellIs" dxfId="11017" priority="2033" operator="lessThan">
      <formula>$C$4</formula>
    </cfRule>
  </conditionalFormatting>
  <conditionalFormatting sqref="BP22">
    <cfRule type="cellIs" dxfId="11018" priority="2065" operator="lessThan">
      <formula>$C$4</formula>
    </cfRule>
  </conditionalFormatting>
  <conditionalFormatting sqref="BQ22">
    <cfRule type="cellIs" dxfId="11019" priority="2097" operator="lessThan">
      <formula>$C$4</formula>
    </cfRule>
  </conditionalFormatting>
  <conditionalFormatting sqref="BR22">
    <cfRule type="cellIs" dxfId="11020" priority="2129" operator="lessThan">
      <formula>$C$4</formula>
    </cfRule>
  </conditionalFormatting>
  <conditionalFormatting sqref="BS22">
    <cfRule type="cellIs" dxfId="11021" priority="2161" operator="lessThan">
      <formula>$C$4</formula>
    </cfRule>
  </conditionalFormatting>
  <conditionalFormatting sqref="BT22">
    <cfRule type="cellIs" dxfId="11022" priority="2193" operator="lessThan">
      <formula>$C$4</formula>
    </cfRule>
  </conditionalFormatting>
  <conditionalFormatting sqref="BU22">
    <cfRule type="cellIs" dxfId="11023" priority="2225" operator="lessThan">
      <formula>$C$4</formula>
    </cfRule>
  </conditionalFormatting>
  <conditionalFormatting sqref="BV22">
    <cfRule type="cellIs" dxfId="11024" priority="2257" operator="lessThan">
      <formula>$C$4</formula>
    </cfRule>
  </conditionalFormatting>
  <conditionalFormatting sqref="BW22">
    <cfRule type="cellIs" dxfId="11025" priority="2289" operator="lessThan">
      <formula>$C$4</formula>
    </cfRule>
  </conditionalFormatting>
  <conditionalFormatting sqref="BX22">
    <cfRule type="cellIs" dxfId="11026" priority="2321" operator="lessThan">
      <formula>$C$4</formula>
    </cfRule>
  </conditionalFormatting>
  <conditionalFormatting sqref="BY22">
    <cfRule type="cellIs" dxfId="11027" priority="2353" operator="lessThan">
      <formula>$C$4</formula>
    </cfRule>
  </conditionalFormatting>
  <conditionalFormatting sqref="BZ22">
    <cfRule type="cellIs" dxfId="11028" priority="2385" operator="lessThan">
      <formula>$C$4</formula>
    </cfRule>
  </conditionalFormatting>
  <conditionalFormatting sqref="CA22">
    <cfRule type="cellIs" dxfId="11029" priority="2417" operator="lessThan">
      <formula>$C$4</formula>
    </cfRule>
  </conditionalFormatting>
  <conditionalFormatting sqref="CB22">
    <cfRule type="cellIs" dxfId="11030" priority="2449" operator="lessThan">
      <formula>$C$4</formula>
    </cfRule>
  </conditionalFormatting>
  <conditionalFormatting sqref="CC22">
    <cfRule type="cellIs" dxfId="11031" priority="2481" operator="lessThan">
      <formula>$C$4</formula>
    </cfRule>
  </conditionalFormatting>
  <conditionalFormatting sqref="CD22">
    <cfRule type="cellIs" dxfId="11032" priority="2513" operator="lessThan">
      <formula>$C$4</formula>
    </cfRule>
  </conditionalFormatting>
  <conditionalFormatting sqref="CE22">
    <cfRule type="cellIs" dxfId="11033" priority="2545" operator="lessThan">
      <formula>$C$4</formula>
    </cfRule>
  </conditionalFormatting>
  <conditionalFormatting sqref="CF22">
    <cfRule type="cellIs" dxfId="11034" priority="2577" operator="lessThan">
      <formula>$C$4</formula>
    </cfRule>
  </conditionalFormatting>
  <conditionalFormatting sqref="CG22">
    <cfRule type="cellIs" dxfId="11035" priority="2609" operator="lessThan">
      <formula>$C$4</formula>
    </cfRule>
  </conditionalFormatting>
  <conditionalFormatting sqref="CH22">
    <cfRule type="cellIs" dxfId="11036" priority="2641" operator="greaterThan">
      <formula>$BJ$2+15</formula>
    </cfRule>
  </conditionalFormatting>
  <conditionalFormatting sqref="CJ22">
    <cfRule type="cellIs" dxfId="11037" priority="5641" operator="lessThan">
      <formula>$C$4</formula>
    </cfRule>
  </conditionalFormatting>
  <conditionalFormatting sqref="P23">
    <cfRule type="cellIs" dxfId="11038" priority="530" operator="lessThan">
      <formula>$C$4</formula>
    </cfRule>
    <cfRule type="cellIs" dxfId="11039" priority="441" operator="lessThan">
      <formula>$C$4</formula>
    </cfRule>
  </conditionalFormatting>
  <conditionalFormatting sqref="Q23">
    <cfRule type="cellIs" dxfId="11040" priority="562" operator="lessThan">
      <formula>$C$4</formula>
    </cfRule>
  </conditionalFormatting>
  <conditionalFormatting sqref="R23">
    <cfRule type="cellIs" dxfId="11041" priority="594" operator="lessThan">
      <formula>$C$4</formula>
    </cfRule>
  </conditionalFormatting>
  <conditionalFormatting sqref="S23">
    <cfRule type="cellIs" dxfId="11042" priority="2674" operator="lessThan">
      <formula>$C$4</formula>
    </cfRule>
  </conditionalFormatting>
  <conditionalFormatting sqref="T23">
    <cfRule type="cellIs" dxfId="11043" priority="2706" operator="lessThan">
      <formula>$C$4</formula>
    </cfRule>
  </conditionalFormatting>
  <conditionalFormatting sqref="U23">
    <cfRule type="cellIs" dxfId="11044" priority="626" operator="lessThan">
      <formula>$C$4</formula>
    </cfRule>
  </conditionalFormatting>
  <conditionalFormatting sqref="V23">
    <cfRule type="cellIs" dxfId="11045" priority="2738" operator="lessThan">
      <formula>$C$4</formula>
    </cfRule>
  </conditionalFormatting>
  <conditionalFormatting sqref="W23">
    <cfRule type="cellIs" dxfId="11046" priority="2770" operator="lessThan">
      <formula>$C$4</formula>
    </cfRule>
  </conditionalFormatting>
  <conditionalFormatting sqref="X23">
    <cfRule type="cellIs" dxfId="11047" priority="658" operator="lessThan">
      <formula>$C$4</formula>
    </cfRule>
  </conditionalFormatting>
  <conditionalFormatting sqref="Y23">
    <cfRule type="cellIs" dxfId="11048" priority="690" operator="lessThan">
      <formula>$C$4</formula>
    </cfRule>
  </conditionalFormatting>
  <conditionalFormatting sqref="Z23">
    <cfRule type="cellIs" dxfId="11049" priority="722" operator="lessThan">
      <formula>$C$4</formula>
    </cfRule>
  </conditionalFormatting>
  <conditionalFormatting sqref="AA23">
    <cfRule type="cellIs" dxfId="11050" priority="754" operator="lessThan">
      <formula>$C$4</formula>
    </cfRule>
  </conditionalFormatting>
  <conditionalFormatting sqref="AB23">
    <cfRule type="cellIs" dxfId="11051" priority="786" operator="lessThan">
      <formula>$C$4</formula>
    </cfRule>
  </conditionalFormatting>
  <conditionalFormatting sqref="AC23">
    <cfRule type="cellIs" dxfId="11052" priority="818" operator="lessThan">
      <formula>$C$4</formula>
    </cfRule>
  </conditionalFormatting>
  <conditionalFormatting sqref="AD23">
    <cfRule type="cellIs" dxfId="11053" priority="850" operator="lessThan">
      <formula>$C$4</formula>
    </cfRule>
  </conditionalFormatting>
  <conditionalFormatting sqref="AE23">
    <cfRule type="cellIs" dxfId="11054" priority="882" operator="lessThan">
      <formula>$C$4</formula>
    </cfRule>
  </conditionalFormatting>
  <conditionalFormatting sqref="AF23">
    <cfRule type="cellIs" dxfId="11055" priority="914" operator="lessThan">
      <formula>$C$4</formula>
    </cfRule>
  </conditionalFormatting>
  <conditionalFormatting sqref="AG23">
    <cfRule type="cellIs" dxfId="11056" priority="946" operator="lessThan">
      <formula>$C$4</formula>
    </cfRule>
  </conditionalFormatting>
  <conditionalFormatting sqref="AH23">
    <cfRule type="cellIs" dxfId="11057" priority="978" operator="lessThan">
      <formula>$C$4</formula>
    </cfRule>
  </conditionalFormatting>
  <conditionalFormatting sqref="AI23">
    <cfRule type="cellIs" dxfId="11058" priority="1010" operator="lessThan">
      <formula>$C$4</formula>
    </cfRule>
  </conditionalFormatting>
  <conditionalFormatting sqref="AJ23">
    <cfRule type="cellIs" dxfId="11059" priority="1042" operator="lessThan">
      <formula>$C$4</formula>
    </cfRule>
  </conditionalFormatting>
  <conditionalFormatting sqref="AK23">
    <cfRule type="cellIs" dxfId="11060" priority="1074" operator="lessThan">
      <formula>$C$4</formula>
    </cfRule>
  </conditionalFormatting>
  <conditionalFormatting sqref="AL23">
    <cfRule type="cellIs" dxfId="11061" priority="1106" operator="lessThan">
      <formula>$C$4</formula>
    </cfRule>
  </conditionalFormatting>
  <conditionalFormatting sqref="AM23">
    <cfRule type="cellIs" dxfId="11062" priority="1138" operator="lessThan">
      <formula>$C$4</formula>
    </cfRule>
  </conditionalFormatting>
  <conditionalFormatting sqref="AN23">
    <cfRule type="cellIs" dxfId="11063" priority="1170" operator="lessThan">
      <formula>$C$4</formula>
    </cfRule>
  </conditionalFormatting>
  <conditionalFormatting sqref="AO23">
    <cfRule type="cellIs" dxfId="11064" priority="1202" operator="lessThan">
      <formula>$C$4</formula>
    </cfRule>
  </conditionalFormatting>
  <conditionalFormatting sqref="AP23">
    <cfRule type="cellIs" dxfId="11065" priority="1234" operator="lessThan">
      <formula>$C$4</formula>
    </cfRule>
  </conditionalFormatting>
  <conditionalFormatting sqref="AQ23">
    <cfRule type="cellIs" dxfId="11066" priority="1266" operator="lessThan">
      <formula>$C$4</formula>
    </cfRule>
  </conditionalFormatting>
  <conditionalFormatting sqref="AR23">
    <cfRule type="cellIs" dxfId="11067" priority="1298" operator="lessThan">
      <formula>$C$4</formula>
    </cfRule>
  </conditionalFormatting>
  <conditionalFormatting sqref="AS23">
    <cfRule type="cellIs" dxfId="11068" priority="1330" operator="lessThan">
      <formula>$C$4</formula>
    </cfRule>
  </conditionalFormatting>
  <conditionalFormatting sqref="AT23">
    <cfRule type="cellIs" dxfId="11069" priority="1362" operator="lessThan">
      <formula>$C$4</formula>
    </cfRule>
  </conditionalFormatting>
  <conditionalFormatting sqref="AU23">
    <cfRule type="cellIs" dxfId="11070" priority="1394" operator="lessThan">
      <formula>$C$4</formula>
    </cfRule>
  </conditionalFormatting>
  <conditionalFormatting sqref="AV23">
    <cfRule type="cellIs" dxfId="11071" priority="1426" operator="lessThan">
      <formula>$C$4</formula>
    </cfRule>
  </conditionalFormatting>
  <conditionalFormatting sqref="AW23">
    <cfRule type="cellIs" dxfId="11072" priority="1458" operator="lessThan">
      <formula>$C$4</formula>
    </cfRule>
  </conditionalFormatting>
  <conditionalFormatting sqref="AX23">
    <cfRule type="cellIs" dxfId="11073" priority="1490" operator="lessThan">
      <formula>$C$4</formula>
    </cfRule>
  </conditionalFormatting>
  <conditionalFormatting sqref="AY23">
    <cfRule type="cellIs" dxfId="11074" priority="1522" operator="lessThan">
      <formula>$C$4</formula>
    </cfRule>
  </conditionalFormatting>
  <conditionalFormatting sqref="AZ23">
    <cfRule type="cellIs" dxfId="11075" priority="1554" operator="lessThan">
      <formula>$C$4</formula>
    </cfRule>
  </conditionalFormatting>
  <conditionalFormatting sqref="BA23">
    <cfRule type="cellIs" dxfId="11076" priority="1586" operator="lessThan">
      <formula>$C$4</formula>
    </cfRule>
  </conditionalFormatting>
  <conditionalFormatting sqref="BB23">
    <cfRule type="cellIs" dxfId="11077" priority="1618" operator="lessThan">
      <formula>$C$4</formula>
    </cfRule>
  </conditionalFormatting>
  <conditionalFormatting sqref="BC23">
    <cfRule type="cellIs" dxfId="11078" priority="1650" operator="lessThan">
      <formula>$C$4</formula>
    </cfRule>
  </conditionalFormatting>
  <conditionalFormatting sqref="BD23">
    <cfRule type="cellIs" dxfId="11079" priority="1682" operator="lessThan">
      <formula>$C$4</formula>
    </cfRule>
  </conditionalFormatting>
  <conditionalFormatting sqref="BE23">
    <cfRule type="cellIs" dxfId="11080" priority="1714" operator="lessThan">
      <formula>$C$4</formula>
    </cfRule>
  </conditionalFormatting>
  <conditionalFormatting sqref="BF23">
    <cfRule type="cellIs" dxfId="11081" priority="1746" operator="lessThan">
      <formula>$C$4</formula>
    </cfRule>
  </conditionalFormatting>
  <conditionalFormatting sqref="BG23">
    <cfRule type="cellIs" dxfId="11082" priority="1778" operator="lessThan">
      <formula>$C$4</formula>
    </cfRule>
  </conditionalFormatting>
  <conditionalFormatting sqref="BH23">
    <cfRule type="cellIs" dxfId="11083" priority="1810" operator="lessThan">
      <formula>$C$4</formula>
    </cfRule>
  </conditionalFormatting>
  <conditionalFormatting sqref="BI23">
    <cfRule type="cellIs" dxfId="11084" priority="1842" operator="lessThan">
      <formula>$C$4</formula>
    </cfRule>
  </conditionalFormatting>
  <conditionalFormatting sqref="BJ23">
    <cfRule type="cellIs" dxfId="11085" priority="1874" operator="lessThan">
      <formula>$C$4</formula>
    </cfRule>
  </conditionalFormatting>
  <conditionalFormatting sqref="BK23">
    <cfRule type="cellIs" dxfId="11086" priority="1906" operator="lessThan">
      <formula>$C$4</formula>
    </cfRule>
    <cfRule type="cellIs" dxfId="11087" priority="505" operator="lessThan">
      <formula>$C$4</formula>
    </cfRule>
  </conditionalFormatting>
  <conditionalFormatting sqref="BL23">
    <cfRule type="cellIs" dxfId="11088" priority="1938" operator="lessThan">
      <formula>$C$4</formula>
    </cfRule>
    <cfRule type="cellIs" dxfId="11089" priority="473" operator="lessThan">
      <formula>$C$4</formula>
    </cfRule>
  </conditionalFormatting>
  <conditionalFormatting sqref="BM23">
    <cfRule type="cellIs" dxfId="11090" priority="1970" operator="lessThan">
      <formula>$C$4</formula>
    </cfRule>
  </conditionalFormatting>
  <conditionalFormatting sqref="BN23">
    <cfRule type="cellIs" dxfId="11091" priority="2002" operator="lessThan">
      <formula>$C$4</formula>
    </cfRule>
  </conditionalFormatting>
  <conditionalFormatting sqref="BO23">
    <cfRule type="cellIs" dxfId="11092" priority="2034" operator="lessThan">
      <formula>$C$4</formula>
    </cfRule>
  </conditionalFormatting>
  <conditionalFormatting sqref="BP23">
    <cfRule type="cellIs" dxfId="11093" priority="2066" operator="lessThan">
      <formula>$C$4</formula>
    </cfRule>
  </conditionalFormatting>
  <conditionalFormatting sqref="BQ23">
    <cfRule type="cellIs" dxfId="11094" priority="2098" operator="lessThan">
      <formula>$C$4</formula>
    </cfRule>
  </conditionalFormatting>
  <conditionalFormatting sqref="BR23">
    <cfRule type="cellIs" dxfId="11095" priority="2130" operator="lessThan">
      <formula>$C$4</formula>
    </cfRule>
  </conditionalFormatting>
  <conditionalFormatting sqref="BS23">
    <cfRule type="cellIs" dxfId="11096" priority="2162" operator="lessThan">
      <formula>$C$4</formula>
    </cfRule>
  </conditionalFormatting>
  <conditionalFormatting sqref="BT23">
    <cfRule type="cellIs" dxfId="11097" priority="2194" operator="lessThan">
      <formula>$C$4</formula>
    </cfRule>
  </conditionalFormatting>
  <conditionalFormatting sqref="BU23">
    <cfRule type="cellIs" dxfId="11098" priority="2226" operator="lessThan">
      <formula>$C$4</formula>
    </cfRule>
  </conditionalFormatting>
  <conditionalFormatting sqref="BV23">
    <cfRule type="cellIs" dxfId="11099" priority="2258" operator="lessThan">
      <formula>$C$4</formula>
    </cfRule>
  </conditionalFormatting>
  <conditionalFormatting sqref="BW23">
    <cfRule type="cellIs" dxfId="11100" priority="2290" operator="lessThan">
      <formula>$C$4</formula>
    </cfRule>
  </conditionalFormatting>
  <conditionalFormatting sqref="BX23">
    <cfRule type="cellIs" dxfId="11101" priority="2322" operator="lessThan">
      <formula>$C$4</formula>
    </cfRule>
  </conditionalFormatting>
  <conditionalFormatting sqref="BY23">
    <cfRule type="cellIs" dxfId="11102" priority="2354" operator="lessThan">
      <formula>$C$4</formula>
    </cfRule>
  </conditionalFormatting>
  <conditionalFormatting sqref="BZ23">
    <cfRule type="cellIs" dxfId="11103" priority="2386" operator="lessThan">
      <formula>$C$4</formula>
    </cfRule>
  </conditionalFormatting>
  <conditionalFormatting sqref="CA23">
    <cfRule type="cellIs" dxfId="11104" priority="2418" operator="lessThan">
      <formula>$C$4</formula>
    </cfRule>
  </conditionalFormatting>
  <conditionalFormatting sqref="CB23">
    <cfRule type="cellIs" dxfId="11105" priority="2450" operator="lessThan">
      <formula>$C$4</formula>
    </cfRule>
  </conditionalFormatting>
  <conditionalFormatting sqref="CC23">
    <cfRule type="cellIs" dxfId="11106" priority="2482" operator="lessThan">
      <formula>$C$4</formula>
    </cfRule>
  </conditionalFormatting>
  <conditionalFormatting sqref="CD23">
    <cfRule type="cellIs" dxfId="11107" priority="2514" operator="lessThan">
      <formula>$C$4</formula>
    </cfRule>
  </conditionalFormatting>
  <conditionalFormatting sqref="CE23">
    <cfRule type="cellIs" dxfId="11108" priority="2546" operator="lessThan">
      <formula>$C$4</formula>
    </cfRule>
  </conditionalFormatting>
  <conditionalFormatting sqref="CF23">
    <cfRule type="cellIs" dxfId="11109" priority="2578" operator="lessThan">
      <formula>$C$4</formula>
    </cfRule>
  </conditionalFormatting>
  <conditionalFormatting sqref="CG23">
    <cfRule type="cellIs" dxfId="11110" priority="2610" operator="lessThan">
      <formula>$C$4</formula>
    </cfRule>
  </conditionalFormatting>
  <conditionalFormatting sqref="CH23">
    <cfRule type="cellIs" dxfId="11111" priority="2642" operator="greaterThan">
      <formula>$BJ$2+15</formula>
    </cfRule>
  </conditionalFormatting>
  <conditionalFormatting sqref="CJ23">
    <cfRule type="cellIs" dxfId="11112" priority="5642" operator="lessThan">
      <formula>$C$4</formula>
    </cfRule>
  </conditionalFormatting>
  <conditionalFormatting sqref="P24">
    <cfRule type="cellIs" dxfId="11113" priority="531" operator="lessThan">
      <formula>$C$4</formula>
    </cfRule>
    <cfRule type="cellIs" dxfId="11114" priority="440" operator="lessThan">
      <formula>$C$4</formula>
    </cfRule>
  </conditionalFormatting>
  <conditionalFormatting sqref="Q24">
    <cfRule type="cellIs" dxfId="11115" priority="563" operator="lessThan">
      <formula>$C$4</formula>
    </cfRule>
  </conditionalFormatting>
  <conditionalFormatting sqref="R24">
    <cfRule type="cellIs" dxfId="11116" priority="595" operator="lessThan">
      <formula>$C$4</formula>
    </cfRule>
  </conditionalFormatting>
  <conditionalFormatting sqref="S24">
    <cfRule type="cellIs" dxfId="11117" priority="2675" operator="lessThan">
      <formula>$C$4</formula>
    </cfRule>
  </conditionalFormatting>
  <conditionalFormatting sqref="T24">
    <cfRule type="cellIs" dxfId="11118" priority="2707" operator="lessThan">
      <formula>$C$4</formula>
    </cfRule>
  </conditionalFormatting>
  <conditionalFormatting sqref="U24">
    <cfRule type="cellIs" dxfId="11119" priority="627" operator="lessThan">
      <formula>$C$4</formula>
    </cfRule>
  </conditionalFormatting>
  <conditionalFormatting sqref="V24">
    <cfRule type="cellIs" dxfId="11120" priority="2739" operator="lessThan">
      <formula>$C$4</formula>
    </cfRule>
  </conditionalFormatting>
  <conditionalFormatting sqref="W24">
    <cfRule type="cellIs" dxfId="11121" priority="2771" operator="lessThan">
      <formula>$C$4</formula>
    </cfRule>
  </conditionalFormatting>
  <conditionalFormatting sqref="X24">
    <cfRule type="cellIs" dxfId="11122" priority="659" operator="lessThan">
      <formula>$C$4</formula>
    </cfRule>
  </conditionalFormatting>
  <conditionalFormatting sqref="Y24">
    <cfRule type="cellIs" dxfId="11123" priority="691" operator="lessThan">
      <formula>$C$4</formula>
    </cfRule>
  </conditionalFormatting>
  <conditionalFormatting sqref="Z24">
    <cfRule type="cellIs" dxfId="11124" priority="723" operator="lessThan">
      <formula>$C$4</formula>
    </cfRule>
  </conditionalFormatting>
  <conditionalFormatting sqref="AA24">
    <cfRule type="cellIs" dxfId="11125" priority="755" operator="lessThan">
      <formula>$C$4</formula>
    </cfRule>
  </conditionalFormatting>
  <conditionalFormatting sqref="AB24">
    <cfRule type="cellIs" dxfId="11126" priority="787" operator="lessThan">
      <formula>$C$4</formula>
    </cfRule>
  </conditionalFormatting>
  <conditionalFormatting sqref="AC24">
    <cfRule type="cellIs" dxfId="11127" priority="819" operator="lessThan">
      <formula>$C$4</formula>
    </cfRule>
  </conditionalFormatting>
  <conditionalFormatting sqref="AD24">
    <cfRule type="cellIs" dxfId="11128" priority="851" operator="lessThan">
      <formula>$C$4</formula>
    </cfRule>
  </conditionalFormatting>
  <conditionalFormatting sqref="AE24">
    <cfRule type="cellIs" dxfId="11129" priority="883" operator="lessThan">
      <formula>$C$4</formula>
    </cfRule>
  </conditionalFormatting>
  <conditionalFormatting sqref="AF24">
    <cfRule type="cellIs" dxfId="11130" priority="915" operator="lessThan">
      <formula>$C$4</formula>
    </cfRule>
  </conditionalFormatting>
  <conditionalFormatting sqref="AG24">
    <cfRule type="cellIs" dxfId="11131" priority="947" operator="lessThan">
      <formula>$C$4</formula>
    </cfRule>
  </conditionalFormatting>
  <conditionalFormatting sqref="AH24">
    <cfRule type="cellIs" dxfId="11132" priority="979" operator="lessThan">
      <formula>$C$4</formula>
    </cfRule>
  </conditionalFormatting>
  <conditionalFormatting sqref="AI24">
    <cfRule type="cellIs" dxfId="11133" priority="1011" operator="lessThan">
      <formula>$C$4</formula>
    </cfRule>
  </conditionalFormatting>
  <conditionalFormatting sqref="AJ24">
    <cfRule type="cellIs" dxfId="11134" priority="1043" operator="lessThan">
      <formula>$C$4</formula>
    </cfRule>
  </conditionalFormatting>
  <conditionalFormatting sqref="AK24">
    <cfRule type="cellIs" dxfId="11135" priority="1075" operator="lessThan">
      <formula>$C$4</formula>
    </cfRule>
  </conditionalFormatting>
  <conditionalFormatting sqref="AL24">
    <cfRule type="cellIs" dxfId="11136" priority="1107" operator="lessThan">
      <formula>$C$4</formula>
    </cfRule>
  </conditionalFormatting>
  <conditionalFormatting sqref="AM24">
    <cfRule type="cellIs" dxfId="11137" priority="1139" operator="lessThan">
      <formula>$C$4</formula>
    </cfRule>
  </conditionalFormatting>
  <conditionalFormatting sqref="AN24">
    <cfRule type="cellIs" dxfId="11138" priority="1171" operator="lessThan">
      <formula>$C$4</formula>
    </cfRule>
  </conditionalFormatting>
  <conditionalFormatting sqref="AO24">
    <cfRule type="cellIs" dxfId="11139" priority="1203" operator="lessThan">
      <formula>$C$4</formula>
    </cfRule>
  </conditionalFormatting>
  <conditionalFormatting sqref="AP24">
    <cfRule type="cellIs" dxfId="11140" priority="1235" operator="lessThan">
      <formula>$C$4</formula>
    </cfRule>
  </conditionalFormatting>
  <conditionalFormatting sqref="AQ24">
    <cfRule type="cellIs" dxfId="11141" priority="1267" operator="lessThan">
      <formula>$C$4</formula>
    </cfRule>
  </conditionalFormatting>
  <conditionalFormatting sqref="AR24">
    <cfRule type="cellIs" dxfId="11142" priority="1299" operator="lessThan">
      <formula>$C$4</formula>
    </cfRule>
  </conditionalFormatting>
  <conditionalFormatting sqref="AS24">
    <cfRule type="cellIs" dxfId="11143" priority="1331" operator="lessThan">
      <formula>$C$4</formula>
    </cfRule>
  </conditionalFormatting>
  <conditionalFormatting sqref="AT24">
    <cfRule type="cellIs" dxfId="11144" priority="1363" operator="lessThan">
      <formula>$C$4</formula>
    </cfRule>
  </conditionalFormatting>
  <conditionalFormatting sqref="AU24">
    <cfRule type="cellIs" dxfId="11145" priority="1395" operator="lessThan">
      <formula>$C$4</formula>
    </cfRule>
  </conditionalFormatting>
  <conditionalFormatting sqref="AV24">
    <cfRule type="cellIs" dxfId="11146" priority="1427" operator="lessThan">
      <formula>$C$4</formula>
    </cfRule>
  </conditionalFormatting>
  <conditionalFormatting sqref="AW24">
    <cfRule type="cellIs" dxfId="11147" priority="1459" operator="lessThan">
      <formula>$C$4</formula>
    </cfRule>
  </conditionalFormatting>
  <conditionalFormatting sqref="AX24">
    <cfRule type="cellIs" dxfId="11148" priority="1491" operator="lessThan">
      <formula>$C$4</formula>
    </cfRule>
  </conditionalFormatting>
  <conditionalFormatting sqref="AY24">
    <cfRule type="cellIs" dxfId="11149" priority="1523" operator="lessThan">
      <formula>$C$4</formula>
    </cfRule>
  </conditionalFormatting>
  <conditionalFormatting sqref="AZ24">
    <cfRule type="cellIs" dxfId="11150" priority="1555" operator="lessThan">
      <formula>$C$4</formula>
    </cfRule>
  </conditionalFormatting>
  <conditionalFormatting sqref="BA24">
    <cfRule type="cellIs" dxfId="11151" priority="1587" operator="lessThan">
      <formula>$C$4</formula>
    </cfRule>
  </conditionalFormatting>
  <conditionalFormatting sqref="BB24">
    <cfRule type="cellIs" dxfId="11152" priority="1619" operator="lessThan">
      <formula>$C$4</formula>
    </cfRule>
  </conditionalFormatting>
  <conditionalFormatting sqref="BC24">
    <cfRule type="cellIs" dxfId="11153" priority="1651" operator="lessThan">
      <formula>$C$4</formula>
    </cfRule>
  </conditionalFormatting>
  <conditionalFormatting sqref="BD24">
    <cfRule type="cellIs" dxfId="11154" priority="1683" operator="lessThan">
      <formula>$C$4</formula>
    </cfRule>
  </conditionalFormatting>
  <conditionalFormatting sqref="BE24">
    <cfRule type="cellIs" dxfId="11155" priority="1715" operator="lessThan">
      <formula>$C$4</formula>
    </cfRule>
  </conditionalFormatting>
  <conditionalFormatting sqref="BF24">
    <cfRule type="cellIs" dxfId="11156" priority="1747" operator="lessThan">
      <formula>$C$4</formula>
    </cfRule>
  </conditionalFormatting>
  <conditionalFormatting sqref="BG24">
    <cfRule type="cellIs" dxfId="11157" priority="1779" operator="lessThan">
      <formula>$C$4</formula>
    </cfRule>
  </conditionalFormatting>
  <conditionalFormatting sqref="BH24">
    <cfRule type="cellIs" dxfId="11158" priority="1811" operator="lessThan">
      <formula>$C$4</formula>
    </cfRule>
  </conditionalFormatting>
  <conditionalFormatting sqref="BI24">
    <cfRule type="cellIs" dxfId="11159" priority="1843" operator="lessThan">
      <formula>$C$4</formula>
    </cfRule>
  </conditionalFormatting>
  <conditionalFormatting sqref="BJ24">
    <cfRule type="cellIs" dxfId="11160" priority="1875" operator="lessThan">
      <formula>$C$4</formula>
    </cfRule>
  </conditionalFormatting>
  <conditionalFormatting sqref="BK24">
    <cfRule type="cellIs" dxfId="11161" priority="1907" operator="lessThan">
      <formula>$C$4</formula>
    </cfRule>
    <cfRule type="cellIs" dxfId="11162" priority="504" operator="lessThan">
      <formula>$C$4</formula>
    </cfRule>
  </conditionalFormatting>
  <conditionalFormatting sqref="BL24">
    <cfRule type="cellIs" dxfId="11163" priority="1939" operator="lessThan">
      <formula>$C$4</formula>
    </cfRule>
    <cfRule type="cellIs" dxfId="11164" priority="472" operator="lessThan">
      <formula>$C$4</formula>
    </cfRule>
  </conditionalFormatting>
  <conditionalFormatting sqref="BM24">
    <cfRule type="cellIs" dxfId="11165" priority="1971" operator="lessThan">
      <formula>$C$4</formula>
    </cfRule>
  </conditionalFormatting>
  <conditionalFormatting sqref="BN24">
    <cfRule type="cellIs" dxfId="11166" priority="2003" operator="lessThan">
      <formula>$C$4</formula>
    </cfRule>
  </conditionalFormatting>
  <conditionalFormatting sqref="BO24">
    <cfRule type="cellIs" dxfId="11167" priority="2035" operator="lessThan">
      <formula>$C$4</formula>
    </cfRule>
  </conditionalFormatting>
  <conditionalFormatting sqref="BP24">
    <cfRule type="cellIs" dxfId="11168" priority="2067" operator="lessThan">
      <formula>$C$4</formula>
    </cfRule>
  </conditionalFormatting>
  <conditionalFormatting sqref="BQ24">
    <cfRule type="cellIs" dxfId="11169" priority="2099" operator="lessThan">
      <formula>$C$4</formula>
    </cfRule>
  </conditionalFormatting>
  <conditionalFormatting sqref="BR24">
    <cfRule type="cellIs" dxfId="11170" priority="2131" operator="lessThan">
      <formula>$C$4</formula>
    </cfRule>
  </conditionalFormatting>
  <conditionalFormatting sqref="BS24">
    <cfRule type="cellIs" dxfId="11171" priority="2163" operator="lessThan">
      <formula>$C$4</formula>
    </cfRule>
  </conditionalFormatting>
  <conditionalFormatting sqref="BT24">
    <cfRule type="cellIs" dxfId="11172" priority="2195" operator="lessThan">
      <formula>$C$4</formula>
    </cfRule>
  </conditionalFormatting>
  <conditionalFormatting sqref="BU24">
    <cfRule type="cellIs" dxfId="11173" priority="2227" operator="lessThan">
      <formula>$C$4</formula>
    </cfRule>
  </conditionalFormatting>
  <conditionalFormatting sqref="BV24">
    <cfRule type="cellIs" dxfId="11174" priority="2259" operator="lessThan">
      <formula>$C$4</formula>
    </cfRule>
  </conditionalFormatting>
  <conditionalFormatting sqref="BW24">
    <cfRule type="cellIs" dxfId="11175" priority="2291" operator="lessThan">
      <formula>$C$4</formula>
    </cfRule>
  </conditionalFormatting>
  <conditionalFormatting sqref="BX24">
    <cfRule type="cellIs" dxfId="11176" priority="2323" operator="lessThan">
      <formula>$C$4</formula>
    </cfRule>
  </conditionalFormatting>
  <conditionalFormatting sqref="BY24">
    <cfRule type="cellIs" dxfId="11177" priority="2355" operator="lessThan">
      <formula>$C$4</formula>
    </cfRule>
  </conditionalFormatting>
  <conditionalFormatting sqref="BZ24">
    <cfRule type="cellIs" dxfId="11178" priority="2387" operator="lessThan">
      <formula>$C$4</formula>
    </cfRule>
  </conditionalFormatting>
  <conditionalFormatting sqref="CA24">
    <cfRule type="cellIs" dxfId="11179" priority="2419" operator="lessThan">
      <formula>$C$4</formula>
    </cfRule>
  </conditionalFormatting>
  <conditionalFormatting sqref="CB24">
    <cfRule type="cellIs" dxfId="11180" priority="2451" operator="lessThan">
      <formula>$C$4</formula>
    </cfRule>
  </conditionalFormatting>
  <conditionalFormatting sqref="CC24">
    <cfRule type="cellIs" dxfId="11181" priority="2483" operator="lessThan">
      <formula>$C$4</formula>
    </cfRule>
  </conditionalFormatting>
  <conditionalFormatting sqref="CD24">
    <cfRule type="cellIs" dxfId="11182" priority="2515" operator="lessThan">
      <formula>$C$4</formula>
    </cfRule>
  </conditionalFormatting>
  <conditionalFormatting sqref="CE24">
    <cfRule type="cellIs" dxfId="11183" priority="2547" operator="lessThan">
      <formula>$C$4</formula>
    </cfRule>
  </conditionalFormatting>
  <conditionalFormatting sqref="CF24">
    <cfRule type="cellIs" dxfId="11184" priority="2579" operator="lessThan">
      <formula>$C$4</formula>
    </cfRule>
  </conditionalFormatting>
  <conditionalFormatting sqref="CG24">
    <cfRule type="cellIs" dxfId="11185" priority="2611" operator="lessThan">
      <formula>$C$4</formula>
    </cfRule>
  </conditionalFormatting>
  <conditionalFormatting sqref="CH24">
    <cfRule type="cellIs" dxfId="11186" priority="2643" operator="greaterThan">
      <formula>$BJ$2+15</formula>
    </cfRule>
  </conditionalFormatting>
  <conditionalFormatting sqref="CJ24">
    <cfRule type="cellIs" dxfId="11187" priority="5643" operator="lessThan">
      <formula>$C$4</formula>
    </cfRule>
  </conditionalFormatting>
  <conditionalFormatting sqref="P25">
    <cfRule type="cellIs" dxfId="11188" priority="532" operator="lessThan">
      <formula>$C$4</formula>
    </cfRule>
    <cfRule type="cellIs" dxfId="11189" priority="439" operator="lessThan">
      <formula>$C$4</formula>
    </cfRule>
  </conditionalFormatting>
  <conditionalFormatting sqref="Q25">
    <cfRule type="cellIs" dxfId="11190" priority="564" operator="lessThan">
      <formula>$C$4</formula>
    </cfRule>
  </conditionalFormatting>
  <conditionalFormatting sqref="R25">
    <cfRule type="cellIs" dxfId="11191" priority="596" operator="lessThan">
      <formula>$C$4</formula>
    </cfRule>
  </conditionalFormatting>
  <conditionalFormatting sqref="S25">
    <cfRule type="cellIs" dxfId="11192" priority="2676" operator="lessThan">
      <formula>$C$4</formula>
    </cfRule>
  </conditionalFormatting>
  <conditionalFormatting sqref="T25">
    <cfRule type="cellIs" dxfId="11193" priority="2708" operator="lessThan">
      <formula>$C$4</formula>
    </cfRule>
  </conditionalFormatting>
  <conditionalFormatting sqref="U25">
    <cfRule type="cellIs" dxfId="11194" priority="628" operator="lessThan">
      <formula>$C$4</formula>
    </cfRule>
  </conditionalFormatting>
  <conditionalFormatting sqref="V25">
    <cfRule type="cellIs" dxfId="11195" priority="2740" operator="lessThan">
      <formula>$C$4</formula>
    </cfRule>
  </conditionalFormatting>
  <conditionalFormatting sqref="W25">
    <cfRule type="cellIs" dxfId="11196" priority="2772" operator="lessThan">
      <formula>$C$4</formula>
    </cfRule>
  </conditionalFormatting>
  <conditionalFormatting sqref="X25">
    <cfRule type="cellIs" dxfId="11197" priority="660" operator="lessThan">
      <formula>$C$4</formula>
    </cfRule>
  </conditionalFormatting>
  <conditionalFormatting sqref="Y25">
    <cfRule type="cellIs" dxfId="11198" priority="692" operator="lessThan">
      <formula>$C$4</formula>
    </cfRule>
  </conditionalFormatting>
  <conditionalFormatting sqref="Z25">
    <cfRule type="cellIs" dxfId="11199" priority="724" operator="lessThan">
      <formula>$C$4</formula>
    </cfRule>
  </conditionalFormatting>
  <conditionalFormatting sqref="AA25">
    <cfRule type="cellIs" dxfId="11200" priority="756" operator="lessThan">
      <formula>$C$4</formula>
    </cfRule>
  </conditionalFormatting>
  <conditionalFormatting sqref="AB25">
    <cfRule type="cellIs" dxfId="11201" priority="788" operator="lessThan">
      <formula>$C$4</formula>
    </cfRule>
  </conditionalFormatting>
  <conditionalFormatting sqref="AC25">
    <cfRule type="cellIs" dxfId="11202" priority="820" operator="lessThan">
      <formula>$C$4</formula>
    </cfRule>
  </conditionalFormatting>
  <conditionalFormatting sqref="AD25">
    <cfRule type="cellIs" dxfId="11203" priority="852" operator="lessThan">
      <formula>$C$4</formula>
    </cfRule>
  </conditionalFormatting>
  <conditionalFormatting sqref="AE25">
    <cfRule type="cellIs" dxfId="11204" priority="884" operator="lessThan">
      <formula>$C$4</formula>
    </cfRule>
  </conditionalFormatting>
  <conditionalFormatting sqref="AF25">
    <cfRule type="cellIs" dxfId="11205" priority="916" operator="lessThan">
      <formula>$C$4</formula>
    </cfRule>
  </conditionalFormatting>
  <conditionalFormatting sqref="AG25">
    <cfRule type="cellIs" dxfId="11206" priority="948" operator="lessThan">
      <formula>$C$4</formula>
    </cfRule>
  </conditionalFormatting>
  <conditionalFormatting sqref="AH25">
    <cfRule type="cellIs" dxfId="11207" priority="980" operator="lessThan">
      <formula>$C$4</formula>
    </cfRule>
  </conditionalFormatting>
  <conditionalFormatting sqref="AI25">
    <cfRule type="cellIs" dxfId="11208" priority="1012" operator="lessThan">
      <formula>$C$4</formula>
    </cfRule>
  </conditionalFormatting>
  <conditionalFormatting sqref="AJ25">
    <cfRule type="cellIs" dxfId="11209" priority="1044" operator="lessThan">
      <formula>$C$4</formula>
    </cfRule>
  </conditionalFormatting>
  <conditionalFormatting sqref="AK25">
    <cfRule type="cellIs" dxfId="11210" priority="1076" operator="lessThan">
      <formula>$C$4</formula>
    </cfRule>
  </conditionalFormatting>
  <conditionalFormatting sqref="AL25">
    <cfRule type="cellIs" dxfId="11211" priority="1108" operator="lessThan">
      <formula>$C$4</formula>
    </cfRule>
  </conditionalFormatting>
  <conditionalFormatting sqref="AM25">
    <cfRule type="cellIs" dxfId="11212" priority="1140" operator="lessThan">
      <formula>$C$4</formula>
    </cfRule>
  </conditionalFormatting>
  <conditionalFormatting sqref="AN25">
    <cfRule type="cellIs" dxfId="11213" priority="1172" operator="lessThan">
      <formula>$C$4</formula>
    </cfRule>
  </conditionalFormatting>
  <conditionalFormatting sqref="AO25">
    <cfRule type="cellIs" dxfId="11214" priority="1204" operator="lessThan">
      <formula>$C$4</formula>
    </cfRule>
  </conditionalFormatting>
  <conditionalFormatting sqref="AP25">
    <cfRule type="cellIs" dxfId="11215" priority="1236" operator="lessThan">
      <formula>$C$4</formula>
    </cfRule>
  </conditionalFormatting>
  <conditionalFormatting sqref="AQ25">
    <cfRule type="cellIs" dxfId="11216" priority="1268" operator="lessThan">
      <formula>$C$4</formula>
    </cfRule>
  </conditionalFormatting>
  <conditionalFormatting sqref="AR25">
    <cfRule type="cellIs" dxfId="11217" priority="1300" operator="lessThan">
      <formula>$C$4</formula>
    </cfRule>
  </conditionalFormatting>
  <conditionalFormatting sqref="AS25">
    <cfRule type="cellIs" dxfId="11218" priority="1332" operator="lessThan">
      <formula>$C$4</formula>
    </cfRule>
  </conditionalFormatting>
  <conditionalFormatting sqref="AT25">
    <cfRule type="cellIs" dxfId="11219" priority="1364" operator="lessThan">
      <formula>$C$4</formula>
    </cfRule>
  </conditionalFormatting>
  <conditionalFormatting sqref="AU25">
    <cfRule type="cellIs" dxfId="11220" priority="1396" operator="lessThan">
      <formula>$C$4</formula>
    </cfRule>
  </conditionalFormatting>
  <conditionalFormatting sqref="AV25">
    <cfRule type="cellIs" dxfId="11221" priority="1428" operator="lessThan">
      <formula>$C$4</formula>
    </cfRule>
  </conditionalFormatting>
  <conditionalFormatting sqref="AW25">
    <cfRule type="cellIs" dxfId="11222" priority="1460" operator="lessThan">
      <formula>$C$4</formula>
    </cfRule>
  </conditionalFormatting>
  <conditionalFormatting sqref="AX25">
    <cfRule type="cellIs" dxfId="11223" priority="1492" operator="lessThan">
      <formula>$C$4</formula>
    </cfRule>
  </conditionalFormatting>
  <conditionalFormatting sqref="AY25">
    <cfRule type="cellIs" dxfId="11224" priority="1524" operator="lessThan">
      <formula>$C$4</formula>
    </cfRule>
  </conditionalFormatting>
  <conditionalFormatting sqref="AZ25">
    <cfRule type="cellIs" dxfId="11225" priority="1556" operator="lessThan">
      <formula>$C$4</formula>
    </cfRule>
  </conditionalFormatting>
  <conditionalFormatting sqref="BA25">
    <cfRule type="cellIs" dxfId="11226" priority="1588" operator="lessThan">
      <formula>$C$4</formula>
    </cfRule>
  </conditionalFormatting>
  <conditionalFormatting sqref="BB25">
    <cfRule type="cellIs" dxfId="11227" priority="1620" operator="lessThan">
      <formula>$C$4</formula>
    </cfRule>
  </conditionalFormatting>
  <conditionalFormatting sqref="BC25">
    <cfRule type="cellIs" dxfId="11228" priority="1652" operator="lessThan">
      <formula>$C$4</formula>
    </cfRule>
  </conditionalFormatting>
  <conditionalFormatting sqref="BD25">
    <cfRule type="cellIs" dxfId="11229" priority="1684" operator="lessThan">
      <formula>$C$4</formula>
    </cfRule>
  </conditionalFormatting>
  <conditionalFormatting sqref="BE25">
    <cfRule type="cellIs" dxfId="11230" priority="1716" operator="lessThan">
      <formula>$C$4</formula>
    </cfRule>
  </conditionalFormatting>
  <conditionalFormatting sqref="BF25">
    <cfRule type="cellIs" dxfId="11231" priority="1748" operator="lessThan">
      <formula>$C$4</formula>
    </cfRule>
  </conditionalFormatting>
  <conditionalFormatting sqref="BG25">
    <cfRule type="cellIs" dxfId="11232" priority="1780" operator="lessThan">
      <formula>$C$4</formula>
    </cfRule>
  </conditionalFormatting>
  <conditionalFormatting sqref="BH25">
    <cfRule type="cellIs" dxfId="11233" priority="1812" operator="lessThan">
      <formula>$C$4</formula>
    </cfRule>
  </conditionalFormatting>
  <conditionalFormatting sqref="BI25">
    <cfRule type="cellIs" dxfId="11234" priority="1844" operator="lessThan">
      <formula>$C$4</formula>
    </cfRule>
  </conditionalFormatting>
  <conditionalFormatting sqref="BJ25">
    <cfRule type="cellIs" dxfId="11235" priority="1876" operator="lessThan">
      <formula>$C$4</formula>
    </cfRule>
  </conditionalFormatting>
  <conditionalFormatting sqref="BK25">
    <cfRule type="cellIs" dxfId="11236" priority="1908" operator="lessThan">
      <formula>$C$4</formula>
    </cfRule>
    <cfRule type="cellIs" dxfId="11237" priority="503" operator="lessThan">
      <formula>$C$4</formula>
    </cfRule>
  </conditionalFormatting>
  <conditionalFormatting sqref="BL25">
    <cfRule type="cellIs" dxfId="11238" priority="1940" operator="lessThan">
      <formula>$C$4</formula>
    </cfRule>
    <cfRule type="cellIs" dxfId="11239" priority="471" operator="lessThan">
      <formula>$C$4</formula>
    </cfRule>
  </conditionalFormatting>
  <conditionalFormatting sqref="BM25">
    <cfRule type="cellIs" dxfId="11240" priority="1972" operator="lessThan">
      <formula>$C$4</formula>
    </cfRule>
  </conditionalFormatting>
  <conditionalFormatting sqref="BN25">
    <cfRule type="cellIs" dxfId="11241" priority="2004" operator="lessThan">
      <formula>$C$4</formula>
    </cfRule>
  </conditionalFormatting>
  <conditionalFormatting sqref="BO25">
    <cfRule type="cellIs" dxfId="11242" priority="2036" operator="lessThan">
      <formula>$C$4</formula>
    </cfRule>
  </conditionalFormatting>
  <conditionalFormatting sqref="BP25">
    <cfRule type="cellIs" dxfId="11243" priority="2068" operator="lessThan">
      <formula>$C$4</formula>
    </cfRule>
  </conditionalFormatting>
  <conditionalFormatting sqref="BQ25">
    <cfRule type="cellIs" dxfId="11244" priority="2100" operator="lessThan">
      <formula>$C$4</formula>
    </cfRule>
  </conditionalFormatting>
  <conditionalFormatting sqref="BR25">
    <cfRule type="cellIs" dxfId="11245" priority="2132" operator="lessThan">
      <formula>$C$4</formula>
    </cfRule>
  </conditionalFormatting>
  <conditionalFormatting sqref="BS25">
    <cfRule type="cellIs" dxfId="11246" priority="2164" operator="lessThan">
      <formula>$C$4</formula>
    </cfRule>
  </conditionalFormatting>
  <conditionalFormatting sqref="BT25">
    <cfRule type="cellIs" dxfId="11247" priority="2196" operator="lessThan">
      <formula>$C$4</formula>
    </cfRule>
  </conditionalFormatting>
  <conditionalFormatting sqref="BU25">
    <cfRule type="cellIs" dxfId="11248" priority="2228" operator="lessThan">
      <formula>$C$4</formula>
    </cfRule>
  </conditionalFormatting>
  <conditionalFormatting sqref="BV25">
    <cfRule type="cellIs" dxfId="11249" priority="2260" operator="lessThan">
      <formula>$C$4</formula>
    </cfRule>
  </conditionalFormatting>
  <conditionalFormatting sqref="BW25">
    <cfRule type="cellIs" dxfId="11250" priority="2292" operator="lessThan">
      <formula>$C$4</formula>
    </cfRule>
  </conditionalFormatting>
  <conditionalFormatting sqref="BX25">
    <cfRule type="cellIs" dxfId="11251" priority="2324" operator="lessThan">
      <formula>$C$4</formula>
    </cfRule>
  </conditionalFormatting>
  <conditionalFormatting sqref="BY25">
    <cfRule type="cellIs" dxfId="11252" priority="2356" operator="lessThan">
      <formula>$C$4</formula>
    </cfRule>
  </conditionalFormatting>
  <conditionalFormatting sqref="BZ25">
    <cfRule type="cellIs" dxfId="11253" priority="2388" operator="lessThan">
      <formula>$C$4</formula>
    </cfRule>
  </conditionalFormatting>
  <conditionalFormatting sqref="CA25">
    <cfRule type="cellIs" dxfId="11254" priority="2420" operator="lessThan">
      <formula>$C$4</formula>
    </cfRule>
  </conditionalFormatting>
  <conditionalFormatting sqref="CB25">
    <cfRule type="cellIs" dxfId="11255" priority="2452" operator="lessThan">
      <formula>$C$4</formula>
    </cfRule>
  </conditionalFormatting>
  <conditionalFormatting sqref="CC25">
    <cfRule type="cellIs" dxfId="11256" priority="2484" operator="lessThan">
      <formula>$C$4</formula>
    </cfRule>
  </conditionalFormatting>
  <conditionalFormatting sqref="CD25">
    <cfRule type="cellIs" dxfId="11257" priority="2516" operator="lessThan">
      <formula>$C$4</formula>
    </cfRule>
  </conditionalFormatting>
  <conditionalFormatting sqref="CE25">
    <cfRule type="cellIs" dxfId="11258" priority="2548" operator="lessThan">
      <formula>$C$4</formula>
    </cfRule>
  </conditionalFormatting>
  <conditionalFormatting sqref="CF25">
    <cfRule type="cellIs" dxfId="11259" priority="2580" operator="lessThan">
      <formula>$C$4</formula>
    </cfRule>
  </conditionalFormatting>
  <conditionalFormatting sqref="CG25">
    <cfRule type="cellIs" dxfId="11260" priority="2612" operator="lessThan">
      <formula>$C$4</formula>
    </cfRule>
  </conditionalFormatting>
  <conditionalFormatting sqref="CH25">
    <cfRule type="cellIs" dxfId="11261" priority="2644" operator="greaterThan">
      <formula>$BJ$2+15</formula>
    </cfRule>
  </conditionalFormatting>
  <conditionalFormatting sqref="CJ25">
    <cfRule type="cellIs" dxfId="11262" priority="5644" operator="lessThan">
      <formula>$C$4</formula>
    </cfRule>
  </conditionalFormatting>
  <conditionalFormatting sqref="P26">
    <cfRule type="cellIs" dxfId="11263" priority="533" operator="lessThan">
      <formula>$C$4</formula>
    </cfRule>
    <cfRule type="cellIs" dxfId="11264" priority="438" operator="lessThan">
      <formula>$C$4</formula>
    </cfRule>
  </conditionalFormatting>
  <conditionalFormatting sqref="Q26">
    <cfRule type="cellIs" dxfId="11265" priority="565" operator="lessThan">
      <formula>$C$4</formula>
    </cfRule>
  </conditionalFormatting>
  <conditionalFormatting sqref="R26">
    <cfRule type="cellIs" dxfId="11266" priority="597" operator="lessThan">
      <formula>$C$4</formula>
    </cfRule>
  </conditionalFormatting>
  <conditionalFormatting sqref="S26">
    <cfRule type="cellIs" dxfId="11267" priority="2677" operator="lessThan">
      <formula>$C$4</formula>
    </cfRule>
  </conditionalFormatting>
  <conditionalFormatting sqref="T26">
    <cfRule type="cellIs" dxfId="11268" priority="2709" operator="lessThan">
      <formula>$C$4</formula>
    </cfRule>
  </conditionalFormatting>
  <conditionalFormatting sqref="U26">
    <cfRule type="cellIs" dxfId="11269" priority="629" operator="lessThan">
      <formula>$C$4</formula>
    </cfRule>
  </conditionalFormatting>
  <conditionalFormatting sqref="V26">
    <cfRule type="cellIs" dxfId="11270" priority="2741" operator="lessThan">
      <formula>$C$4</formula>
    </cfRule>
  </conditionalFormatting>
  <conditionalFormatting sqref="W26">
    <cfRule type="cellIs" dxfId="11271" priority="2773" operator="lessThan">
      <formula>$C$4</formula>
    </cfRule>
  </conditionalFormatting>
  <conditionalFormatting sqref="X26">
    <cfRule type="cellIs" dxfId="11272" priority="661" operator="lessThan">
      <formula>$C$4</formula>
    </cfRule>
  </conditionalFormatting>
  <conditionalFormatting sqref="Y26">
    <cfRule type="cellIs" dxfId="11273" priority="693" operator="lessThan">
      <formula>$C$4</formula>
    </cfRule>
  </conditionalFormatting>
  <conditionalFormatting sqref="Z26">
    <cfRule type="cellIs" dxfId="11274" priority="725" operator="lessThan">
      <formula>$C$4</formula>
    </cfRule>
  </conditionalFormatting>
  <conditionalFormatting sqref="AA26">
    <cfRule type="cellIs" dxfId="11275" priority="757" operator="lessThan">
      <formula>$C$4</formula>
    </cfRule>
  </conditionalFormatting>
  <conditionalFormatting sqref="AB26">
    <cfRule type="cellIs" dxfId="11276" priority="789" operator="lessThan">
      <formula>$C$4</formula>
    </cfRule>
  </conditionalFormatting>
  <conditionalFormatting sqref="AC26">
    <cfRule type="cellIs" dxfId="11277" priority="821" operator="lessThan">
      <formula>$C$4</formula>
    </cfRule>
  </conditionalFormatting>
  <conditionalFormatting sqref="AD26">
    <cfRule type="cellIs" dxfId="11278" priority="853" operator="lessThan">
      <formula>$C$4</formula>
    </cfRule>
  </conditionalFormatting>
  <conditionalFormatting sqref="AE26">
    <cfRule type="cellIs" dxfId="11279" priority="885" operator="lessThan">
      <formula>$C$4</formula>
    </cfRule>
  </conditionalFormatting>
  <conditionalFormatting sqref="AF26">
    <cfRule type="cellIs" dxfId="11280" priority="917" operator="lessThan">
      <formula>$C$4</formula>
    </cfRule>
  </conditionalFormatting>
  <conditionalFormatting sqref="AG26">
    <cfRule type="cellIs" dxfId="11281" priority="949" operator="lessThan">
      <formula>$C$4</formula>
    </cfRule>
  </conditionalFormatting>
  <conditionalFormatting sqref="AH26">
    <cfRule type="cellIs" dxfId="11282" priority="981" operator="lessThan">
      <formula>$C$4</formula>
    </cfRule>
  </conditionalFormatting>
  <conditionalFormatting sqref="AI26">
    <cfRule type="cellIs" dxfId="11283" priority="1013" operator="lessThan">
      <formula>$C$4</formula>
    </cfRule>
  </conditionalFormatting>
  <conditionalFormatting sqref="AJ26">
    <cfRule type="cellIs" dxfId="11284" priority="1045" operator="lessThan">
      <formula>$C$4</formula>
    </cfRule>
  </conditionalFormatting>
  <conditionalFormatting sqref="AK26">
    <cfRule type="cellIs" dxfId="11285" priority="1077" operator="lessThan">
      <formula>$C$4</formula>
    </cfRule>
  </conditionalFormatting>
  <conditionalFormatting sqref="AL26">
    <cfRule type="cellIs" dxfId="11286" priority="1109" operator="lessThan">
      <formula>$C$4</formula>
    </cfRule>
  </conditionalFormatting>
  <conditionalFormatting sqref="AM26">
    <cfRule type="cellIs" dxfId="11287" priority="1141" operator="lessThan">
      <formula>$C$4</formula>
    </cfRule>
  </conditionalFormatting>
  <conditionalFormatting sqref="AN26">
    <cfRule type="cellIs" dxfId="11288" priority="1173" operator="lessThan">
      <formula>$C$4</formula>
    </cfRule>
  </conditionalFormatting>
  <conditionalFormatting sqref="AO26">
    <cfRule type="cellIs" dxfId="11289" priority="1205" operator="lessThan">
      <formula>$C$4</formula>
    </cfRule>
  </conditionalFormatting>
  <conditionalFormatting sqref="AP26">
    <cfRule type="cellIs" dxfId="11290" priority="1237" operator="lessThan">
      <formula>$C$4</formula>
    </cfRule>
  </conditionalFormatting>
  <conditionalFormatting sqref="AQ26">
    <cfRule type="cellIs" dxfId="11291" priority="1269" operator="lessThan">
      <formula>$C$4</formula>
    </cfRule>
  </conditionalFormatting>
  <conditionalFormatting sqref="AR26">
    <cfRule type="cellIs" dxfId="11292" priority="1301" operator="lessThan">
      <formula>$C$4</formula>
    </cfRule>
  </conditionalFormatting>
  <conditionalFormatting sqref="AS26">
    <cfRule type="cellIs" dxfId="11293" priority="1333" operator="lessThan">
      <formula>$C$4</formula>
    </cfRule>
  </conditionalFormatting>
  <conditionalFormatting sqref="AT26">
    <cfRule type="cellIs" dxfId="11294" priority="1365" operator="lessThan">
      <formula>$C$4</formula>
    </cfRule>
  </conditionalFormatting>
  <conditionalFormatting sqref="AU26">
    <cfRule type="cellIs" dxfId="11295" priority="1397" operator="lessThan">
      <formula>$C$4</formula>
    </cfRule>
  </conditionalFormatting>
  <conditionalFormatting sqref="AV26">
    <cfRule type="cellIs" dxfId="11296" priority="1429" operator="lessThan">
      <formula>$C$4</formula>
    </cfRule>
  </conditionalFormatting>
  <conditionalFormatting sqref="AW26">
    <cfRule type="cellIs" dxfId="11297" priority="1461" operator="lessThan">
      <formula>$C$4</formula>
    </cfRule>
  </conditionalFormatting>
  <conditionalFormatting sqref="AX26">
    <cfRule type="cellIs" dxfId="11298" priority="1493" operator="lessThan">
      <formula>$C$4</formula>
    </cfRule>
  </conditionalFormatting>
  <conditionalFormatting sqref="AY26">
    <cfRule type="cellIs" dxfId="11299" priority="1525" operator="lessThan">
      <formula>$C$4</formula>
    </cfRule>
  </conditionalFormatting>
  <conditionalFormatting sqref="AZ26">
    <cfRule type="cellIs" dxfId="11300" priority="1557" operator="lessThan">
      <formula>$C$4</formula>
    </cfRule>
  </conditionalFormatting>
  <conditionalFormatting sqref="BA26">
    <cfRule type="cellIs" dxfId="11301" priority="1589" operator="lessThan">
      <formula>$C$4</formula>
    </cfRule>
  </conditionalFormatting>
  <conditionalFormatting sqref="BB26">
    <cfRule type="cellIs" dxfId="11302" priority="1621" operator="lessThan">
      <formula>$C$4</formula>
    </cfRule>
  </conditionalFormatting>
  <conditionalFormatting sqref="BC26">
    <cfRule type="cellIs" dxfId="11303" priority="1653" operator="lessThan">
      <formula>$C$4</formula>
    </cfRule>
  </conditionalFormatting>
  <conditionalFormatting sqref="BD26">
    <cfRule type="cellIs" dxfId="11304" priority="1685" operator="lessThan">
      <formula>$C$4</formula>
    </cfRule>
  </conditionalFormatting>
  <conditionalFormatting sqref="BE26">
    <cfRule type="cellIs" dxfId="11305" priority="1717" operator="lessThan">
      <formula>$C$4</formula>
    </cfRule>
  </conditionalFormatting>
  <conditionalFormatting sqref="BF26">
    <cfRule type="cellIs" dxfId="11306" priority="1749" operator="lessThan">
      <formula>$C$4</formula>
    </cfRule>
  </conditionalFormatting>
  <conditionalFormatting sqref="BG26">
    <cfRule type="cellIs" dxfId="11307" priority="1781" operator="lessThan">
      <formula>$C$4</formula>
    </cfRule>
  </conditionalFormatting>
  <conditionalFormatting sqref="BH26">
    <cfRule type="cellIs" dxfId="11308" priority="1813" operator="lessThan">
      <formula>$C$4</formula>
    </cfRule>
  </conditionalFormatting>
  <conditionalFormatting sqref="BI26">
    <cfRule type="cellIs" dxfId="11309" priority="1845" operator="lessThan">
      <formula>$C$4</formula>
    </cfRule>
  </conditionalFormatting>
  <conditionalFormatting sqref="BJ26">
    <cfRule type="cellIs" dxfId="11310" priority="1877" operator="lessThan">
      <formula>$C$4</formula>
    </cfRule>
  </conditionalFormatting>
  <conditionalFormatting sqref="BK26">
    <cfRule type="cellIs" dxfId="11311" priority="1909" operator="lessThan">
      <formula>$C$4</formula>
    </cfRule>
    <cfRule type="cellIs" dxfId="11312" priority="502" operator="lessThan">
      <formula>$C$4</formula>
    </cfRule>
  </conditionalFormatting>
  <conditionalFormatting sqref="BL26">
    <cfRule type="cellIs" dxfId="11313" priority="1941" operator="lessThan">
      <formula>$C$4</formula>
    </cfRule>
    <cfRule type="cellIs" dxfId="11314" priority="470" operator="lessThan">
      <formula>$C$4</formula>
    </cfRule>
  </conditionalFormatting>
  <conditionalFormatting sqref="BM26">
    <cfRule type="cellIs" dxfId="11315" priority="1973" operator="lessThan">
      <formula>$C$4</formula>
    </cfRule>
  </conditionalFormatting>
  <conditionalFormatting sqref="BN26">
    <cfRule type="cellIs" dxfId="11316" priority="2005" operator="lessThan">
      <formula>$C$4</formula>
    </cfRule>
  </conditionalFormatting>
  <conditionalFormatting sqref="BO26">
    <cfRule type="cellIs" dxfId="11317" priority="2037" operator="lessThan">
      <formula>$C$4</formula>
    </cfRule>
  </conditionalFormatting>
  <conditionalFormatting sqref="BP26">
    <cfRule type="cellIs" dxfId="11318" priority="2069" operator="lessThan">
      <formula>$C$4</formula>
    </cfRule>
  </conditionalFormatting>
  <conditionalFormatting sqref="BQ26">
    <cfRule type="cellIs" dxfId="11319" priority="2101" operator="lessThan">
      <formula>$C$4</formula>
    </cfRule>
  </conditionalFormatting>
  <conditionalFormatting sqref="BR26">
    <cfRule type="cellIs" dxfId="11320" priority="2133" operator="lessThan">
      <formula>$C$4</formula>
    </cfRule>
  </conditionalFormatting>
  <conditionalFormatting sqref="BS26">
    <cfRule type="cellIs" dxfId="11321" priority="2165" operator="lessThan">
      <formula>$C$4</formula>
    </cfRule>
  </conditionalFormatting>
  <conditionalFormatting sqref="BT26">
    <cfRule type="cellIs" dxfId="11322" priority="2197" operator="lessThan">
      <formula>$C$4</formula>
    </cfRule>
  </conditionalFormatting>
  <conditionalFormatting sqref="BU26">
    <cfRule type="cellIs" dxfId="11323" priority="2229" operator="lessThan">
      <formula>$C$4</formula>
    </cfRule>
  </conditionalFormatting>
  <conditionalFormatting sqref="BV26">
    <cfRule type="cellIs" dxfId="11324" priority="2261" operator="lessThan">
      <formula>$C$4</formula>
    </cfRule>
  </conditionalFormatting>
  <conditionalFormatting sqref="BW26">
    <cfRule type="cellIs" dxfId="11325" priority="2293" operator="lessThan">
      <formula>$C$4</formula>
    </cfRule>
  </conditionalFormatting>
  <conditionalFormatting sqref="BX26">
    <cfRule type="cellIs" dxfId="11326" priority="2325" operator="lessThan">
      <formula>$C$4</formula>
    </cfRule>
  </conditionalFormatting>
  <conditionalFormatting sqref="BY26">
    <cfRule type="cellIs" dxfId="11327" priority="2357" operator="lessThan">
      <formula>$C$4</formula>
    </cfRule>
  </conditionalFormatting>
  <conditionalFormatting sqref="BZ26">
    <cfRule type="cellIs" dxfId="11328" priority="2389" operator="lessThan">
      <formula>$C$4</formula>
    </cfRule>
  </conditionalFormatting>
  <conditionalFormatting sqref="CA26">
    <cfRule type="cellIs" dxfId="11329" priority="2421" operator="lessThan">
      <formula>$C$4</formula>
    </cfRule>
  </conditionalFormatting>
  <conditionalFormatting sqref="CB26">
    <cfRule type="cellIs" dxfId="11330" priority="2453" operator="lessThan">
      <formula>$C$4</formula>
    </cfRule>
  </conditionalFormatting>
  <conditionalFormatting sqref="CC26">
    <cfRule type="cellIs" dxfId="11331" priority="2485" operator="lessThan">
      <formula>$C$4</formula>
    </cfRule>
  </conditionalFormatting>
  <conditionalFormatting sqref="CD26">
    <cfRule type="cellIs" dxfId="11332" priority="2517" operator="lessThan">
      <formula>$C$4</formula>
    </cfRule>
  </conditionalFormatting>
  <conditionalFormatting sqref="CE26">
    <cfRule type="cellIs" dxfId="11333" priority="2549" operator="lessThan">
      <formula>$C$4</formula>
    </cfRule>
  </conditionalFormatting>
  <conditionalFormatting sqref="CF26">
    <cfRule type="cellIs" dxfId="11334" priority="2581" operator="lessThan">
      <formula>$C$4</formula>
    </cfRule>
  </conditionalFormatting>
  <conditionalFormatting sqref="CG26">
    <cfRule type="cellIs" dxfId="11335" priority="2613" operator="lessThan">
      <formula>$C$4</formula>
    </cfRule>
  </conditionalFormatting>
  <conditionalFormatting sqref="CH26">
    <cfRule type="cellIs" dxfId="11336" priority="2645" operator="greaterThan">
      <formula>$BJ$2+15</formula>
    </cfRule>
  </conditionalFormatting>
  <conditionalFormatting sqref="CJ26">
    <cfRule type="cellIs" dxfId="11337" priority="5645" operator="lessThan">
      <formula>$C$4</formula>
    </cfRule>
  </conditionalFormatting>
  <conditionalFormatting sqref="P27">
    <cfRule type="cellIs" dxfId="11338" priority="534" operator="lessThan">
      <formula>$C$4</formula>
    </cfRule>
    <cfRule type="cellIs" dxfId="11339" priority="437" operator="lessThan">
      <formula>$C$4</formula>
    </cfRule>
  </conditionalFormatting>
  <conditionalFormatting sqref="Q27">
    <cfRule type="cellIs" dxfId="11340" priority="566" operator="lessThan">
      <formula>$C$4</formula>
    </cfRule>
  </conditionalFormatting>
  <conditionalFormatting sqref="R27">
    <cfRule type="cellIs" dxfId="11341" priority="598" operator="lessThan">
      <formula>$C$4</formula>
    </cfRule>
  </conditionalFormatting>
  <conditionalFormatting sqref="S27">
    <cfRule type="cellIs" dxfId="11342" priority="2678" operator="lessThan">
      <formula>$C$4</formula>
    </cfRule>
  </conditionalFormatting>
  <conditionalFormatting sqref="T27">
    <cfRule type="cellIs" dxfId="11343" priority="2710" operator="lessThan">
      <formula>$C$4</formula>
    </cfRule>
  </conditionalFormatting>
  <conditionalFormatting sqref="U27">
    <cfRule type="cellIs" dxfId="11344" priority="630" operator="lessThan">
      <formula>$C$4</formula>
    </cfRule>
  </conditionalFormatting>
  <conditionalFormatting sqref="V27">
    <cfRule type="cellIs" dxfId="11345" priority="2742" operator="lessThan">
      <formula>$C$4</formula>
    </cfRule>
  </conditionalFormatting>
  <conditionalFormatting sqref="W27">
    <cfRule type="cellIs" dxfId="11346" priority="2774" operator="lessThan">
      <formula>$C$4</formula>
    </cfRule>
  </conditionalFormatting>
  <conditionalFormatting sqref="X27">
    <cfRule type="cellIs" dxfId="11347" priority="662" operator="lessThan">
      <formula>$C$4</formula>
    </cfRule>
  </conditionalFormatting>
  <conditionalFormatting sqref="Y27">
    <cfRule type="cellIs" dxfId="11348" priority="694" operator="lessThan">
      <formula>$C$4</formula>
    </cfRule>
  </conditionalFormatting>
  <conditionalFormatting sqref="Z27">
    <cfRule type="cellIs" dxfId="11349" priority="726" operator="lessThan">
      <formula>$C$4</formula>
    </cfRule>
  </conditionalFormatting>
  <conditionalFormatting sqref="AA27">
    <cfRule type="cellIs" dxfId="11350" priority="758" operator="lessThan">
      <formula>$C$4</formula>
    </cfRule>
  </conditionalFormatting>
  <conditionalFormatting sqref="AB27">
    <cfRule type="cellIs" dxfId="11351" priority="790" operator="lessThan">
      <formula>$C$4</formula>
    </cfRule>
  </conditionalFormatting>
  <conditionalFormatting sqref="AC27">
    <cfRule type="cellIs" dxfId="11352" priority="822" operator="lessThan">
      <formula>$C$4</formula>
    </cfRule>
  </conditionalFormatting>
  <conditionalFormatting sqref="AD27">
    <cfRule type="cellIs" dxfId="11353" priority="854" operator="lessThan">
      <formula>$C$4</formula>
    </cfRule>
  </conditionalFormatting>
  <conditionalFormatting sqref="AE27">
    <cfRule type="cellIs" dxfId="11354" priority="886" operator="lessThan">
      <formula>$C$4</formula>
    </cfRule>
  </conditionalFormatting>
  <conditionalFormatting sqref="AF27">
    <cfRule type="cellIs" dxfId="11355" priority="918" operator="lessThan">
      <formula>$C$4</formula>
    </cfRule>
  </conditionalFormatting>
  <conditionalFormatting sqref="AG27">
    <cfRule type="cellIs" dxfId="11356" priority="950" operator="lessThan">
      <formula>$C$4</formula>
    </cfRule>
  </conditionalFormatting>
  <conditionalFormatting sqref="AH27">
    <cfRule type="cellIs" dxfId="11357" priority="982" operator="lessThan">
      <formula>$C$4</formula>
    </cfRule>
  </conditionalFormatting>
  <conditionalFormatting sqref="AI27">
    <cfRule type="cellIs" dxfId="11358" priority="1014" operator="lessThan">
      <formula>$C$4</formula>
    </cfRule>
  </conditionalFormatting>
  <conditionalFormatting sqref="AJ27">
    <cfRule type="cellIs" dxfId="11359" priority="1046" operator="lessThan">
      <formula>$C$4</formula>
    </cfRule>
  </conditionalFormatting>
  <conditionalFormatting sqref="AK27">
    <cfRule type="cellIs" dxfId="11360" priority="1078" operator="lessThan">
      <formula>$C$4</formula>
    </cfRule>
  </conditionalFormatting>
  <conditionalFormatting sqref="AL27">
    <cfRule type="cellIs" dxfId="11361" priority="1110" operator="lessThan">
      <formula>$C$4</formula>
    </cfRule>
  </conditionalFormatting>
  <conditionalFormatting sqref="AM27">
    <cfRule type="cellIs" dxfId="11362" priority="1142" operator="lessThan">
      <formula>$C$4</formula>
    </cfRule>
  </conditionalFormatting>
  <conditionalFormatting sqref="AN27">
    <cfRule type="cellIs" dxfId="11363" priority="1174" operator="lessThan">
      <formula>$C$4</formula>
    </cfRule>
  </conditionalFormatting>
  <conditionalFormatting sqref="AO27">
    <cfRule type="cellIs" dxfId="11364" priority="1206" operator="lessThan">
      <formula>$C$4</formula>
    </cfRule>
  </conditionalFormatting>
  <conditionalFormatting sqref="AP27">
    <cfRule type="cellIs" dxfId="11365" priority="1238" operator="lessThan">
      <formula>$C$4</formula>
    </cfRule>
  </conditionalFormatting>
  <conditionalFormatting sqref="AQ27">
    <cfRule type="cellIs" dxfId="11366" priority="1270" operator="lessThan">
      <formula>$C$4</formula>
    </cfRule>
  </conditionalFormatting>
  <conditionalFormatting sqref="AR27">
    <cfRule type="cellIs" dxfId="11367" priority="1302" operator="lessThan">
      <formula>$C$4</formula>
    </cfRule>
  </conditionalFormatting>
  <conditionalFormatting sqref="AS27">
    <cfRule type="cellIs" dxfId="11368" priority="1334" operator="lessThan">
      <formula>$C$4</formula>
    </cfRule>
  </conditionalFormatting>
  <conditionalFormatting sqref="AT27">
    <cfRule type="cellIs" dxfId="11369" priority="1366" operator="lessThan">
      <formula>$C$4</formula>
    </cfRule>
  </conditionalFormatting>
  <conditionalFormatting sqref="AU27">
    <cfRule type="cellIs" dxfId="11370" priority="1398" operator="lessThan">
      <formula>$C$4</formula>
    </cfRule>
  </conditionalFormatting>
  <conditionalFormatting sqref="AV27">
    <cfRule type="cellIs" dxfId="11371" priority="1430" operator="lessThan">
      <formula>$C$4</formula>
    </cfRule>
  </conditionalFormatting>
  <conditionalFormatting sqref="AW27">
    <cfRule type="cellIs" dxfId="11372" priority="1462" operator="lessThan">
      <formula>$C$4</formula>
    </cfRule>
  </conditionalFormatting>
  <conditionalFormatting sqref="AX27">
    <cfRule type="cellIs" dxfId="11373" priority="1494" operator="lessThan">
      <formula>$C$4</formula>
    </cfRule>
  </conditionalFormatting>
  <conditionalFormatting sqref="AY27">
    <cfRule type="cellIs" dxfId="11374" priority="1526" operator="lessThan">
      <formula>$C$4</formula>
    </cfRule>
  </conditionalFormatting>
  <conditionalFormatting sqref="AZ27">
    <cfRule type="cellIs" dxfId="11375" priority="1558" operator="lessThan">
      <formula>$C$4</formula>
    </cfRule>
  </conditionalFormatting>
  <conditionalFormatting sqref="BA27">
    <cfRule type="cellIs" dxfId="11376" priority="1590" operator="lessThan">
      <formula>$C$4</formula>
    </cfRule>
  </conditionalFormatting>
  <conditionalFormatting sqref="BB27">
    <cfRule type="cellIs" dxfId="11377" priority="1622" operator="lessThan">
      <formula>$C$4</formula>
    </cfRule>
  </conditionalFormatting>
  <conditionalFormatting sqref="BC27">
    <cfRule type="cellIs" dxfId="11378" priority="1654" operator="lessThan">
      <formula>$C$4</formula>
    </cfRule>
  </conditionalFormatting>
  <conditionalFormatting sqref="BD27">
    <cfRule type="cellIs" dxfId="11379" priority="1686" operator="lessThan">
      <formula>$C$4</formula>
    </cfRule>
  </conditionalFormatting>
  <conditionalFormatting sqref="BE27">
    <cfRule type="cellIs" dxfId="11380" priority="1718" operator="lessThan">
      <formula>$C$4</formula>
    </cfRule>
  </conditionalFormatting>
  <conditionalFormatting sqref="BF27">
    <cfRule type="cellIs" dxfId="11381" priority="1750" operator="lessThan">
      <formula>$C$4</formula>
    </cfRule>
  </conditionalFormatting>
  <conditionalFormatting sqref="BG27">
    <cfRule type="cellIs" dxfId="11382" priority="1782" operator="lessThan">
      <formula>$C$4</formula>
    </cfRule>
  </conditionalFormatting>
  <conditionalFormatting sqref="BH27">
    <cfRule type="cellIs" dxfId="11383" priority="1814" operator="lessThan">
      <formula>$C$4</formula>
    </cfRule>
  </conditionalFormatting>
  <conditionalFormatting sqref="BI27">
    <cfRule type="cellIs" dxfId="11384" priority="1846" operator="lessThan">
      <formula>$C$4</formula>
    </cfRule>
  </conditionalFormatting>
  <conditionalFormatting sqref="BJ27">
    <cfRule type="cellIs" dxfId="11385" priority="1878" operator="lessThan">
      <formula>$C$4</formula>
    </cfRule>
  </conditionalFormatting>
  <conditionalFormatting sqref="BK27">
    <cfRule type="cellIs" dxfId="11386" priority="1910" operator="lessThan">
      <formula>$C$4</formula>
    </cfRule>
    <cfRule type="cellIs" dxfId="11387" priority="501" operator="lessThan">
      <formula>$C$4</formula>
    </cfRule>
  </conditionalFormatting>
  <conditionalFormatting sqref="BL27">
    <cfRule type="cellIs" dxfId="11388" priority="1942" operator="lessThan">
      <formula>$C$4</formula>
    </cfRule>
    <cfRule type="cellIs" dxfId="11389" priority="469" operator="lessThan">
      <formula>$C$4</formula>
    </cfRule>
  </conditionalFormatting>
  <conditionalFormatting sqref="BM27">
    <cfRule type="cellIs" dxfId="11390" priority="1974" operator="lessThan">
      <formula>$C$4</formula>
    </cfRule>
  </conditionalFormatting>
  <conditionalFormatting sqref="BN27">
    <cfRule type="cellIs" dxfId="11391" priority="2006" operator="lessThan">
      <formula>$C$4</formula>
    </cfRule>
  </conditionalFormatting>
  <conditionalFormatting sqref="BO27">
    <cfRule type="cellIs" dxfId="11392" priority="2038" operator="lessThan">
      <formula>$C$4</formula>
    </cfRule>
  </conditionalFormatting>
  <conditionalFormatting sqref="BP27">
    <cfRule type="cellIs" dxfId="11393" priority="2070" operator="lessThan">
      <formula>$C$4</formula>
    </cfRule>
  </conditionalFormatting>
  <conditionalFormatting sqref="BQ27">
    <cfRule type="cellIs" dxfId="11394" priority="2102" operator="lessThan">
      <formula>$C$4</formula>
    </cfRule>
  </conditionalFormatting>
  <conditionalFormatting sqref="BR27">
    <cfRule type="cellIs" dxfId="11395" priority="2134" operator="lessThan">
      <formula>$C$4</formula>
    </cfRule>
  </conditionalFormatting>
  <conditionalFormatting sqref="BS27">
    <cfRule type="cellIs" dxfId="11396" priority="2166" operator="lessThan">
      <formula>$C$4</formula>
    </cfRule>
  </conditionalFormatting>
  <conditionalFormatting sqref="BT27">
    <cfRule type="cellIs" dxfId="11397" priority="2198" operator="lessThan">
      <formula>$C$4</formula>
    </cfRule>
  </conditionalFormatting>
  <conditionalFormatting sqref="BU27">
    <cfRule type="cellIs" dxfId="11398" priority="2230" operator="lessThan">
      <formula>$C$4</formula>
    </cfRule>
  </conditionalFormatting>
  <conditionalFormatting sqref="BV27">
    <cfRule type="cellIs" dxfId="11399" priority="2262" operator="lessThan">
      <formula>$C$4</formula>
    </cfRule>
  </conditionalFormatting>
  <conditionalFormatting sqref="BW27">
    <cfRule type="cellIs" dxfId="11400" priority="2294" operator="lessThan">
      <formula>$C$4</formula>
    </cfRule>
  </conditionalFormatting>
  <conditionalFormatting sqref="BX27">
    <cfRule type="cellIs" dxfId="11401" priority="2326" operator="lessThan">
      <formula>$C$4</formula>
    </cfRule>
  </conditionalFormatting>
  <conditionalFormatting sqref="BY27">
    <cfRule type="cellIs" dxfId="11402" priority="2358" operator="lessThan">
      <formula>$C$4</formula>
    </cfRule>
  </conditionalFormatting>
  <conditionalFormatting sqref="BZ27">
    <cfRule type="cellIs" dxfId="11403" priority="2390" operator="lessThan">
      <formula>$C$4</formula>
    </cfRule>
  </conditionalFormatting>
  <conditionalFormatting sqref="CA27">
    <cfRule type="cellIs" dxfId="11404" priority="2422" operator="lessThan">
      <formula>$C$4</formula>
    </cfRule>
  </conditionalFormatting>
  <conditionalFormatting sqref="CB27">
    <cfRule type="cellIs" dxfId="11405" priority="2454" operator="lessThan">
      <formula>$C$4</formula>
    </cfRule>
  </conditionalFormatting>
  <conditionalFormatting sqref="CC27">
    <cfRule type="cellIs" dxfId="11406" priority="2486" operator="lessThan">
      <formula>$C$4</formula>
    </cfRule>
  </conditionalFormatting>
  <conditionalFormatting sqref="CD27">
    <cfRule type="cellIs" dxfId="11407" priority="2518" operator="lessThan">
      <formula>$C$4</formula>
    </cfRule>
  </conditionalFormatting>
  <conditionalFormatting sqref="CE27">
    <cfRule type="cellIs" dxfId="11408" priority="2550" operator="lessThan">
      <formula>$C$4</formula>
    </cfRule>
  </conditionalFormatting>
  <conditionalFormatting sqref="CF27">
    <cfRule type="cellIs" dxfId="11409" priority="2582" operator="lessThan">
      <formula>$C$4</formula>
    </cfRule>
  </conditionalFormatting>
  <conditionalFormatting sqref="CG27">
    <cfRule type="cellIs" dxfId="11410" priority="2614" operator="lessThan">
      <formula>$C$4</formula>
    </cfRule>
  </conditionalFormatting>
  <conditionalFormatting sqref="CH27">
    <cfRule type="cellIs" dxfId="11411" priority="2646" operator="greaterThan">
      <formula>$BJ$2+15</formula>
    </cfRule>
  </conditionalFormatting>
  <conditionalFormatting sqref="CJ27">
    <cfRule type="cellIs" dxfId="11412" priority="5646" operator="lessThan">
      <formula>$C$4</formula>
    </cfRule>
  </conditionalFormatting>
  <conditionalFormatting sqref="P28">
    <cfRule type="cellIs" dxfId="11413" priority="535" operator="lessThan">
      <formula>$C$4</formula>
    </cfRule>
    <cfRule type="cellIs" dxfId="11414" priority="436" operator="lessThan">
      <formula>$C$4</formula>
    </cfRule>
  </conditionalFormatting>
  <conditionalFormatting sqref="Q28">
    <cfRule type="cellIs" dxfId="11415" priority="567" operator="lessThan">
      <formula>$C$4</formula>
    </cfRule>
  </conditionalFormatting>
  <conditionalFormatting sqref="R28">
    <cfRule type="cellIs" dxfId="11416" priority="599" operator="lessThan">
      <formula>$C$4</formula>
    </cfRule>
  </conditionalFormatting>
  <conditionalFormatting sqref="S28">
    <cfRule type="cellIs" dxfId="11417" priority="2679" operator="lessThan">
      <formula>$C$4</formula>
    </cfRule>
  </conditionalFormatting>
  <conditionalFormatting sqref="T28">
    <cfRule type="cellIs" dxfId="11418" priority="2711" operator="lessThan">
      <formula>$C$4</formula>
    </cfRule>
  </conditionalFormatting>
  <conditionalFormatting sqref="U28">
    <cfRule type="cellIs" dxfId="11419" priority="631" operator="lessThan">
      <formula>$C$4</formula>
    </cfRule>
  </conditionalFormatting>
  <conditionalFormatting sqref="V28">
    <cfRule type="cellIs" dxfId="11420" priority="2743" operator="lessThan">
      <formula>$C$4</formula>
    </cfRule>
  </conditionalFormatting>
  <conditionalFormatting sqref="W28">
    <cfRule type="cellIs" dxfId="11421" priority="2775" operator="lessThan">
      <formula>$C$4</formula>
    </cfRule>
  </conditionalFormatting>
  <conditionalFormatting sqref="X28">
    <cfRule type="cellIs" dxfId="11422" priority="663" operator="lessThan">
      <formula>$C$4</formula>
    </cfRule>
  </conditionalFormatting>
  <conditionalFormatting sqref="Y28">
    <cfRule type="cellIs" dxfId="11423" priority="695" operator="lessThan">
      <formula>$C$4</formula>
    </cfRule>
  </conditionalFormatting>
  <conditionalFormatting sqref="Z28">
    <cfRule type="cellIs" dxfId="11424" priority="727" operator="lessThan">
      <formula>$C$4</formula>
    </cfRule>
  </conditionalFormatting>
  <conditionalFormatting sqref="AA28">
    <cfRule type="cellIs" dxfId="11425" priority="759" operator="lessThan">
      <formula>$C$4</formula>
    </cfRule>
  </conditionalFormatting>
  <conditionalFormatting sqref="AB28">
    <cfRule type="cellIs" dxfId="11426" priority="791" operator="lessThan">
      <formula>$C$4</formula>
    </cfRule>
  </conditionalFormatting>
  <conditionalFormatting sqref="AC28">
    <cfRule type="cellIs" dxfId="11427" priority="823" operator="lessThan">
      <formula>$C$4</formula>
    </cfRule>
  </conditionalFormatting>
  <conditionalFormatting sqref="AD28">
    <cfRule type="cellIs" dxfId="11428" priority="855" operator="lessThan">
      <formula>$C$4</formula>
    </cfRule>
  </conditionalFormatting>
  <conditionalFormatting sqref="AE28">
    <cfRule type="cellIs" dxfId="11429" priority="887" operator="lessThan">
      <formula>$C$4</formula>
    </cfRule>
  </conditionalFormatting>
  <conditionalFormatting sqref="AF28">
    <cfRule type="cellIs" dxfId="11430" priority="919" operator="lessThan">
      <formula>$C$4</formula>
    </cfRule>
  </conditionalFormatting>
  <conditionalFormatting sqref="AG28">
    <cfRule type="cellIs" dxfId="11431" priority="951" operator="lessThan">
      <formula>$C$4</formula>
    </cfRule>
  </conditionalFormatting>
  <conditionalFormatting sqref="AH28">
    <cfRule type="cellIs" dxfId="11432" priority="983" operator="lessThan">
      <formula>$C$4</formula>
    </cfRule>
  </conditionalFormatting>
  <conditionalFormatting sqref="AI28">
    <cfRule type="cellIs" dxfId="11433" priority="1015" operator="lessThan">
      <formula>$C$4</formula>
    </cfRule>
  </conditionalFormatting>
  <conditionalFormatting sqref="AJ28">
    <cfRule type="cellIs" dxfId="11434" priority="1047" operator="lessThan">
      <formula>$C$4</formula>
    </cfRule>
  </conditionalFormatting>
  <conditionalFormatting sqref="AK28">
    <cfRule type="cellIs" dxfId="11435" priority="1079" operator="lessThan">
      <formula>$C$4</formula>
    </cfRule>
  </conditionalFormatting>
  <conditionalFormatting sqref="AL28">
    <cfRule type="cellIs" dxfId="11436" priority="1111" operator="lessThan">
      <formula>$C$4</formula>
    </cfRule>
  </conditionalFormatting>
  <conditionalFormatting sqref="AM28">
    <cfRule type="cellIs" dxfId="11437" priority="1143" operator="lessThan">
      <formula>$C$4</formula>
    </cfRule>
  </conditionalFormatting>
  <conditionalFormatting sqref="AN28">
    <cfRule type="cellIs" dxfId="11438" priority="1175" operator="lessThan">
      <formula>$C$4</formula>
    </cfRule>
  </conditionalFormatting>
  <conditionalFormatting sqref="AO28">
    <cfRule type="cellIs" dxfId="11439" priority="1207" operator="lessThan">
      <formula>$C$4</formula>
    </cfRule>
  </conditionalFormatting>
  <conditionalFormatting sqref="AP28">
    <cfRule type="cellIs" dxfId="11440" priority="1239" operator="lessThan">
      <formula>$C$4</formula>
    </cfRule>
  </conditionalFormatting>
  <conditionalFormatting sqref="AQ28">
    <cfRule type="cellIs" dxfId="11441" priority="1271" operator="lessThan">
      <formula>$C$4</formula>
    </cfRule>
  </conditionalFormatting>
  <conditionalFormatting sqref="AR28">
    <cfRule type="cellIs" dxfId="11442" priority="1303" operator="lessThan">
      <formula>$C$4</formula>
    </cfRule>
  </conditionalFormatting>
  <conditionalFormatting sqref="AS28">
    <cfRule type="cellIs" dxfId="11443" priority="1335" operator="lessThan">
      <formula>$C$4</formula>
    </cfRule>
  </conditionalFormatting>
  <conditionalFormatting sqref="AT28">
    <cfRule type="cellIs" dxfId="11444" priority="1367" operator="lessThan">
      <formula>$C$4</formula>
    </cfRule>
  </conditionalFormatting>
  <conditionalFormatting sqref="AU28">
    <cfRule type="cellIs" dxfId="11445" priority="1399" operator="lessThan">
      <formula>$C$4</formula>
    </cfRule>
  </conditionalFormatting>
  <conditionalFormatting sqref="AV28">
    <cfRule type="cellIs" dxfId="11446" priority="1431" operator="lessThan">
      <formula>$C$4</formula>
    </cfRule>
  </conditionalFormatting>
  <conditionalFormatting sqref="AW28">
    <cfRule type="cellIs" dxfId="11447" priority="1463" operator="lessThan">
      <formula>$C$4</formula>
    </cfRule>
  </conditionalFormatting>
  <conditionalFormatting sqref="AX28">
    <cfRule type="cellIs" dxfId="11448" priority="1495" operator="lessThan">
      <formula>$C$4</formula>
    </cfRule>
  </conditionalFormatting>
  <conditionalFormatting sqref="AY28">
    <cfRule type="cellIs" dxfId="11449" priority="1527" operator="lessThan">
      <formula>$C$4</formula>
    </cfRule>
  </conditionalFormatting>
  <conditionalFormatting sqref="AZ28">
    <cfRule type="cellIs" dxfId="11450" priority="1559" operator="lessThan">
      <formula>$C$4</formula>
    </cfRule>
  </conditionalFormatting>
  <conditionalFormatting sqref="BA28">
    <cfRule type="cellIs" dxfId="11451" priority="1591" operator="lessThan">
      <formula>$C$4</formula>
    </cfRule>
  </conditionalFormatting>
  <conditionalFormatting sqref="BB28">
    <cfRule type="cellIs" dxfId="11452" priority="1623" operator="lessThan">
      <formula>$C$4</formula>
    </cfRule>
  </conditionalFormatting>
  <conditionalFormatting sqref="BC28">
    <cfRule type="cellIs" dxfId="11453" priority="1655" operator="lessThan">
      <formula>$C$4</formula>
    </cfRule>
  </conditionalFormatting>
  <conditionalFormatting sqref="BD28">
    <cfRule type="cellIs" dxfId="11454" priority="1687" operator="lessThan">
      <formula>$C$4</formula>
    </cfRule>
  </conditionalFormatting>
  <conditionalFormatting sqref="BE28">
    <cfRule type="cellIs" dxfId="11455" priority="1719" operator="lessThan">
      <formula>$C$4</formula>
    </cfRule>
  </conditionalFormatting>
  <conditionalFormatting sqref="BF28">
    <cfRule type="cellIs" dxfId="11456" priority="1751" operator="lessThan">
      <formula>$C$4</formula>
    </cfRule>
  </conditionalFormatting>
  <conditionalFormatting sqref="BG28">
    <cfRule type="cellIs" dxfId="11457" priority="1783" operator="lessThan">
      <formula>$C$4</formula>
    </cfRule>
  </conditionalFormatting>
  <conditionalFormatting sqref="BH28">
    <cfRule type="cellIs" dxfId="11458" priority="1815" operator="lessThan">
      <formula>$C$4</formula>
    </cfRule>
  </conditionalFormatting>
  <conditionalFormatting sqref="BI28">
    <cfRule type="cellIs" dxfId="11459" priority="1847" operator="lessThan">
      <formula>$C$4</formula>
    </cfRule>
  </conditionalFormatting>
  <conditionalFormatting sqref="BJ28">
    <cfRule type="cellIs" dxfId="11460" priority="1879" operator="lessThan">
      <formula>$C$4</formula>
    </cfRule>
  </conditionalFormatting>
  <conditionalFormatting sqref="BK28">
    <cfRule type="cellIs" dxfId="11461" priority="1911" operator="lessThan">
      <formula>$C$4</formula>
    </cfRule>
    <cfRule type="cellIs" dxfId="11462" priority="500" operator="lessThan">
      <formula>$C$4</formula>
    </cfRule>
  </conditionalFormatting>
  <conditionalFormatting sqref="BL28">
    <cfRule type="cellIs" dxfId="11463" priority="1943" operator="lessThan">
      <formula>$C$4</formula>
    </cfRule>
    <cfRule type="cellIs" dxfId="11464" priority="468" operator="lessThan">
      <formula>$C$4</formula>
    </cfRule>
  </conditionalFormatting>
  <conditionalFormatting sqref="BM28">
    <cfRule type="cellIs" dxfId="11465" priority="1975" operator="lessThan">
      <formula>$C$4</formula>
    </cfRule>
  </conditionalFormatting>
  <conditionalFormatting sqref="BN28">
    <cfRule type="cellIs" dxfId="11466" priority="2007" operator="lessThan">
      <formula>$C$4</formula>
    </cfRule>
  </conditionalFormatting>
  <conditionalFormatting sqref="BO28">
    <cfRule type="cellIs" dxfId="11467" priority="2039" operator="lessThan">
      <formula>$C$4</formula>
    </cfRule>
  </conditionalFormatting>
  <conditionalFormatting sqref="BP28">
    <cfRule type="cellIs" dxfId="11468" priority="2071" operator="lessThan">
      <formula>$C$4</formula>
    </cfRule>
  </conditionalFormatting>
  <conditionalFormatting sqref="BQ28">
    <cfRule type="cellIs" dxfId="11469" priority="2103" operator="lessThan">
      <formula>$C$4</formula>
    </cfRule>
  </conditionalFormatting>
  <conditionalFormatting sqref="BR28">
    <cfRule type="cellIs" dxfId="11470" priority="2135" operator="lessThan">
      <formula>$C$4</formula>
    </cfRule>
  </conditionalFormatting>
  <conditionalFormatting sqref="BS28">
    <cfRule type="cellIs" dxfId="11471" priority="2167" operator="lessThan">
      <formula>$C$4</formula>
    </cfRule>
  </conditionalFormatting>
  <conditionalFormatting sqref="BT28">
    <cfRule type="cellIs" dxfId="11472" priority="2199" operator="lessThan">
      <formula>$C$4</formula>
    </cfRule>
  </conditionalFormatting>
  <conditionalFormatting sqref="BU28">
    <cfRule type="cellIs" dxfId="11473" priority="2231" operator="lessThan">
      <formula>$C$4</formula>
    </cfRule>
  </conditionalFormatting>
  <conditionalFormatting sqref="BV28">
    <cfRule type="cellIs" dxfId="11474" priority="2263" operator="lessThan">
      <formula>$C$4</formula>
    </cfRule>
  </conditionalFormatting>
  <conditionalFormatting sqref="BW28">
    <cfRule type="cellIs" dxfId="11475" priority="2295" operator="lessThan">
      <formula>$C$4</formula>
    </cfRule>
  </conditionalFormatting>
  <conditionalFormatting sqref="BX28">
    <cfRule type="cellIs" dxfId="11476" priority="2327" operator="lessThan">
      <formula>$C$4</formula>
    </cfRule>
  </conditionalFormatting>
  <conditionalFormatting sqref="BY28">
    <cfRule type="cellIs" dxfId="11477" priority="2359" operator="lessThan">
      <formula>$C$4</formula>
    </cfRule>
  </conditionalFormatting>
  <conditionalFormatting sqref="BZ28">
    <cfRule type="cellIs" dxfId="11478" priority="2391" operator="lessThan">
      <formula>$C$4</formula>
    </cfRule>
  </conditionalFormatting>
  <conditionalFormatting sqref="CA28">
    <cfRule type="cellIs" dxfId="11479" priority="2423" operator="lessThan">
      <formula>$C$4</formula>
    </cfRule>
  </conditionalFormatting>
  <conditionalFormatting sqref="CB28">
    <cfRule type="cellIs" dxfId="11480" priority="2455" operator="lessThan">
      <formula>$C$4</formula>
    </cfRule>
  </conditionalFormatting>
  <conditionalFormatting sqref="CC28">
    <cfRule type="cellIs" dxfId="11481" priority="2487" operator="lessThan">
      <formula>$C$4</formula>
    </cfRule>
  </conditionalFormatting>
  <conditionalFormatting sqref="CD28">
    <cfRule type="cellIs" dxfId="11482" priority="2519" operator="lessThan">
      <formula>$C$4</formula>
    </cfRule>
  </conditionalFormatting>
  <conditionalFormatting sqref="CE28">
    <cfRule type="cellIs" dxfId="11483" priority="2551" operator="lessThan">
      <formula>$C$4</formula>
    </cfRule>
  </conditionalFormatting>
  <conditionalFormatting sqref="CF28">
    <cfRule type="cellIs" dxfId="11484" priority="2583" operator="lessThan">
      <formula>$C$4</formula>
    </cfRule>
  </conditionalFormatting>
  <conditionalFormatting sqref="CG28">
    <cfRule type="cellIs" dxfId="11485" priority="2615" operator="lessThan">
      <formula>$C$4</formula>
    </cfRule>
  </conditionalFormatting>
  <conditionalFormatting sqref="CH28">
    <cfRule type="cellIs" dxfId="11486" priority="2647" operator="greaterThan">
      <formula>$BJ$2+15</formula>
    </cfRule>
  </conditionalFormatting>
  <conditionalFormatting sqref="CJ28">
    <cfRule type="cellIs" dxfId="11487" priority="5647" operator="lessThan">
      <formula>$C$4</formula>
    </cfRule>
  </conditionalFormatting>
  <conditionalFormatting sqref="P29">
    <cfRule type="cellIs" dxfId="11488" priority="352" operator="lessThan">
      <formula>$C$4</formula>
    </cfRule>
  </conditionalFormatting>
  <conditionalFormatting sqref="Q29">
    <cfRule type="cellIs" dxfId="11489" priority="353" operator="lessThan">
      <formula>$C$4</formula>
    </cfRule>
  </conditionalFormatting>
  <conditionalFormatting sqref="R29">
    <cfRule type="cellIs" dxfId="11490" priority="354" operator="lessThan">
      <formula>$C$4</formula>
    </cfRule>
  </conditionalFormatting>
  <conditionalFormatting sqref="S29">
    <cfRule type="cellIs" dxfId="11491" priority="418" operator="lessThan">
      <formula>$C$4</formula>
    </cfRule>
  </conditionalFormatting>
  <conditionalFormatting sqref="T29">
    <cfRule type="cellIs" dxfId="11492" priority="419" operator="lessThan">
      <formula>$C$4</formula>
    </cfRule>
  </conditionalFormatting>
  <conditionalFormatting sqref="U29">
    <cfRule type="cellIs" dxfId="11493" priority="355" operator="lessThan">
      <formula>$C$4</formula>
    </cfRule>
  </conditionalFormatting>
  <conditionalFormatting sqref="V29">
    <cfRule type="cellIs" dxfId="11494" priority="420" operator="lessThan">
      <formula>$C$4</formula>
    </cfRule>
  </conditionalFormatting>
  <conditionalFormatting sqref="W29">
    <cfRule type="cellIs" dxfId="11495" priority="421" operator="lessThan">
      <formula>$C$4</formula>
    </cfRule>
  </conditionalFormatting>
  <conditionalFormatting sqref="X29">
    <cfRule type="cellIs" dxfId="11496" priority="356" operator="lessThan">
      <formula>$C$4</formula>
    </cfRule>
  </conditionalFormatting>
  <conditionalFormatting sqref="Y29">
    <cfRule type="cellIs" dxfId="11497" priority="357" operator="lessThan">
      <formula>$C$4</formula>
    </cfRule>
  </conditionalFormatting>
  <conditionalFormatting sqref="Z29">
    <cfRule type="cellIs" dxfId="11498" priority="358" operator="lessThan">
      <formula>$C$4</formula>
    </cfRule>
  </conditionalFormatting>
  <conditionalFormatting sqref="AA29">
    <cfRule type="cellIs" dxfId="11499" priority="359" operator="lessThan">
      <formula>$C$4</formula>
    </cfRule>
  </conditionalFormatting>
  <conditionalFormatting sqref="AB29">
    <cfRule type="cellIs" dxfId="11500" priority="360" operator="lessThan">
      <formula>$C$4</formula>
    </cfRule>
  </conditionalFormatting>
  <conditionalFormatting sqref="AC29">
    <cfRule type="cellIs" dxfId="11501" priority="361" operator="lessThan">
      <formula>$C$4</formula>
    </cfRule>
  </conditionalFormatting>
  <conditionalFormatting sqref="AD29">
    <cfRule type="cellIs" dxfId="11502" priority="362" operator="lessThan">
      <formula>$C$4</formula>
    </cfRule>
  </conditionalFormatting>
  <conditionalFormatting sqref="AE29">
    <cfRule type="cellIs" dxfId="11503" priority="363" operator="lessThan">
      <formula>$C$4</formula>
    </cfRule>
  </conditionalFormatting>
  <conditionalFormatting sqref="AF29">
    <cfRule type="cellIs" dxfId="11504" priority="364" operator="lessThan">
      <formula>$C$4</formula>
    </cfRule>
  </conditionalFormatting>
  <conditionalFormatting sqref="AG29">
    <cfRule type="cellIs" dxfId="11505" priority="365" operator="lessThan">
      <formula>$C$4</formula>
    </cfRule>
  </conditionalFormatting>
  <conditionalFormatting sqref="AH29">
    <cfRule type="cellIs" dxfId="11506" priority="366" operator="lessThan">
      <formula>$C$4</formula>
    </cfRule>
  </conditionalFormatting>
  <conditionalFormatting sqref="AI29">
    <cfRule type="cellIs" dxfId="11507" priority="367" operator="lessThan">
      <formula>$C$4</formula>
    </cfRule>
  </conditionalFormatting>
  <conditionalFormatting sqref="AJ29">
    <cfRule type="cellIs" dxfId="11508" priority="368" operator="lessThan">
      <formula>$C$4</formula>
    </cfRule>
  </conditionalFormatting>
  <conditionalFormatting sqref="AK29">
    <cfRule type="cellIs" dxfId="11509" priority="369" operator="lessThan">
      <formula>$C$4</formula>
    </cfRule>
  </conditionalFormatting>
  <conditionalFormatting sqref="AL29">
    <cfRule type="cellIs" dxfId="11510" priority="370" operator="lessThan">
      <formula>$C$4</formula>
    </cfRule>
  </conditionalFormatting>
  <conditionalFormatting sqref="AM29">
    <cfRule type="cellIs" dxfId="11511" priority="371" operator="lessThan">
      <formula>$C$4</formula>
    </cfRule>
  </conditionalFormatting>
  <conditionalFormatting sqref="AN29">
    <cfRule type="cellIs" dxfId="11512" priority="372" operator="lessThan">
      <formula>$C$4</formula>
    </cfRule>
  </conditionalFormatting>
  <conditionalFormatting sqref="AO29">
    <cfRule type="cellIs" dxfId="11513" priority="373" operator="lessThan">
      <formula>$C$4</formula>
    </cfRule>
  </conditionalFormatting>
  <conditionalFormatting sqref="AP29">
    <cfRule type="cellIs" dxfId="11514" priority="374" operator="lessThan">
      <formula>$C$4</formula>
    </cfRule>
  </conditionalFormatting>
  <conditionalFormatting sqref="AQ29">
    <cfRule type="cellIs" dxfId="11515" priority="375" operator="lessThan">
      <formula>$C$4</formula>
    </cfRule>
  </conditionalFormatting>
  <conditionalFormatting sqref="AR29">
    <cfRule type="cellIs" dxfId="11516" priority="376" operator="lessThan">
      <formula>$C$4</formula>
    </cfRule>
  </conditionalFormatting>
  <conditionalFormatting sqref="AS29">
    <cfRule type="cellIs" dxfId="11517" priority="377" operator="lessThan">
      <formula>$C$4</formula>
    </cfRule>
  </conditionalFormatting>
  <conditionalFormatting sqref="AT29">
    <cfRule type="cellIs" dxfId="11518" priority="378" operator="lessThan">
      <formula>$C$4</formula>
    </cfRule>
  </conditionalFormatting>
  <conditionalFormatting sqref="AU29">
    <cfRule type="cellIs" dxfId="11519" priority="379" operator="lessThan">
      <formula>$C$4</formula>
    </cfRule>
  </conditionalFormatting>
  <conditionalFormatting sqref="AV29">
    <cfRule type="cellIs" dxfId="11520" priority="380" operator="lessThan">
      <formula>$C$4</formula>
    </cfRule>
  </conditionalFormatting>
  <conditionalFormatting sqref="AW29">
    <cfRule type="cellIs" dxfId="11521" priority="381" operator="lessThan">
      <formula>$C$4</formula>
    </cfRule>
  </conditionalFormatting>
  <conditionalFormatting sqref="AX29">
    <cfRule type="cellIs" dxfId="11522" priority="382" operator="lessThan">
      <formula>$C$4</formula>
    </cfRule>
  </conditionalFormatting>
  <conditionalFormatting sqref="AY29">
    <cfRule type="cellIs" dxfId="11523" priority="383" operator="lessThan">
      <formula>$C$4</formula>
    </cfRule>
  </conditionalFormatting>
  <conditionalFormatting sqref="AZ29">
    <cfRule type="cellIs" dxfId="11524" priority="384" operator="lessThan">
      <formula>$C$4</formula>
    </cfRule>
  </conditionalFormatting>
  <conditionalFormatting sqref="BA29">
    <cfRule type="cellIs" dxfId="11525" priority="385" operator="lessThan">
      <formula>$C$4</formula>
    </cfRule>
  </conditionalFormatting>
  <conditionalFormatting sqref="BB29">
    <cfRule type="cellIs" dxfId="11526" priority="386" operator="lessThan">
      <formula>$C$4</formula>
    </cfRule>
  </conditionalFormatting>
  <conditionalFormatting sqref="BC29">
    <cfRule type="cellIs" dxfId="11527" priority="387" operator="lessThan">
      <formula>$C$4</formula>
    </cfRule>
  </conditionalFormatting>
  <conditionalFormatting sqref="BD29">
    <cfRule type="cellIs" dxfId="11528" priority="388" operator="lessThan">
      <formula>$C$4</formula>
    </cfRule>
  </conditionalFormatting>
  <conditionalFormatting sqref="BE29">
    <cfRule type="cellIs" dxfId="11529" priority="389" operator="lessThan">
      <formula>$C$4</formula>
    </cfRule>
  </conditionalFormatting>
  <conditionalFormatting sqref="BF29">
    <cfRule type="cellIs" dxfId="11530" priority="390" operator="lessThan">
      <formula>$C$4</formula>
    </cfRule>
  </conditionalFormatting>
  <conditionalFormatting sqref="BG29">
    <cfRule type="cellIs" dxfId="11531" priority="391" operator="lessThan">
      <formula>$C$4</formula>
    </cfRule>
  </conditionalFormatting>
  <conditionalFormatting sqref="BH29">
    <cfRule type="cellIs" dxfId="11532" priority="392" operator="lessThan">
      <formula>$C$4</formula>
    </cfRule>
  </conditionalFormatting>
  <conditionalFormatting sqref="BI29">
    <cfRule type="cellIs" dxfId="11533" priority="393" operator="lessThan">
      <formula>$C$4</formula>
    </cfRule>
  </conditionalFormatting>
  <conditionalFormatting sqref="BJ29">
    <cfRule type="cellIs" dxfId="11534" priority="394" operator="lessThan">
      <formula>$C$4</formula>
    </cfRule>
  </conditionalFormatting>
  <conditionalFormatting sqref="BK29">
    <cfRule type="cellIs" dxfId="11535" priority="395" operator="lessThan">
      <formula>$C$4</formula>
    </cfRule>
  </conditionalFormatting>
  <conditionalFormatting sqref="BL29">
    <cfRule type="cellIs" dxfId="11536" priority="396" operator="lessThan">
      <formula>$C$4</formula>
    </cfRule>
  </conditionalFormatting>
  <conditionalFormatting sqref="BM29">
    <cfRule type="cellIs" dxfId="11537" priority="397" operator="lessThan">
      <formula>$C$4</formula>
    </cfRule>
  </conditionalFormatting>
  <conditionalFormatting sqref="BN29">
    <cfRule type="cellIs" dxfId="11538" priority="398" operator="lessThan">
      <formula>$C$4</formula>
    </cfRule>
  </conditionalFormatting>
  <conditionalFormatting sqref="BO29">
    <cfRule type="cellIs" dxfId="11539" priority="399" operator="lessThan">
      <formula>$C$4</formula>
    </cfRule>
  </conditionalFormatting>
  <conditionalFormatting sqref="BP29">
    <cfRule type="cellIs" dxfId="11540" priority="400" operator="lessThan">
      <formula>$C$4</formula>
    </cfRule>
  </conditionalFormatting>
  <conditionalFormatting sqref="BQ29">
    <cfRule type="cellIs" dxfId="11541" priority="401" operator="lessThan">
      <formula>$C$4</formula>
    </cfRule>
  </conditionalFormatting>
  <conditionalFormatting sqref="BR29">
    <cfRule type="cellIs" dxfId="11542" priority="402" operator="lessThan">
      <formula>$C$4</formula>
    </cfRule>
  </conditionalFormatting>
  <conditionalFormatting sqref="BS29">
    <cfRule type="cellIs" dxfId="11543" priority="403" operator="lessThan">
      <formula>$C$4</formula>
    </cfRule>
  </conditionalFormatting>
  <conditionalFormatting sqref="BT29">
    <cfRule type="cellIs" dxfId="11544" priority="404" operator="lessThan">
      <formula>$C$4</formula>
    </cfRule>
  </conditionalFormatting>
  <conditionalFormatting sqref="BU29">
    <cfRule type="cellIs" dxfId="11545" priority="405" operator="lessThan">
      <formula>$C$4</formula>
    </cfRule>
  </conditionalFormatting>
  <conditionalFormatting sqref="BV29">
    <cfRule type="cellIs" dxfId="11546" priority="406" operator="lessThan">
      <formula>$C$4</formula>
    </cfRule>
  </conditionalFormatting>
  <conditionalFormatting sqref="BW29">
    <cfRule type="cellIs" dxfId="11547" priority="407" operator="lessThan">
      <formula>$C$4</formula>
    </cfRule>
  </conditionalFormatting>
  <conditionalFormatting sqref="BX29">
    <cfRule type="cellIs" dxfId="11548" priority="408" operator="lessThan">
      <formula>$C$4</formula>
    </cfRule>
  </conditionalFormatting>
  <conditionalFormatting sqref="BY29">
    <cfRule type="cellIs" dxfId="11549" priority="409" operator="lessThan">
      <formula>$C$4</formula>
    </cfRule>
  </conditionalFormatting>
  <conditionalFormatting sqref="BZ29">
    <cfRule type="cellIs" dxfId="11550" priority="410" operator="lessThan">
      <formula>$C$4</formula>
    </cfRule>
  </conditionalFormatting>
  <conditionalFormatting sqref="CA29">
    <cfRule type="cellIs" dxfId="11551" priority="411" operator="lessThan">
      <formula>$C$4</formula>
    </cfRule>
  </conditionalFormatting>
  <conditionalFormatting sqref="CB29">
    <cfRule type="cellIs" dxfId="11552" priority="412" operator="lessThan">
      <formula>$C$4</formula>
    </cfRule>
  </conditionalFormatting>
  <conditionalFormatting sqref="CC29">
    <cfRule type="cellIs" dxfId="11553" priority="413" operator="lessThan">
      <formula>$C$4</formula>
    </cfRule>
  </conditionalFormatting>
  <conditionalFormatting sqref="CD29">
    <cfRule type="cellIs" dxfId="11554" priority="414" operator="lessThan">
      <formula>$C$4</formula>
    </cfRule>
  </conditionalFormatting>
  <conditionalFormatting sqref="CE29">
    <cfRule type="cellIs" dxfId="11555" priority="415" operator="lessThan">
      <formula>$C$4</formula>
    </cfRule>
  </conditionalFormatting>
  <conditionalFormatting sqref="CF29">
    <cfRule type="cellIs" dxfId="11556" priority="416" operator="lessThan">
      <formula>$C$4</formula>
    </cfRule>
  </conditionalFormatting>
  <conditionalFormatting sqref="CG29">
    <cfRule type="cellIs" dxfId="11557" priority="417" operator="lessThan">
      <formula>$C$4</formula>
    </cfRule>
  </conditionalFormatting>
  <conditionalFormatting sqref="CH29">
    <cfRule type="cellIs" dxfId="11558" priority="2648" operator="greaterThan">
      <formula>$BJ$2+15</formula>
    </cfRule>
  </conditionalFormatting>
  <conditionalFormatting sqref="CJ29">
    <cfRule type="cellIs" dxfId="11559" priority="5648" operator="lessThan">
      <formula>$C$4</formula>
    </cfRule>
  </conditionalFormatting>
  <conditionalFormatting sqref="P30">
    <cfRule type="cellIs" dxfId="11560" priority="282" operator="lessThan">
      <formula>$C$4</formula>
    </cfRule>
  </conditionalFormatting>
  <conditionalFormatting sqref="Q30">
    <cfRule type="cellIs" dxfId="11561" priority="283" operator="lessThan">
      <formula>$C$4</formula>
    </cfRule>
  </conditionalFormatting>
  <conditionalFormatting sqref="R30">
    <cfRule type="cellIs" dxfId="11562" priority="284" operator="lessThan">
      <formula>$C$4</formula>
    </cfRule>
  </conditionalFormatting>
  <conditionalFormatting sqref="S30">
    <cfRule type="cellIs" dxfId="11563" priority="348" operator="lessThan">
      <formula>$C$4</formula>
    </cfRule>
  </conditionalFormatting>
  <conditionalFormatting sqref="T30">
    <cfRule type="cellIs" dxfId="11564" priority="349" operator="lessThan">
      <formula>$C$4</formula>
    </cfRule>
  </conditionalFormatting>
  <conditionalFormatting sqref="U30">
    <cfRule type="cellIs" dxfId="11565" priority="285" operator="lessThan">
      <formula>$C$4</formula>
    </cfRule>
  </conditionalFormatting>
  <conditionalFormatting sqref="V30">
    <cfRule type="cellIs" dxfId="11566" priority="350" operator="lessThan">
      <formula>$C$4</formula>
    </cfRule>
  </conditionalFormatting>
  <conditionalFormatting sqref="W30">
    <cfRule type="cellIs" dxfId="11567" priority="351" operator="lessThan">
      <formula>$C$4</formula>
    </cfRule>
  </conditionalFormatting>
  <conditionalFormatting sqref="X30">
    <cfRule type="cellIs" dxfId="11568" priority="286" operator="lessThan">
      <formula>$C$4</formula>
    </cfRule>
  </conditionalFormatting>
  <conditionalFormatting sqref="Y30">
    <cfRule type="cellIs" dxfId="11569" priority="287" operator="lessThan">
      <formula>$C$4</formula>
    </cfRule>
  </conditionalFormatting>
  <conditionalFormatting sqref="Z30">
    <cfRule type="cellIs" dxfId="11570" priority="288" operator="lessThan">
      <formula>$C$4</formula>
    </cfRule>
  </conditionalFormatting>
  <conditionalFormatting sqref="AA30">
    <cfRule type="cellIs" dxfId="11571" priority="289" operator="lessThan">
      <formula>$C$4</formula>
    </cfRule>
  </conditionalFormatting>
  <conditionalFormatting sqref="AB30">
    <cfRule type="cellIs" dxfId="11572" priority="290" operator="lessThan">
      <formula>$C$4</formula>
    </cfRule>
  </conditionalFormatting>
  <conditionalFormatting sqref="AC30">
    <cfRule type="cellIs" dxfId="11573" priority="291" operator="lessThan">
      <formula>$C$4</formula>
    </cfRule>
  </conditionalFormatting>
  <conditionalFormatting sqref="AD30">
    <cfRule type="cellIs" dxfId="11574" priority="292" operator="lessThan">
      <formula>$C$4</formula>
    </cfRule>
  </conditionalFormatting>
  <conditionalFormatting sqref="AE30">
    <cfRule type="cellIs" dxfId="11575" priority="293" operator="lessThan">
      <formula>$C$4</formula>
    </cfRule>
  </conditionalFormatting>
  <conditionalFormatting sqref="AF30">
    <cfRule type="cellIs" dxfId="11576" priority="294" operator="lessThan">
      <formula>$C$4</formula>
    </cfRule>
  </conditionalFormatting>
  <conditionalFormatting sqref="AG30">
    <cfRule type="cellIs" dxfId="11577" priority="295" operator="lessThan">
      <formula>$C$4</formula>
    </cfRule>
  </conditionalFormatting>
  <conditionalFormatting sqref="AH30">
    <cfRule type="cellIs" dxfId="11578" priority="296" operator="lessThan">
      <formula>$C$4</formula>
    </cfRule>
  </conditionalFormatting>
  <conditionalFormatting sqref="AI30">
    <cfRule type="cellIs" dxfId="11579" priority="297" operator="lessThan">
      <formula>$C$4</formula>
    </cfRule>
  </conditionalFormatting>
  <conditionalFormatting sqref="AJ30">
    <cfRule type="cellIs" dxfId="11580" priority="298" operator="lessThan">
      <formula>$C$4</formula>
    </cfRule>
  </conditionalFormatting>
  <conditionalFormatting sqref="AK30">
    <cfRule type="cellIs" dxfId="11581" priority="299" operator="lessThan">
      <formula>$C$4</formula>
    </cfRule>
  </conditionalFormatting>
  <conditionalFormatting sqref="AL30">
    <cfRule type="cellIs" dxfId="11582" priority="300" operator="lessThan">
      <formula>$C$4</formula>
    </cfRule>
  </conditionalFormatting>
  <conditionalFormatting sqref="AM30">
    <cfRule type="cellIs" dxfId="11583" priority="301" operator="lessThan">
      <formula>$C$4</formula>
    </cfRule>
  </conditionalFormatting>
  <conditionalFormatting sqref="AN30">
    <cfRule type="cellIs" dxfId="11584" priority="302" operator="lessThan">
      <formula>$C$4</formula>
    </cfRule>
  </conditionalFormatting>
  <conditionalFormatting sqref="AO30">
    <cfRule type="cellIs" dxfId="11585" priority="303" operator="lessThan">
      <formula>$C$4</formula>
    </cfRule>
  </conditionalFormatting>
  <conditionalFormatting sqref="AP30">
    <cfRule type="cellIs" dxfId="11586" priority="304" operator="lessThan">
      <formula>$C$4</formula>
    </cfRule>
  </conditionalFormatting>
  <conditionalFormatting sqref="AQ30">
    <cfRule type="cellIs" dxfId="11587" priority="305" operator="lessThan">
      <formula>$C$4</formula>
    </cfRule>
  </conditionalFormatting>
  <conditionalFormatting sqref="AR30">
    <cfRule type="cellIs" dxfId="11588" priority="306" operator="lessThan">
      <formula>$C$4</formula>
    </cfRule>
  </conditionalFormatting>
  <conditionalFormatting sqref="AS30">
    <cfRule type="cellIs" dxfId="11589" priority="307" operator="lessThan">
      <formula>$C$4</formula>
    </cfRule>
  </conditionalFormatting>
  <conditionalFormatting sqref="AT30">
    <cfRule type="cellIs" dxfId="11590" priority="308" operator="lessThan">
      <formula>$C$4</formula>
    </cfRule>
  </conditionalFormatting>
  <conditionalFormatting sqref="AU30">
    <cfRule type="cellIs" dxfId="11591" priority="309" operator="lessThan">
      <formula>$C$4</formula>
    </cfRule>
  </conditionalFormatting>
  <conditionalFormatting sqref="AV30">
    <cfRule type="cellIs" dxfId="11592" priority="310" operator="lessThan">
      <formula>$C$4</formula>
    </cfRule>
  </conditionalFormatting>
  <conditionalFormatting sqref="AW30">
    <cfRule type="cellIs" dxfId="11593" priority="311" operator="lessThan">
      <formula>$C$4</formula>
    </cfRule>
  </conditionalFormatting>
  <conditionalFormatting sqref="AX30">
    <cfRule type="cellIs" dxfId="11594" priority="312" operator="lessThan">
      <formula>$C$4</formula>
    </cfRule>
  </conditionalFormatting>
  <conditionalFormatting sqref="AY30">
    <cfRule type="cellIs" dxfId="11595" priority="313" operator="lessThan">
      <formula>$C$4</formula>
    </cfRule>
  </conditionalFormatting>
  <conditionalFormatting sqref="AZ30">
    <cfRule type="cellIs" dxfId="11596" priority="314" operator="lessThan">
      <formula>$C$4</formula>
    </cfRule>
  </conditionalFormatting>
  <conditionalFormatting sqref="BA30">
    <cfRule type="cellIs" dxfId="11597" priority="315" operator="lessThan">
      <formula>$C$4</formula>
    </cfRule>
  </conditionalFormatting>
  <conditionalFormatting sqref="BB30">
    <cfRule type="cellIs" dxfId="11598" priority="316" operator="lessThan">
      <formula>$C$4</formula>
    </cfRule>
  </conditionalFormatting>
  <conditionalFormatting sqref="BC30">
    <cfRule type="cellIs" dxfId="11599" priority="317" operator="lessThan">
      <formula>$C$4</formula>
    </cfRule>
  </conditionalFormatting>
  <conditionalFormatting sqref="BD30">
    <cfRule type="cellIs" dxfId="11600" priority="318" operator="lessThan">
      <formula>$C$4</formula>
    </cfRule>
  </conditionalFormatting>
  <conditionalFormatting sqref="BE30">
    <cfRule type="cellIs" dxfId="11601" priority="319" operator="lessThan">
      <formula>$C$4</formula>
    </cfRule>
  </conditionalFormatting>
  <conditionalFormatting sqref="BF30">
    <cfRule type="cellIs" dxfId="11602" priority="320" operator="lessThan">
      <formula>$C$4</formula>
    </cfRule>
  </conditionalFormatting>
  <conditionalFormatting sqref="BG30">
    <cfRule type="cellIs" dxfId="11603" priority="321" operator="lessThan">
      <formula>$C$4</formula>
    </cfRule>
  </conditionalFormatting>
  <conditionalFormatting sqref="BH30">
    <cfRule type="cellIs" dxfId="11604" priority="322" operator="lessThan">
      <formula>$C$4</formula>
    </cfRule>
  </conditionalFormatting>
  <conditionalFormatting sqref="BI30">
    <cfRule type="cellIs" dxfId="11605" priority="323" operator="lessThan">
      <formula>$C$4</formula>
    </cfRule>
  </conditionalFormatting>
  <conditionalFormatting sqref="BJ30">
    <cfRule type="cellIs" dxfId="11606" priority="324" operator="lessThan">
      <formula>$C$4</formula>
    </cfRule>
  </conditionalFormatting>
  <conditionalFormatting sqref="BK30">
    <cfRule type="cellIs" dxfId="11607" priority="325" operator="lessThan">
      <formula>$C$4</formula>
    </cfRule>
  </conditionalFormatting>
  <conditionalFormatting sqref="BL30">
    <cfRule type="cellIs" dxfId="11608" priority="326" operator="lessThan">
      <formula>$C$4</formula>
    </cfRule>
  </conditionalFormatting>
  <conditionalFormatting sqref="BM30">
    <cfRule type="cellIs" dxfId="11609" priority="327" operator="lessThan">
      <formula>$C$4</formula>
    </cfRule>
  </conditionalFormatting>
  <conditionalFormatting sqref="BN30">
    <cfRule type="cellIs" dxfId="11610" priority="328" operator="lessThan">
      <formula>$C$4</formula>
    </cfRule>
  </conditionalFormatting>
  <conditionalFormatting sqref="BO30">
    <cfRule type="cellIs" dxfId="11611" priority="329" operator="lessThan">
      <formula>$C$4</formula>
    </cfRule>
  </conditionalFormatting>
  <conditionalFormatting sqref="BP30">
    <cfRule type="cellIs" dxfId="11612" priority="330" operator="lessThan">
      <formula>$C$4</formula>
    </cfRule>
  </conditionalFormatting>
  <conditionalFormatting sqref="BQ30">
    <cfRule type="cellIs" dxfId="11613" priority="331" operator="lessThan">
      <formula>$C$4</formula>
    </cfRule>
  </conditionalFormatting>
  <conditionalFormatting sqref="BR30">
    <cfRule type="cellIs" dxfId="11614" priority="332" operator="lessThan">
      <formula>$C$4</formula>
    </cfRule>
  </conditionalFormatting>
  <conditionalFormatting sqref="BS30">
    <cfRule type="cellIs" dxfId="11615" priority="333" operator="lessThan">
      <formula>$C$4</formula>
    </cfRule>
  </conditionalFormatting>
  <conditionalFormatting sqref="BT30">
    <cfRule type="cellIs" dxfId="11616" priority="334" operator="lessThan">
      <formula>$C$4</formula>
    </cfRule>
  </conditionalFormatting>
  <conditionalFormatting sqref="BU30">
    <cfRule type="cellIs" dxfId="11617" priority="335" operator="lessThan">
      <formula>$C$4</formula>
    </cfRule>
  </conditionalFormatting>
  <conditionalFormatting sqref="BV30">
    <cfRule type="cellIs" dxfId="11618" priority="336" operator="lessThan">
      <formula>$C$4</formula>
    </cfRule>
  </conditionalFormatting>
  <conditionalFormatting sqref="BW30">
    <cfRule type="cellIs" dxfId="11619" priority="337" operator="lessThan">
      <formula>$C$4</formula>
    </cfRule>
  </conditionalFormatting>
  <conditionalFormatting sqref="BX30">
    <cfRule type="cellIs" dxfId="11620" priority="338" operator="lessThan">
      <formula>$C$4</formula>
    </cfRule>
  </conditionalFormatting>
  <conditionalFormatting sqref="BY30">
    <cfRule type="cellIs" dxfId="11621" priority="339" operator="lessThan">
      <formula>$C$4</formula>
    </cfRule>
  </conditionalFormatting>
  <conditionalFormatting sqref="BZ30">
    <cfRule type="cellIs" dxfId="11622" priority="340" operator="lessThan">
      <formula>$C$4</formula>
    </cfRule>
  </conditionalFormatting>
  <conditionalFormatting sqref="CA30">
    <cfRule type="cellIs" dxfId="11623" priority="341" operator="lessThan">
      <formula>$C$4</formula>
    </cfRule>
  </conditionalFormatting>
  <conditionalFormatting sqref="CB30">
    <cfRule type="cellIs" dxfId="11624" priority="342" operator="lessThan">
      <formula>$C$4</formula>
    </cfRule>
  </conditionalFormatting>
  <conditionalFormatting sqref="CC30">
    <cfRule type="cellIs" dxfId="11625" priority="343" operator="lessThan">
      <formula>$C$4</formula>
    </cfRule>
  </conditionalFormatting>
  <conditionalFormatting sqref="CD30">
    <cfRule type="cellIs" dxfId="11626" priority="344" operator="lessThan">
      <formula>$C$4</formula>
    </cfRule>
  </conditionalFormatting>
  <conditionalFormatting sqref="CE30">
    <cfRule type="cellIs" dxfId="11627" priority="345" operator="lessThan">
      <formula>$C$4</formula>
    </cfRule>
  </conditionalFormatting>
  <conditionalFormatting sqref="CF30">
    <cfRule type="cellIs" dxfId="11628" priority="346" operator="lessThan">
      <formula>$C$4</formula>
    </cfRule>
  </conditionalFormatting>
  <conditionalFormatting sqref="CG30">
    <cfRule type="cellIs" dxfId="11629" priority="347" operator="lessThan">
      <formula>$C$4</formula>
    </cfRule>
  </conditionalFormatting>
  <conditionalFormatting sqref="CH30">
    <cfRule type="cellIs" dxfId="11630" priority="2649" operator="greaterThan">
      <formula>$BJ$2+15</formula>
    </cfRule>
  </conditionalFormatting>
  <conditionalFormatting sqref="CJ30">
    <cfRule type="cellIs" dxfId="11631" priority="5649" operator="lessThan">
      <formula>$C$4</formula>
    </cfRule>
  </conditionalFormatting>
  <conditionalFormatting sqref="P31">
    <cfRule type="cellIs" dxfId="11632" priority="538" operator="lessThan">
      <formula>$C$4</formula>
    </cfRule>
    <cfRule type="cellIs" dxfId="11633" priority="433" operator="lessThan">
      <formula>$C$4</formula>
    </cfRule>
  </conditionalFormatting>
  <conditionalFormatting sqref="Q31">
    <cfRule type="cellIs" dxfId="11634" priority="570" operator="lessThan">
      <formula>$C$4</formula>
    </cfRule>
  </conditionalFormatting>
  <conditionalFormatting sqref="R31">
    <cfRule type="cellIs" dxfId="11635" priority="602" operator="lessThan">
      <formula>$C$4</formula>
    </cfRule>
  </conditionalFormatting>
  <conditionalFormatting sqref="S31">
    <cfRule type="cellIs" dxfId="11636" priority="2682" operator="lessThan">
      <formula>$C$4</formula>
    </cfRule>
  </conditionalFormatting>
  <conditionalFormatting sqref="T31">
    <cfRule type="cellIs" dxfId="11637" priority="2714" operator="lessThan">
      <formula>$C$4</formula>
    </cfRule>
  </conditionalFormatting>
  <conditionalFormatting sqref="U31">
    <cfRule type="cellIs" dxfId="11638" priority="634" operator="lessThan">
      <formula>$C$4</formula>
    </cfRule>
  </conditionalFormatting>
  <conditionalFormatting sqref="V31">
    <cfRule type="cellIs" dxfId="11639" priority="2746" operator="lessThan">
      <formula>$C$4</formula>
    </cfRule>
  </conditionalFormatting>
  <conditionalFormatting sqref="W31">
    <cfRule type="cellIs" dxfId="11640" priority="2778" operator="lessThan">
      <formula>$C$4</formula>
    </cfRule>
  </conditionalFormatting>
  <conditionalFormatting sqref="X31">
    <cfRule type="cellIs" dxfId="11641" priority="666" operator="lessThan">
      <formula>$C$4</formula>
    </cfRule>
  </conditionalFormatting>
  <conditionalFormatting sqref="Y31">
    <cfRule type="cellIs" dxfId="11642" priority="698" operator="lessThan">
      <formula>$C$4</formula>
    </cfRule>
  </conditionalFormatting>
  <conditionalFormatting sqref="Z31">
    <cfRule type="cellIs" dxfId="11643" priority="730" operator="lessThan">
      <formula>$C$4</formula>
    </cfRule>
  </conditionalFormatting>
  <conditionalFormatting sqref="AA31">
    <cfRule type="cellIs" dxfId="11644" priority="762" operator="lessThan">
      <formula>$C$4</formula>
    </cfRule>
  </conditionalFormatting>
  <conditionalFormatting sqref="AB31">
    <cfRule type="cellIs" dxfId="11645" priority="794" operator="lessThan">
      <formula>$C$4</formula>
    </cfRule>
  </conditionalFormatting>
  <conditionalFormatting sqref="AC31">
    <cfRule type="cellIs" dxfId="11646" priority="826" operator="lessThan">
      <formula>$C$4</formula>
    </cfRule>
  </conditionalFormatting>
  <conditionalFormatting sqref="AD31">
    <cfRule type="cellIs" dxfId="11647" priority="858" operator="lessThan">
      <formula>$C$4</formula>
    </cfRule>
  </conditionalFormatting>
  <conditionalFormatting sqref="AE31">
    <cfRule type="cellIs" dxfId="11648" priority="890" operator="lessThan">
      <formula>$C$4</formula>
    </cfRule>
  </conditionalFormatting>
  <conditionalFormatting sqref="AF31">
    <cfRule type="cellIs" dxfId="11649" priority="922" operator="lessThan">
      <formula>$C$4</formula>
    </cfRule>
  </conditionalFormatting>
  <conditionalFormatting sqref="AG31">
    <cfRule type="cellIs" dxfId="11650" priority="954" operator="lessThan">
      <formula>$C$4</formula>
    </cfRule>
  </conditionalFormatting>
  <conditionalFormatting sqref="AH31">
    <cfRule type="cellIs" dxfId="11651" priority="986" operator="lessThan">
      <formula>$C$4</formula>
    </cfRule>
  </conditionalFormatting>
  <conditionalFormatting sqref="AI31">
    <cfRule type="cellIs" dxfId="11652" priority="1018" operator="lessThan">
      <formula>$C$4</formula>
    </cfRule>
  </conditionalFormatting>
  <conditionalFormatting sqref="AJ31">
    <cfRule type="cellIs" dxfId="11653" priority="1050" operator="lessThan">
      <formula>$C$4</formula>
    </cfRule>
  </conditionalFormatting>
  <conditionalFormatting sqref="AK31">
    <cfRule type="cellIs" dxfId="11654" priority="1082" operator="lessThan">
      <formula>$C$4</formula>
    </cfRule>
  </conditionalFormatting>
  <conditionalFormatting sqref="AL31">
    <cfRule type="cellIs" dxfId="11655" priority="1114" operator="lessThan">
      <formula>$C$4</formula>
    </cfRule>
  </conditionalFormatting>
  <conditionalFormatting sqref="AM31">
    <cfRule type="cellIs" dxfId="11656" priority="1146" operator="lessThan">
      <formula>$C$4</formula>
    </cfRule>
  </conditionalFormatting>
  <conditionalFormatting sqref="AN31">
    <cfRule type="cellIs" dxfId="11657" priority="1178" operator="lessThan">
      <formula>$C$4</formula>
    </cfRule>
  </conditionalFormatting>
  <conditionalFormatting sqref="AO31">
    <cfRule type="cellIs" dxfId="11658" priority="1210" operator="lessThan">
      <formula>$C$4</formula>
    </cfRule>
  </conditionalFormatting>
  <conditionalFormatting sqref="AP31">
    <cfRule type="cellIs" dxfId="11659" priority="1242" operator="lessThan">
      <formula>$C$4</formula>
    </cfRule>
  </conditionalFormatting>
  <conditionalFormatting sqref="AQ31">
    <cfRule type="cellIs" dxfId="11660" priority="1274" operator="lessThan">
      <formula>$C$4</formula>
    </cfRule>
  </conditionalFormatting>
  <conditionalFormatting sqref="AR31">
    <cfRule type="cellIs" dxfId="11661" priority="1306" operator="lessThan">
      <formula>$C$4</formula>
    </cfRule>
  </conditionalFormatting>
  <conditionalFormatting sqref="AS31">
    <cfRule type="cellIs" dxfId="11662" priority="1338" operator="lessThan">
      <formula>$C$4</formula>
    </cfRule>
  </conditionalFormatting>
  <conditionalFormatting sqref="AT31">
    <cfRule type="cellIs" dxfId="11663" priority="1370" operator="lessThan">
      <formula>$C$4</formula>
    </cfRule>
  </conditionalFormatting>
  <conditionalFormatting sqref="AU31">
    <cfRule type="cellIs" dxfId="11664" priority="1402" operator="lessThan">
      <formula>$C$4</formula>
    </cfRule>
  </conditionalFormatting>
  <conditionalFormatting sqref="AV31">
    <cfRule type="cellIs" dxfId="11665" priority="1434" operator="lessThan">
      <formula>$C$4</formula>
    </cfRule>
  </conditionalFormatting>
  <conditionalFormatting sqref="AW31">
    <cfRule type="cellIs" dxfId="11666" priority="1466" operator="lessThan">
      <formula>$C$4</formula>
    </cfRule>
  </conditionalFormatting>
  <conditionalFormatting sqref="AX31">
    <cfRule type="cellIs" dxfId="11667" priority="1498" operator="lessThan">
      <formula>$C$4</formula>
    </cfRule>
  </conditionalFormatting>
  <conditionalFormatting sqref="AY31">
    <cfRule type="cellIs" dxfId="11668" priority="1530" operator="lessThan">
      <formula>$C$4</formula>
    </cfRule>
  </conditionalFormatting>
  <conditionalFormatting sqref="AZ31">
    <cfRule type="cellIs" dxfId="11669" priority="1562" operator="lessThan">
      <formula>$C$4</formula>
    </cfRule>
  </conditionalFormatting>
  <conditionalFormatting sqref="BA31">
    <cfRule type="cellIs" dxfId="11670" priority="1594" operator="lessThan">
      <formula>$C$4</formula>
    </cfRule>
  </conditionalFormatting>
  <conditionalFormatting sqref="BB31">
    <cfRule type="cellIs" dxfId="11671" priority="1626" operator="lessThan">
      <formula>$C$4</formula>
    </cfRule>
  </conditionalFormatting>
  <conditionalFormatting sqref="BC31">
    <cfRule type="cellIs" dxfId="11672" priority="1658" operator="lessThan">
      <formula>$C$4</formula>
    </cfRule>
  </conditionalFormatting>
  <conditionalFormatting sqref="BD31">
    <cfRule type="cellIs" dxfId="11673" priority="1690" operator="lessThan">
      <formula>$C$4</formula>
    </cfRule>
  </conditionalFormatting>
  <conditionalFormatting sqref="BE31">
    <cfRule type="cellIs" dxfId="11674" priority="1722" operator="lessThan">
      <formula>$C$4</formula>
    </cfRule>
  </conditionalFormatting>
  <conditionalFormatting sqref="BF31">
    <cfRule type="cellIs" dxfId="11675" priority="1754" operator="lessThan">
      <formula>$C$4</formula>
    </cfRule>
  </conditionalFormatting>
  <conditionalFormatting sqref="BG31">
    <cfRule type="cellIs" dxfId="11676" priority="1786" operator="lessThan">
      <formula>$C$4</formula>
    </cfRule>
  </conditionalFormatting>
  <conditionalFormatting sqref="BH31">
    <cfRule type="cellIs" dxfId="11677" priority="1818" operator="lessThan">
      <formula>$C$4</formula>
    </cfRule>
  </conditionalFormatting>
  <conditionalFormatting sqref="BI31">
    <cfRule type="cellIs" dxfId="11678" priority="1850" operator="lessThan">
      <formula>$C$4</formula>
    </cfRule>
  </conditionalFormatting>
  <conditionalFormatting sqref="BJ31">
    <cfRule type="cellIs" dxfId="11679" priority="1882" operator="lessThan">
      <formula>$C$4</formula>
    </cfRule>
  </conditionalFormatting>
  <conditionalFormatting sqref="BK31">
    <cfRule type="cellIs" dxfId="11680" priority="1914" operator="lessThan">
      <formula>$C$4</formula>
    </cfRule>
    <cfRule type="cellIs" dxfId="11681" priority="497" operator="lessThan">
      <formula>$C$4</formula>
    </cfRule>
  </conditionalFormatting>
  <conditionalFormatting sqref="BL31">
    <cfRule type="cellIs" dxfId="11682" priority="1946" operator="lessThan">
      <formula>$C$4</formula>
    </cfRule>
    <cfRule type="cellIs" dxfId="11683" priority="465" operator="lessThan">
      <formula>$C$4</formula>
    </cfRule>
  </conditionalFormatting>
  <conditionalFormatting sqref="BM31">
    <cfRule type="cellIs" dxfId="11684" priority="1978" operator="lessThan">
      <formula>$C$4</formula>
    </cfRule>
  </conditionalFormatting>
  <conditionalFormatting sqref="BN31">
    <cfRule type="cellIs" dxfId="11685" priority="2010" operator="lessThan">
      <formula>$C$4</formula>
    </cfRule>
  </conditionalFormatting>
  <conditionalFormatting sqref="BO31">
    <cfRule type="cellIs" dxfId="11686" priority="2042" operator="lessThan">
      <formula>$C$4</formula>
    </cfRule>
  </conditionalFormatting>
  <conditionalFormatting sqref="BP31">
    <cfRule type="cellIs" dxfId="11687" priority="2074" operator="lessThan">
      <formula>$C$4</formula>
    </cfRule>
  </conditionalFormatting>
  <conditionalFormatting sqref="BQ31">
    <cfRule type="cellIs" dxfId="11688" priority="2106" operator="lessThan">
      <formula>$C$4</formula>
    </cfRule>
  </conditionalFormatting>
  <conditionalFormatting sqref="BR31">
    <cfRule type="cellIs" dxfId="11689" priority="2138" operator="lessThan">
      <formula>$C$4</formula>
    </cfRule>
  </conditionalFormatting>
  <conditionalFormatting sqref="BS31">
    <cfRule type="cellIs" dxfId="11690" priority="2170" operator="lessThan">
      <formula>$C$4</formula>
    </cfRule>
  </conditionalFormatting>
  <conditionalFormatting sqref="BT31">
    <cfRule type="cellIs" dxfId="11691" priority="2202" operator="lessThan">
      <formula>$C$4</formula>
    </cfRule>
  </conditionalFormatting>
  <conditionalFormatting sqref="BU31">
    <cfRule type="cellIs" dxfId="11692" priority="2234" operator="lessThan">
      <formula>$C$4</formula>
    </cfRule>
  </conditionalFormatting>
  <conditionalFormatting sqref="BV31">
    <cfRule type="cellIs" dxfId="11693" priority="2266" operator="lessThan">
      <formula>$C$4</formula>
    </cfRule>
  </conditionalFormatting>
  <conditionalFormatting sqref="BW31">
    <cfRule type="cellIs" dxfId="11694" priority="2298" operator="lessThan">
      <formula>$C$4</formula>
    </cfRule>
  </conditionalFormatting>
  <conditionalFormatting sqref="BX31">
    <cfRule type="cellIs" dxfId="11695" priority="2330" operator="lessThan">
      <formula>$C$4</formula>
    </cfRule>
  </conditionalFormatting>
  <conditionalFormatting sqref="BY31">
    <cfRule type="cellIs" dxfId="11696" priority="2362" operator="lessThan">
      <formula>$C$4</formula>
    </cfRule>
  </conditionalFormatting>
  <conditionalFormatting sqref="BZ31">
    <cfRule type="cellIs" dxfId="11697" priority="2394" operator="lessThan">
      <formula>$C$4</formula>
    </cfRule>
  </conditionalFormatting>
  <conditionalFormatting sqref="CA31">
    <cfRule type="cellIs" dxfId="11698" priority="2426" operator="lessThan">
      <formula>$C$4</formula>
    </cfRule>
  </conditionalFormatting>
  <conditionalFormatting sqref="CB31">
    <cfRule type="cellIs" dxfId="11699" priority="2458" operator="lessThan">
      <formula>$C$4</formula>
    </cfRule>
  </conditionalFormatting>
  <conditionalFormatting sqref="CC31">
    <cfRule type="cellIs" dxfId="11700" priority="2490" operator="lessThan">
      <formula>$C$4</formula>
    </cfRule>
  </conditionalFormatting>
  <conditionalFormatting sqref="CD31">
    <cfRule type="cellIs" dxfId="11701" priority="2522" operator="lessThan">
      <formula>$C$4</formula>
    </cfRule>
  </conditionalFormatting>
  <conditionalFormatting sqref="CE31">
    <cfRule type="cellIs" dxfId="11702" priority="2554" operator="lessThan">
      <formula>$C$4</formula>
    </cfRule>
  </conditionalFormatting>
  <conditionalFormatting sqref="CF31">
    <cfRule type="cellIs" dxfId="11703" priority="2586" operator="lessThan">
      <formula>$C$4</formula>
    </cfRule>
  </conditionalFormatting>
  <conditionalFormatting sqref="CG31">
    <cfRule type="cellIs" dxfId="11704" priority="2618" operator="lessThan">
      <formula>$C$4</formula>
    </cfRule>
  </conditionalFormatting>
  <conditionalFormatting sqref="CH31">
    <cfRule type="cellIs" dxfId="11705" priority="2650" operator="greaterThan">
      <formula>$BJ$2+15</formula>
    </cfRule>
  </conditionalFormatting>
  <conditionalFormatting sqref="CJ31">
    <cfRule type="cellIs" dxfId="11706" priority="5650" operator="lessThan">
      <formula>$C$4</formula>
    </cfRule>
  </conditionalFormatting>
  <conditionalFormatting sqref="P32">
    <cfRule type="cellIs" dxfId="11707" priority="539" operator="lessThan">
      <formula>$C$4</formula>
    </cfRule>
    <cfRule type="cellIs" dxfId="11708" priority="432" operator="lessThan">
      <formula>$C$4</formula>
    </cfRule>
  </conditionalFormatting>
  <conditionalFormatting sqref="Q32">
    <cfRule type="cellIs" dxfId="11709" priority="571" operator="lessThan">
      <formula>$C$4</formula>
    </cfRule>
  </conditionalFormatting>
  <conditionalFormatting sqref="R32">
    <cfRule type="cellIs" dxfId="11710" priority="603" operator="lessThan">
      <formula>$C$4</formula>
    </cfRule>
  </conditionalFormatting>
  <conditionalFormatting sqref="S32">
    <cfRule type="cellIs" dxfId="11711" priority="2683" operator="lessThan">
      <formula>$C$4</formula>
    </cfRule>
  </conditionalFormatting>
  <conditionalFormatting sqref="T32">
    <cfRule type="cellIs" dxfId="11712" priority="2715" operator="lessThan">
      <formula>$C$4</formula>
    </cfRule>
  </conditionalFormatting>
  <conditionalFormatting sqref="U32">
    <cfRule type="cellIs" dxfId="11713" priority="635" operator="lessThan">
      <formula>$C$4</formula>
    </cfRule>
  </conditionalFormatting>
  <conditionalFormatting sqref="V32">
    <cfRule type="cellIs" dxfId="11714" priority="2747" operator="lessThan">
      <formula>$C$4</formula>
    </cfRule>
  </conditionalFormatting>
  <conditionalFormatting sqref="W32">
    <cfRule type="cellIs" dxfId="11715" priority="2779" operator="lessThan">
      <formula>$C$4</formula>
    </cfRule>
  </conditionalFormatting>
  <conditionalFormatting sqref="X32">
    <cfRule type="cellIs" dxfId="11716" priority="667" operator="lessThan">
      <formula>$C$4</formula>
    </cfRule>
  </conditionalFormatting>
  <conditionalFormatting sqref="Y32">
    <cfRule type="cellIs" dxfId="11717" priority="699" operator="lessThan">
      <formula>$C$4</formula>
    </cfRule>
  </conditionalFormatting>
  <conditionalFormatting sqref="Z32">
    <cfRule type="cellIs" dxfId="11718" priority="731" operator="lessThan">
      <formula>$C$4</formula>
    </cfRule>
  </conditionalFormatting>
  <conditionalFormatting sqref="AA32">
    <cfRule type="cellIs" dxfId="11719" priority="763" operator="lessThan">
      <formula>$C$4</formula>
    </cfRule>
  </conditionalFormatting>
  <conditionalFormatting sqref="AB32">
    <cfRule type="cellIs" dxfId="11720" priority="795" operator="lessThan">
      <formula>$C$4</formula>
    </cfRule>
  </conditionalFormatting>
  <conditionalFormatting sqref="AC32">
    <cfRule type="cellIs" dxfId="11721" priority="827" operator="lessThan">
      <formula>$C$4</formula>
    </cfRule>
  </conditionalFormatting>
  <conditionalFormatting sqref="AD32">
    <cfRule type="cellIs" dxfId="11722" priority="859" operator="lessThan">
      <formula>$C$4</formula>
    </cfRule>
  </conditionalFormatting>
  <conditionalFormatting sqref="AE32">
    <cfRule type="cellIs" dxfId="11723" priority="891" operator="lessThan">
      <formula>$C$4</formula>
    </cfRule>
  </conditionalFormatting>
  <conditionalFormatting sqref="AF32">
    <cfRule type="cellIs" dxfId="11724" priority="923" operator="lessThan">
      <formula>$C$4</formula>
    </cfRule>
  </conditionalFormatting>
  <conditionalFormatting sqref="AG32">
    <cfRule type="cellIs" dxfId="11725" priority="955" operator="lessThan">
      <formula>$C$4</formula>
    </cfRule>
  </conditionalFormatting>
  <conditionalFormatting sqref="AH32">
    <cfRule type="cellIs" dxfId="11726" priority="987" operator="lessThan">
      <formula>$C$4</formula>
    </cfRule>
  </conditionalFormatting>
  <conditionalFormatting sqref="AI32">
    <cfRule type="cellIs" dxfId="11727" priority="1019" operator="lessThan">
      <formula>$C$4</formula>
    </cfRule>
  </conditionalFormatting>
  <conditionalFormatting sqref="AJ32">
    <cfRule type="cellIs" dxfId="11728" priority="1051" operator="lessThan">
      <formula>$C$4</formula>
    </cfRule>
  </conditionalFormatting>
  <conditionalFormatting sqref="AK32">
    <cfRule type="cellIs" dxfId="11729" priority="1083" operator="lessThan">
      <formula>$C$4</formula>
    </cfRule>
  </conditionalFormatting>
  <conditionalFormatting sqref="AL32">
    <cfRule type="cellIs" dxfId="11730" priority="1115" operator="lessThan">
      <formula>$C$4</formula>
    </cfRule>
  </conditionalFormatting>
  <conditionalFormatting sqref="AM32">
    <cfRule type="cellIs" dxfId="11731" priority="1147" operator="lessThan">
      <formula>$C$4</formula>
    </cfRule>
  </conditionalFormatting>
  <conditionalFormatting sqref="AN32">
    <cfRule type="cellIs" dxfId="11732" priority="1179" operator="lessThan">
      <formula>$C$4</formula>
    </cfRule>
  </conditionalFormatting>
  <conditionalFormatting sqref="AO32">
    <cfRule type="cellIs" dxfId="11733" priority="1211" operator="lessThan">
      <formula>$C$4</formula>
    </cfRule>
  </conditionalFormatting>
  <conditionalFormatting sqref="AP32">
    <cfRule type="cellIs" dxfId="11734" priority="1243" operator="lessThan">
      <formula>$C$4</formula>
    </cfRule>
  </conditionalFormatting>
  <conditionalFormatting sqref="AQ32">
    <cfRule type="cellIs" dxfId="11735" priority="1275" operator="lessThan">
      <formula>$C$4</formula>
    </cfRule>
  </conditionalFormatting>
  <conditionalFormatting sqref="AR32">
    <cfRule type="cellIs" dxfId="11736" priority="1307" operator="lessThan">
      <formula>$C$4</formula>
    </cfRule>
  </conditionalFormatting>
  <conditionalFormatting sqref="AS32">
    <cfRule type="cellIs" dxfId="11737" priority="1339" operator="lessThan">
      <formula>$C$4</formula>
    </cfRule>
  </conditionalFormatting>
  <conditionalFormatting sqref="AT32">
    <cfRule type="cellIs" dxfId="11738" priority="1371" operator="lessThan">
      <formula>$C$4</formula>
    </cfRule>
  </conditionalFormatting>
  <conditionalFormatting sqref="AU32">
    <cfRule type="cellIs" dxfId="11739" priority="1403" operator="lessThan">
      <formula>$C$4</formula>
    </cfRule>
  </conditionalFormatting>
  <conditionalFormatting sqref="AV32">
    <cfRule type="cellIs" dxfId="11740" priority="1435" operator="lessThan">
      <formula>$C$4</formula>
    </cfRule>
  </conditionalFormatting>
  <conditionalFormatting sqref="AW32">
    <cfRule type="cellIs" dxfId="11741" priority="1467" operator="lessThan">
      <formula>$C$4</formula>
    </cfRule>
  </conditionalFormatting>
  <conditionalFormatting sqref="AX32">
    <cfRule type="cellIs" dxfId="11742" priority="1499" operator="lessThan">
      <formula>$C$4</formula>
    </cfRule>
  </conditionalFormatting>
  <conditionalFormatting sqref="AY32">
    <cfRule type="cellIs" dxfId="11743" priority="1531" operator="lessThan">
      <formula>$C$4</formula>
    </cfRule>
  </conditionalFormatting>
  <conditionalFormatting sqref="AZ32">
    <cfRule type="cellIs" dxfId="11744" priority="1563" operator="lessThan">
      <formula>$C$4</formula>
    </cfRule>
  </conditionalFormatting>
  <conditionalFormatting sqref="BA32">
    <cfRule type="cellIs" dxfId="11745" priority="1595" operator="lessThan">
      <formula>$C$4</formula>
    </cfRule>
  </conditionalFormatting>
  <conditionalFormatting sqref="BB32">
    <cfRule type="cellIs" dxfId="11746" priority="1627" operator="lessThan">
      <formula>$C$4</formula>
    </cfRule>
  </conditionalFormatting>
  <conditionalFormatting sqref="BC32">
    <cfRule type="cellIs" dxfId="11747" priority="1659" operator="lessThan">
      <formula>$C$4</formula>
    </cfRule>
  </conditionalFormatting>
  <conditionalFormatting sqref="BD32">
    <cfRule type="cellIs" dxfId="11748" priority="1691" operator="lessThan">
      <formula>$C$4</formula>
    </cfRule>
  </conditionalFormatting>
  <conditionalFormatting sqref="BE32">
    <cfRule type="cellIs" dxfId="11749" priority="1723" operator="lessThan">
      <formula>$C$4</formula>
    </cfRule>
  </conditionalFormatting>
  <conditionalFormatting sqref="BF32">
    <cfRule type="cellIs" dxfId="11750" priority="1755" operator="lessThan">
      <formula>$C$4</formula>
    </cfRule>
  </conditionalFormatting>
  <conditionalFormatting sqref="BG32">
    <cfRule type="cellIs" dxfId="11751" priority="1787" operator="lessThan">
      <formula>$C$4</formula>
    </cfRule>
  </conditionalFormatting>
  <conditionalFormatting sqref="BH32">
    <cfRule type="cellIs" dxfId="11752" priority="1819" operator="lessThan">
      <formula>$C$4</formula>
    </cfRule>
  </conditionalFormatting>
  <conditionalFormatting sqref="BI32">
    <cfRule type="cellIs" dxfId="11753" priority="1851" operator="lessThan">
      <formula>$C$4</formula>
    </cfRule>
  </conditionalFormatting>
  <conditionalFormatting sqref="BJ32">
    <cfRule type="cellIs" dxfId="11754" priority="1883" operator="lessThan">
      <formula>$C$4</formula>
    </cfRule>
  </conditionalFormatting>
  <conditionalFormatting sqref="BK32">
    <cfRule type="cellIs" dxfId="11755" priority="1915" operator="lessThan">
      <formula>$C$4</formula>
    </cfRule>
    <cfRule type="cellIs" dxfId="11756" priority="496" operator="lessThan">
      <formula>$C$4</formula>
    </cfRule>
  </conditionalFormatting>
  <conditionalFormatting sqref="BL32">
    <cfRule type="cellIs" dxfId="11757" priority="1947" operator="lessThan">
      <formula>$C$4</formula>
    </cfRule>
    <cfRule type="cellIs" dxfId="11758" priority="464" operator="lessThan">
      <formula>$C$4</formula>
    </cfRule>
  </conditionalFormatting>
  <conditionalFormatting sqref="BM32">
    <cfRule type="cellIs" dxfId="11759" priority="1979" operator="lessThan">
      <formula>$C$4</formula>
    </cfRule>
  </conditionalFormatting>
  <conditionalFormatting sqref="BN32">
    <cfRule type="cellIs" dxfId="11760" priority="2011" operator="lessThan">
      <formula>$C$4</formula>
    </cfRule>
  </conditionalFormatting>
  <conditionalFormatting sqref="BO32">
    <cfRule type="cellIs" dxfId="11761" priority="2043" operator="lessThan">
      <formula>$C$4</formula>
    </cfRule>
  </conditionalFormatting>
  <conditionalFormatting sqref="BP32">
    <cfRule type="cellIs" dxfId="11762" priority="2075" operator="lessThan">
      <formula>$C$4</formula>
    </cfRule>
  </conditionalFormatting>
  <conditionalFormatting sqref="BQ32">
    <cfRule type="cellIs" dxfId="11763" priority="2107" operator="lessThan">
      <formula>$C$4</formula>
    </cfRule>
  </conditionalFormatting>
  <conditionalFormatting sqref="BR32">
    <cfRule type="cellIs" dxfId="11764" priority="2139" operator="lessThan">
      <formula>$C$4</formula>
    </cfRule>
  </conditionalFormatting>
  <conditionalFormatting sqref="BS32">
    <cfRule type="cellIs" dxfId="11765" priority="2171" operator="lessThan">
      <formula>$C$4</formula>
    </cfRule>
  </conditionalFormatting>
  <conditionalFormatting sqref="BT32">
    <cfRule type="cellIs" dxfId="11766" priority="2203" operator="lessThan">
      <formula>$C$4</formula>
    </cfRule>
  </conditionalFormatting>
  <conditionalFormatting sqref="BU32">
    <cfRule type="cellIs" dxfId="11767" priority="2235" operator="lessThan">
      <formula>$C$4</formula>
    </cfRule>
  </conditionalFormatting>
  <conditionalFormatting sqref="BV32">
    <cfRule type="cellIs" dxfId="11768" priority="2267" operator="lessThan">
      <formula>$C$4</formula>
    </cfRule>
  </conditionalFormatting>
  <conditionalFormatting sqref="BW32">
    <cfRule type="cellIs" dxfId="11769" priority="2299" operator="lessThan">
      <formula>$C$4</formula>
    </cfRule>
  </conditionalFormatting>
  <conditionalFormatting sqref="BX32">
    <cfRule type="cellIs" dxfId="11770" priority="2331" operator="lessThan">
      <formula>$C$4</formula>
    </cfRule>
  </conditionalFormatting>
  <conditionalFormatting sqref="BY32">
    <cfRule type="cellIs" dxfId="11771" priority="2363" operator="lessThan">
      <formula>$C$4</formula>
    </cfRule>
  </conditionalFormatting>
  <conditionalFormatting sqref="BZ32">
    <cfRule type="cellIs" dxfId="11772" priority="2395" operator="lessThan">
      <formula>$C$4</formula>
    </cfRule>
  </conditionalFormatting>
  <conditionalFormatting sqref="CA32">
    <cfRule type="cellIs" dxfId="11773" priority="2427" operator="lessThan">
      <formula>$C$4</formula>
    </cfRule>
  </conditionalFormatting>
  <conditionalFormatting sqref="CB32">
    <cfRule type="cellIs" dxfId="11774" priority="2459" operator="lessThan">
      <formula>$C$4</formula>
    </cfRule>
  </conditionalFormatting>
  <conditionalFormatting sqref="CC32">
    <cfRule type="cellIs" dxfId="11775" priority="2491" operator="lessThan">
      <formula>$C$4</formula>
    </cfRule>
  </conditionalFormatting>
  <conditionalFormatting sqref="CD32">
    <cfRule type="cellIs" dxfId="11776" priority="2523" operator="lessThan">
      <formula>$C$4</formula>
    </cfRule>
  </conditionalFormatting>
  <conditionalFormatting sqref="CE32">
    <cfRule type="cellIs" dxfId="11777" priority="2555" operator="lessThan">
      <formula>$C$4</formula>
    </cfRule>
  </conditionalFormatting>
  <conditionalFormatting sqref="CF32">
    <cfRule type="cellIs" dxfId="11778" priority="2587" operator="lessThan">
      <formula>$C$4</formula>
    </cfRule>
  </conditionalFormatting>
  <conditionalFormatting sqref="CG32">
    <cfRule type="cellIs" dxfId="11779" priority="2619" operator="lessThan">
      <formula>$C$4</formula>
    </cfRule>
  </conditionalFormatting>
  <conditionalFormatting sqref="CH32">
    <cfRule type="cellIs" dxfId="11780" priority="2651" operator="greaterThan">
      <formula>$BJ$2+15</formula>
    </cfRule>
  </conditionalFormatting>
  <conditionalFormatting sqref="CJ32">
    <cfRule type="cellIs" dxfId="11781" priority="5651" operator="lessThan">
      <formula>$C$4</formula>
    </cfRule>
  </conditionalFormatting>
  <conditionalFormatting sqref="P33">
    <cfRule type="cellIs" dxfId="11782" priority="540" operator="lessThan">
      <formula>$C$4</formula>
    </cfRule>
    <cfRule type="cellIs" dxfId="11783" priority="431" operator="lessThan">
      <formula>$C$4</formula>
    </cfRule>
  </conditionalFormatting>
  <conditionalFormatting sqref="Q33">
    <cfRule type="cellIs" dxfId="11784" priority="572" operator="lessThan">
      <formula>$C$4</formula>
    </cfRule>
  </conditionalFormatting>
  <conditionalFormatting sqref="R33">
    <cfRule type="cellIs" dxfId="11785" priority="604" operator="lessThan">
      <formula>$C$4</formula>
    </cfRule>
  </conditionalFormatting>
  <conditionalFormatting sqref="S33">
    <cfRule type="cellIs" dxfId="11786" priority="2684" operator="lessThan">
      <formula>$C$4</formula>
    </cfRule>
  </conditionalFormatting>
  <conditionalFormatting sqref="T33">
    <cfRule type="cellIs" dxfId="11787" priority="2716" operator="lessThan">
      <formula>$C$4</formula>
    </cfRule>
  </conditionalFormatting>
  <conditionalFormatting sqref="U33">
    <cfRule type="cellIs" dxfId="11788" priority="636" operator="lessThan">
      <formula>$C$4</formula>
    </cfRule>
  </conditionalFormatting>
  <conditionalFormatting sqref="V33">
    <cfRule type="cellIs" dxfId="11789" priority="2748" operator="lessThan">
      <formula>$C$4</formula>
    </cfRule>
  </conditionalFormatting>
  <conditionalFormatting sqref="W33">
    <cfRule type="cellIs" dxfId="11790" priority="2780" operator="lessThan">
      <formula>$C$4</formula>
    </cfRule>
  </conditionalFormatting>
  <conditionalFormatting sqref="X33">
    <cfRule type="cellIs" dxfId="11791" priority="668" operator="lessThan">
      <formula>$C$4</formula>
    </cfRule>
  </conditionalFormatting>
  <conditionalFormatting sqref="Y33">
    <cfRule type="cellIs" dxfId="11792" priority="700" operator="lessThan">
      <formula>$C$4</formula>
    </cfRule>
  </conditionalFormatting>
  <conditionalFormatting sqref="Z33">
    <cfRule type="cellIs" dxfId="11793" priority="732" operator="lessThan">
      <formula>$C$4</formula>
    </cfRule>
  </conditionalFormatting>
  <conditionalFormatting sqref="AA33">
    <cfRule type="cellIs" dxfId="11794" priority="764" operator="lessThan">
      <formula>$C$4</formula>
    </cfRule>
  </conditionalFormatting>
  <conditionalFormatting sqref="AB33">
    <cfRule type="cellIs" dxfId="11795" priority="796" operator="lessThan">
      <formula>$C$4</formula>
    </cfRule>
  </conditionalFormatting>
  <conditionalFormatting sqref="AC33">
    <cfRule type="cellIs" dxfId="11796" priority="828" operator="lessThan">
      <formula>$C$4</formula>
    </cfRule>
  </conditionalFormatting>
  <conditionalFormatting sqref="AD33">
    <cfRule type="cellIs" dxfId="11797" priority="860" operator="lessThan">
      <formula>$C$4</formula>
    </cfRule>
  </conditionalFormatting>
  <conditionalFormatting sqref="AE33">
    <cfRule type="cellIs" dxfId="11798" priority="892" operator="lessThan">
      <formula>$C$4</formula>
    </cfRule>
  </conditionalFormatting>
  <conditionalFormatting sqref="AF33">
    <cfRule type="cellIs" dxfId="11799" priority="924" operator="lessThan">
      <formula>$C$4</formula>
    </cfRule>
  </conditionalFormatting>
  <conditionalFormatting sqref="AG33">
    <cfRule type="cellIs" dxfId="11800" priority="956" operator="lessThan">
      <formula>$C$4</formula>
    </cfRule>
  </conditionalFormatting>
  <conditionalFormatting sqref="AH33">
    <cfRule type="cellIs" dxfId="11801" priority="988" operator="lessThan">
      <formula>$C$4</formula>
    </cfRule>
  </conditionalFormatting>
  <conditionalFormatting sqref="AI33">
    <cfRule type="cellIs" dxfId="11802" priority="1020" operator="lessThan">
      <formula>$C$4</formula>
    </cfRule>
  </conditionalFormatting>
  <conditionalFormatting sqref="AJ33">
    <cfRule type="cellIs" dxfId="11803" priority="1052" operator="lessThan">
      <formula>$C$4</formula>
    </cfRule>
  </conditionalFormatting>
  <conditionalFormatting sqref="AK33">
    <cfRule type="cellIs" dxfId="11804" priority="1084" operator="lessThan">
      <formula>$C$4</formula>
    </cfRule>
  </conditionalFormatting>
  <conditionalFormatting sqref="AL33">
    <cfRule type="cellIs" dxfId="11805" priority="1116" operator="lessThan">
      <formula>$C$4</formula>
    </cfRule>
  </conditionalFormatting>
  <conditionalFormatting sqref="AM33">
    <cfRule type="cellIs" dxfId="11806" priority="1148" operator="lessThan">
      <formula>$C$4</formula>
    </cfRule>
  </conditionalFormatting>
  <conditionalFormatting sqref="AN33">
    <cfRule type="cellIs" dxfId="11807" priority="1180" operator="lessThan">
      <formula>$C$4</formula>
    </cfRule>
  </conditionalFormatting>
  <conditionalFormatting sqref="AO33">
    <cfRule type="cellIs" dxfId="11808" priority="1212" operator="lessThan">
      <formula>$C$4</formula>
    </cfRule>
  </conditionalFormatting>
  <conditionalFormatting sqref="AP33">
    <cfRule type="cellIs" dxfId="11809" priority="1244" operator="lessThan">
      <formula>$C$4</formula>
    </cfRule>
  </conditionalFormatting>
  <conditionalFormatting sqref="AQ33">
    <cfRule type="cellIs" dxfId="11810" priority="1276" operator="lessThan">
      <formula>$C$4</formula>
    </cfRule>
  </conditionalFormatting>
  <conditionalFormatting sqref="AR33">
    <cfRule type="cellIs" dxfId="11811" priority="1308" operator="lessThan">
      <formula>$C$4</formula>
    </cfRule>
  </conditionalFormatting>
  <conditionalFormatting sqref="AS33">
    <cfRule type="cellIs" dxfId="11812" priority="1340" operator="lessThan">
      <formula>$C$4</formula>
    </cfRule>
  </conditionalFormatting>
  <conditionalFormatting sqref="AT33">
    <cfRule type="cellIs" dxfId="11813" priority="1372" operator="lessThan">
      <formula>$C$4</formula>
    </cfRule>
  </conditionalFormatting>
  <conditionalFormatting sqref="AU33">
    <cfRule type="cellIs" dxfId="11814" priority="1404" operator="lessThan">
      <formula>$C$4</formula>
    </cfRule>
  </conditionalFormatting>
  <conditionalFormatting sqref="AV33">
    <cfRule type="cellIs" dxfId="11815" priority="1436" operator="lessThan">
      <formula>$C$4</formula>
    </cfRule>
  </conditionalFormatting>
  <conditionalFormatting sqref="AW33">
    <cfRule type="cellIs" dxfId="11816" priority="1468" operator="lessThan">
      <formula>$C$4</formula>
    </cfRule>
  </conditionalFormatting>
  <conditionalFormatting sqref="AX33">
    <cfRule type="cellIs" dxfId="11817" priority="1500" operator="lessThan">
      <formula>$C$4</formula>
    </cfRule>
  </conditionalFormatting>
  <conditionalFormatting sqref="AY33">
    <cfRule type="cellIs" dxfId="11818" priority="1532" operator="lessThan">
      <formula>$C$4</formula>
    </cfRule>
  </conditionalFormatting>
  <conditionalFormatting sqref="AZ33">
    <cfRule type="cellIs" dxfId="11819" priority="1564" operator="lessThan">
      <formula>$C$4</formula>
    </cfRule>
  </conditionalFormatting>
  <conditionalFormatting sqref="BA33">
    <cfRule type="cellIs" dxfId="11820" priority="1596" operator="lessThan">
      <formula>$C$4</formula>
    </cfRule>
  </conditionalFormatting>
  <conditionalFormatting sqref="BB33">
    <cfRule type="cellIs" dxfId="11821" priority="1628" operator="lessThan">
      <formula>$C$4</formula>
    </cfRule>
  </conditionalFormatting>
  <conditionalFormatting sqref="BC33">
    <cfRule type="cellIs" dxfId="11822" priority="1660" operator="lessThan">
      <formula>$C$4</formula>
    </cfRule>
  </conditionalFormatting>
  <conditionalFormatting sqref="BD33">
    <cfRule type="cellIs" dxfId="11823" priority="1692" operator="lessThan">
      <formula>$C$4</formula>
    </cfRule>
  </conditionalFormatting>
  <conditionalFormatting sqref="BE33">
    <cfRule type="cellIs" dxfId="11824" priority="1724" operator="lessThan">
      <formula>$C$4</formula>
    </cfRule>
  </conditionalFormatting>
  <conditionalFormatting sqref="BF33">
    <cfRule type="cellIs" dxfId="11825" priority="1756" operator="lessThan">
      <formula>$C$4</formula>
    </cfRule>
  </conditionalFormatting>
  <conditionalFormatting sqref="BG33">
    <cfRule type="cellIs" dxfId="11826" priority="1788" operator="lessThan">
      <formula>$C$4</formula>
    </cfRule>
  </conditionalFormatting>
  <conditionalFormatting sqref="BH33">
    <cfRule type="cellIs" dxfId="11827" priority="1820" operator="lessThan">
      <formula>$C$4</formula>
    </cfRule>
  </conditionalFormatting>
  <conditionalFormatting sqref="BI33">
    <cfRule type="cellIs" dxfId="11828" priority="1852" operator="lessThan">
      <formula>$C$4</formula>
    </cfRule>
  </conditionalFormatting>
  <conditionalFormatting sqref="BJ33">
    <cfRule type="cellIs" dxfId="11829" priority="1884" operator="lessThan">
      <formula>$C$4</formula>
    </cfRule>
  </conditionalFormatting>
  <conditionalFormatting sqref="BK33">
    <cfRule type="cellIs" dxfId="11830" priority="1916" operator="lessThan">
      <formula>$C$4</formula>
    </cfRule>
    <cfRule type="cellIs" dxfId="11831" priority="495" operator="lessThan">
      <formula>$C$4</formula>
    </cfRule>
  </conditionalFormatting>
  <conditionalFormatting sqref="BL33">
    <cfRule type="cellIs" dxfId="11832" priority="1948" operator="lessThan">
      <formula>$C$4</formula>
    </cfRule>
    <cfRule type="cellIs" dxfId="11833" priority="463" operator="lessThan">
      <formula>$C$4</formula>
    </cfRule>
  </conditionalFormatting>
  <conditionalFormatting sqref="BM33">
    <cfRule type="cellIs" dxfId="11834" priority="1980" operator="lessThan">
      <formula>$C$4</formula>
    </cfRule>
  </conditionalFormatting>
  <conditionalFormatting sqref="BN33">
    <cfRule type="cellIs" dxfId="11835" priority="2012" operator="lessThan">
      <formula>$C$4</formula>
    </cfRule>
  </conditionalFormatting>
  <conditionalFormatting sqref="BO33">
    <cfRule type="cellIs" dxfId="11836" priority="2044" operator="lessThan">
      <formula>$C$4</formula>
    </cfRule>
  </conditionalFormatting>
  <conditionalFormatting sqref="BP33">
    <cfRule type="cellIs" dxfId="11837" priority="2076" operator="lessThan">
      <formula>$C$4</formula>
    </cfRule>
  </conditionalFormatting>
  <conditionalFormatting sqref="BQ33">
    <cfRule type="cellIs" dxfId="11838" priority="2108" operator="lessThan">
      <formula>$C$4</formula>
    </cfRule>
  </conditionalFormatting>
  <conditionalFormatting sqref="BR33">
    <cfRule type="cellIs" dxfId="11839" priority="2140" operator="lessThan">
      <formula>$C$4</formula>
    </cfRule>
  </conditionalFormatting>
  <conditionalFormatting sqref="BS33">
    <cfRule type="cellIs" dxfId="11840" priority="2172" operator="lessThan">
      <formula>$C$4</formula>
    </cfRule>
  </conditionalFormatting>
  <conditionalFormatting sqref="BT33">
    <cfRule type="cellIs" dxfId="11841" priority="2204" operator="lessThan">
      <formula>$C$4</formula>
    </cfRule>
  </conditionalFormatting>
  <conditionalFormatting sqref="BU33">
    <cfRule type="cellIs" dxfId="11842" priority="2236" operator="lessThan">
      <formula>$C$4</formula>
    </cfRule>
  </conditionalFormatting>
  <conditionalFormatting sqref="BV33">
    <cfRule type="cellIs" dxfId="11843" priority="2268" operator="lessThan">
      <formula>$C$4</formula>
    </cfRule>
  </conditionalFormatting>
  <conditionalFormatting sqref="BW33">
    <cfRule type="cellIs" dxfId="11844" priority="2300" operator="lessThan">
      <formula>$C$4</formula>
    </cfRule>
  </conditionalFormatting>
  <conditionalFormatting sqref="BX33">
    <cfRule type="cellIs" dxfId="11845" priority="2332" operator="lessThan">
      <formula>$C$4</formula>
    </cfRule>
  </conditionalFormatting>
  <conditionalFormatting sqref="BY33">
    <cfRule type="cellIs" dxfId="11846" priority="2364" operator="lessThan">
      <formula>$C$4</formula>
    </cfRule>
  </conditionalFormatting>
  <conditionalFormatting sqref="BZ33">
    <cfRule type="cellIs" dxfId="11847" priority="2396" operator="lessThan">
      <formula>$C$4</formula>
    </cfRule>
  </conditionalFormatting>
  <conditionalFormatting sqref="CA33">
    <cfRule type="cellIs" dxfId="11848" priority="2428" operator="lessThan">
      <formula>$C$4</formula>
    </cfRule>
  </conditionalFormatting>
  <conditionalFormatting sqref="CB33">
    <cfRule type="cellIs" dxfId="11849" priority="2460" operator="lessThan">
      <formula>$C$4</formula>
    </cfRule>
  </conditionalFormatting>
  <conditionalFormatting sqref="CC33">
    <cfRule type="cellIs" dxfId="11850" priority="2492" operator="lessThan">
      <formula>$C$4</formula>
    </cfRule>
  </conditionalFormatting>
  <conditionalFormatting sqref="CD33">
    <cfRule type="cellIs" dxfId="11851" priority="2524" operator="lessThan">
      <formula>$C$4</formula>
    </cfRule>
  </conditionalFormatting>
  <conditionalFormatting sqref="CE33">
    <cfRule type="cellIs" dxfId="11852" priority="2556" operator="lessThan">
      <formula>$C$4</formula>
    </cfRule>
  </conditionalFormatting>
  <conditionalFormatting sqref="CF33">
    <cfRule type="cellIs" dxfId="11853" priority="2588" operator="lessThan">
      <formula>$C$4</formula>
    </cfRule>
  </conditionalFormatting>
  <conditionalFormatting sqref="CG33">
    <cfRule type="cellIs" dxfId="11854" priority="2620" operator="lessThan">
      <formula>$C$4</formula>
    </cfRule>
  </conditionalFormatting>
  <conditionalFormatting sqref="CH33">
    <cfRule type="cellIs" dxfId="11855" priority="2652" operator="greaterThan">
      <formula>$BJ$2+15</formula>
    </cfRule>
  </conditionalFormatting>
  <conditionalFormatting sqref="CJ33">
    <cfRule type="cellIs" dxfId="11856" priority="5652" operator="lessThan">
      <formula>$C$4</formula>
    </cfRule>
  </conditionalFormatting>
  <conditionalFormatting sqref="P34">
    <cfRule type="cellIs" dxfId="11857" priority="541" operator="lessThan">
      <formula>$C$4</formula>
    </cfRule>
    <cfRule type="cellIs" dxfId="11858" priority="430" operator="lessThan">
      <formula>$C$4</formula>
    </cfRule>
  </conditionalFormatting>
  <conditionalFormatting sqref="Q34">
    <cfRule type="cellIs" dxfId="11859" priority="573" operator="lessThan">
      <formula>$C$4</formula>
    </cfRule>
  </conditionalFormatting>
  <conditionalFormatting sqref="R34">
    <cfRule type="cellIs" dxfId="11860" priority="605" operator="lessThan">
      <formula>$C$4</formula>
    </cfRule>
  </conditionalFormatting>
  <conditionalFormatting sqref="S34">
    <cfRule type="cellIs" dxfId="11861" priority="2685" operator="lessThan">
      <formula>$C$4</formula>
    </cfRule>
  </conditionalFormatting>
  <conditionalFormatting sqref="T34">
    <cfRule type="cellIs" dxfId="11862" priority="2717" operator="lessThan">
      <formula>$C$4</formula>
    </cfRule>
  </conditionalFormatting>
  <conditionalFormatting sqref="U34">
    <cfRule type="cellIs" dxfId="11863" priority="637" operator="lessThan">
      <formula>$C$4</formula>
    </cfRule>
  </conditionalFormatting>
  <conditionalFormatting sqref="V34">
    <cfRule type="cellIs" dxfId="11864" priority="2749" operator="lessThan">
      <formula>$C$4</formula>
    </cfRule>
  </conditionalFormatting>
  <conditionalFormatting sqref="W34">
    <cfRule type="cellIs" dxfId="11865" priority="2781" operator="lessThan">
      <formula>$C$4</formula>
    </cfRule>
  </conditionalFormatting>
  <conditionalFormatting sqref="X34">
    <cfRule type="cellIs" dxfId="11866" priority="669" operator="lessThan">
      <formula>$C$4</formula>
    </cfRule>
  </conditionalFormatting>
  <conditionalFormatting sqref="Y34">
    <cfRule type="cellIs" dxfId="11867" priority="701" operator="lessThan">
      <formula>$C$4</formula>
    </cfRule>
  </conditionalFormatting>
  <conditionalFormatting sqref="Z34">
    <cfRule type="cellIs" dxfId="11868" priority="733" operator="lessThan">
      <formula>$C$4</formula>
    </cfRule>
  </conditionalFormatting>
  <conditionalFormatting sqref="AA34">
    <cfRule type="cellIs" dxfId="11869" priority="765" operator="lessThan">
      <formula>$C$4</formula>
    </cfRule>
  </conditionalFormatting>
  <conditionalFormatting sqref="AB34">
    <cfRule type="cellIs" dxfId="11870" priority="797" operator="lessThan">
      <formula>$C$4</formula>
    </cfRule>
  </conditionalFormatting>
  <conditionalFormatting sqref="AC34">
    <cfRule type="cellIs" dxfId="11871" priority="829" operator="lessThan">
      <formula>$C$4</formula>
    </cfRule>
  </conditionalFormatting>
  <conditionalFormatting sqref="AD34">
    <cfRule type="cellIs" dxfId="11872" priority="861" operator="lessThan">
      <formula>$C$4</formula>
    </cfRule>
  </conditionalFormatting>
  <conditionalFormatting sqref="AE34">
    <cfRule type="cellIs" dxfId="11873" priority="893" operator="lessThan">
      <formula>$C$4</formula>
    </cfRule>
  </conditionalFormatting>
  <conditionalFormatting sqref="AF34">
    <cfRule type="cellIs" dxfId="11874" priority="925" operator="lessThan">
      <formula>$C$4</formula>
    </cfRule>
  </conditionalFormatting>
  <conditionalFormatting sqref="AG34">
    <cfRule type="cellIs" dxfId="11875" priority="957" operator="lessThan">
      <formula>$C$4</formula>
    </cfRule>
  </conditionalFormatting>
  <conditionalFormatting sqref="AH34">
    <cfRule type="cellIs" dxfId="11876" priority="989" operator="lessThan">
      <formula>$C$4</formula>
    </cfRule>
  </conditionalFormatting>
  <conditionalFormatting sqref="AI34">
    <cfRule type="cellIs" dxfId="11877" priority="1021" operator="lessThan">
      <formula>$C$4</formula>
    </cfRule>
  </conditionalFormatting>
  <conditionalFormatting sqref="AJ34">
    <cfRule type="cellIs" dxfId="11878" priority="1053" operator="lessThan">
      <formula>$C$4</formula>
    </cfRule>
  </conditionalFormatting>
  <conditionalFormatting sqref="AK34">
    <cfRule type="cellIs" dxfId="11879" priority="1085" operator="lessThan">
      <formula>$C$4</formula>
    </cfRule>
  </conditionalFormatting>
  <conditionalFormatting sqref="AL34">
    <cfRule type="cellIs" dxfId="11880" priority="1117" operator="lessThan">
      <formula>$C$4</formula>
    </cfRule>
  </conditionalFormatting>
  <conditionalFormatting sqref="AM34">
    <cfRule type="cellIs" dxfId="11881" priority="1149" operator="lessThan">
      <formula>$C$4</formula>
    </cfRule>
  </conditionalFormatting>
  <conditionalFormatting sqref="AN34">
    <cfRule type="cellIs" dxfId="11882" priority="1181" operator="lessThan">
      <formula>$C$4</formula>
    </cfRule>
  </conditionalFormatting>
  <conditionalFormatting sqref="AO34">
    <cfRule type="cellIs" dxfId="11883" priority="1213" operator="lessThan">
      <formula>$C$4</formula>
    </cfRule>
  </conditionalFormatting>
  <conditionalFormatting sqref="AP34">
    <cfRule type="cellIs" dxfId="11884" priority="1245" operator="lessThan">
      <formula>$C$4</formula>
    </cfRule>
  </conditionalFormatting>
  <conditionalFormatting sqref="AQ34">
    <cfRule type="cellIs" dxfId="11885" priority="1277" operator="lessThan">
      <formula>$C$4</formula>
    </cfRule>
  </conditionalFormatting>
  <conditionalFormatting sqref="AR34">
    <cfRule type="cellIs" dxfId="11886" priority="1309" operator="lessThan">
      <formula>$C$4</formula>
    </cfRule>
  </conditionalFormatting>
  <conditionalFormatting sqref="AS34">
    <cfRule type="cellIs" dxfId="11887" priority="1341" operator="lessThan">
      <formula>$C$4</formula>
    </cfRule>
  </conditionalFormatting>
  <conditionalFormatting sqref="AT34">
    <cfRule type="cellIs" dxfId="11888" priority="1373" operator="lessThan">
      <formula>$C$4</formula>
    </cfRule>
  </conditionalFormatting>
  <conditionalFormatting sqref="AU34">
    <cfRule type="cellIs" dxfId="11889" priority="1405" operator="lessThan">
      <formula>$C$4</formula>
    </cfRule>
  </conditionalFormatting>
  <conditionalFormatting sqref="AV34">
    <cfRule type="cellIs" dxfId="11890" priority="1437" operator="lessThan">
      <formula>$C$4</formula>
    </cfRule>
  </conditionalFormatting>
  <conditionalFormatting sqref="AW34">
    <cfRule type="cellIs" dxfId="11891" priority="1469" operator="lessThan">
      <formula>$C$4</formula>
    </cfRule>
  </conditionalFormatting>
  <conditionalFormatting sqref="AX34">
    <cfRule type="cellIs" dxfId="11892" priority="1501" operator="lessThan">
      <formula>$C$4</formula>
    </cfRule>
  </conditionalFormatting>
  <conditionalFormatting sqref="AY34">
    <cfRule type="cellIs" dxfId="11893" priority="1533" operator="lessThan">
      <formula>$C$4</formula>
    </cfRule>
  </conditionalFormatting>
  <conditionalFormatting sqref="AZ34">
    <cfRule type="cellIs" dxfId="11894" priority="1565" operator="lessThan">
      <formula>$C$4</formula>
    </cfRule>
  </conditionalFormatting>
  <conditionalFormatting sqref="BA34">
    <cfRule type="cellIs" dxfId="11895" priority="1597" operator="lessThan">
      <formula>$C$4</formula>
    </cfRule>
  </conditionalFormatting>
  <conditionalFormatting sqref="BB34">
    <cfRule type="cellIs" dxfId="11896" priority="1629" operator="lessThan">
      <formula>$C$4</formula>
    </cfRule>
  </conditionalFormatting>
  <conditionalFormatting sqref="BC34">
    <cfRule type="cellIs" dxfId="11897" priority="1661" operator="lessThan">
      <formula>$C$4</formula>
    </cfRule>
  </conditionalFormatting>
  <conditionalFormatting sqref="BD34">
    <cfRule type="cellIs" dxfId="11898" priority="1693" operator="lessThan">
      <formula>$C$4</formula>
    </cfRule>
  </conditionalFormatting>
  <conditionalFormatting sqref="BE34">
    <cfRule type="cellIs" dxfId="11899" priority="1725" operator="lessThan">
      <formula>$C$4</formula>
    </cfRule>
  </conditionalFormatting>
  <conditionalFormatting sqref="BF34">
    <cfRule type="cellIs" dxfId="11900" priority="1757" operator="lessThan">
      <formula>$C$4</formula>
    </cfRule>
  </conditionalFormatting>
  <conditionalFormatting sqref="BG34">
    <cfRule type="cellIs" dxfId="11901" priority="1789" operator="lessThan">
      <formula>$C$4</formula>
    </cfRule>
  </conditionalFormatting>
  <conditionalFormatting sqref="BH34">
    <cfRule type="cellIs" dxfId="11902" priority="1821" operator="lessThan">
      <formula>$C$4</formula>
    </cfRule>
  </conditionalFormatting>
  <conditionalFormatting sqref="BI34">
    <cfRule type="cellIs" dxfId="11903" priority="1853" operator="lessThan">
      <formula>$C$4</formula>
    </cfRule>
  </conditionalFormatting>
  <conditionalFormatting sqref="BJ34">
    <cfRule type="cellIs" dxfId="11904" priority="1885" operator="lessThan">
      <formula>$C$4</formula>
    </cfRule>
  </conditionalFormatting>
  <conditionalFormatting sqref="BK34">
    <cfRule type="cellIs" dxfId="11905" priority="1917" operator="lessThan">
      <formula>$C$4</formula>
    </cfRule>
    <cfRule type="cellIs" dxfId="11906" priority="494" operator="lessThan">
      <formula>$C$4</formula>
    </cfRule>
  </conditionalFormatting>
  <conditionalFormatting sqref="BL34">
    <cfRule type="cellIs" dxfId="11907" priority="1949" operator="lessThan">
      <formula>$C$4</formula>
    </cfRule>
    <cfRule type="cellIs" dxfId="11908" priority="462" operator="lessThan">
      <formula>$C$4</formula>
    </cfRule>
  </conditionalFormatting>
  <conditionalFormatting sqref="BM34">
    <cfRule type="cellIs" dxfId="11909" priority="1981" operator="lessThan">
      <formula>$C$4</formula>
    </cfRule>
  </conditionalFormatting>
  <conditionalFormatting sqref="BN34">
    <cfRule type="cellIs" dxfId="11910" priority="2013" operator="lessThan">
      <formula>$C$4</formula>
    </cfRule>
  </conditionalFormatting>
  <conditionalFormatting sqref="BO34">
    <cfRule type="cellIs" dxfId="11911" priority="2045" operator="lessThan">
      <formula>$C$4</formula>
    </cfRule>
  </conditionalFormatting>
  <conditionalFormatting sqref="BP34">
    <cfRule type="cellIs" dxfId="11912" priority="2077" operator="lessThan">
      <formula>$C$4</formula>
    </cfRule>
  </conditionalFormatting>
  <conditionalFormatting sqref="BQ34">
    <cfRule type="cellIs" dxfId="11913" priority="2109" operator="lessThan">
      <formula>$C$4</formula>
    </cfRule>
  </conditionalFormatting>
  <conditionalFormatting sqref="BR34">
    <cfRule type="cellIs" dxfId="11914" priority="2141" operator="lessThan">
      <formula>$C$4</formula>
    </cfRule>
  </conditionalFormatting>
  <conditionalFormatting sqref="BS34">
    <cfRule type="cellIs" dxfId="11915" priority="2173" operator="lessThan">
      <formula>$C$4</formula>
    </cfRule>
  </conditionalFormatting>
  <conditionalFormatting sqref="BT34">
    <cfRule type="cellIs" dxfId="11916" priority="2205" operator="lessThan">
      <formula>$C$4</formula>
    </cfRule>
  </conditionalFormatting>
  <conditionalFormatting sqref="BU34">
    <cfRule type="cellIs" dxfId="11917" priority="2237" operator="lessThan">
      <formula>$C$4</formula>
    </cfRule>
  </conditionalFormatting>
  <conditionalFormatting sqref="BV34">
    <cfRule type="cellIs" dxfId="11918" priority="2269" operator="lessThan">
      <formula>$C$4</formula>
    </cfRule>
  </conditionalFormatting>
  <conditionalFormatting sqref="BW34">
    <cfRule type="cellIs" dxfId="11919" priority="2301" operator="lessThan">
      <formula>$C$4</formula>
    </cfRule>
  </conditionalFormatting>
  <conditionalFormatting sqref="BX34">
    <cfRule type="cellIs" dxfId="11920" priority="2333" operator="lessThan">
      <formula>$C$4</formula>
    </cfRule>
  </conditionalFormatting>
  <conditionalFormatting sqref="BY34">
    <cfRule type="cellIs" dxfId="11921" priority="2365" operator="lessThan">
      <formula>$C$4</formula>
    </cfRule>
  </conditionalFormatting>
  <conditionalFormatting sqref="BZ34">
    <cfRule type="cellIs" dxfId="11922" priority="2397" operator="lessThan">
      <formula>$C$4</formula>
    </cfRule>
  </conditionalFormatting>
  <conditionalFormatting sqref="CA34">
    <cfRule type="cellIs" dxfId="11923" priority="2429" operator="lessThan">
      <formula>$C$4</formula>
    </cfRule>
  </conditionalFormatting>
  <conditionalFormatting sqref="CB34">
    <cfRule type="cellIs" dxfId="11924" priority="2461" operator="lessThan">
      <formula>$C$4</formula>
    </cfRule>
  </conditionalFormatting>
  <conditionalFormatting sqref="CC34">
    <cfRule type="cellIs" dxfId="11925" priority="2493" operator="lessThan">
      <formula>$C$4</formula>
    </cfRule>
  </conditionalFormatting>
  <conditionalFormatting sqref="CD34">
    <cfRule type="cellIs" dxfId="11926" priority="2525" operator="lessThan">
      <formula>$C$4</formula>
    </cfRule>
  </conditionalFormatting>
  <conditionalFormatting sqref="CE34">
    <cfRule type="cellIs" dxfId="11927" priority="2557" operator="lessThan">
      <formula>$C$4</formula>
    </cfRule>
  </conditionalFormatting>
  <conditionalFormatting sqref="CF34">
    <cfRule type="cellIs" dxfId="11928" priority="2589" operator="lessThan">
      <formula>$C$4</formula>
    </cfRule>
  </conditionalFormatting>
  <conditionalFormatting sqref="CG34">
    <cfRule type="cellIs" dxfId="11929" priority="2621" operator="lessThan">
      <formula>$C$4</formula>
    </cfRule>
  </conditionalFormatting>
  <conditionalFormatting sqref="CH34">
    <cfRule type="cellIs" dxfId="11930" priority="2653" operator="greaterThan">
      <formula>$BJ$2+15</formula>
    </cfRule>
  </conditionalFormatting>
  <conditionalFormatting sqref="CJ34">
    <cfRule type="cellIs" dxfId="11931" priority="5653" operator="lessThan">
      <formula>$C$4</formula>
    </cfRule>
  </conditionalFormatting>
  <conditionalFormatting sqref="P35">
    <cfRule type="cellIs" dxfId="11932" priority="542" operator="lessThan">
      <formula>$C$4</formula>
    </cfRule>
    <cfRule type="cellIs" dxfId="11933" priority="429" operator="lessThan">
      <formula>$C$4</formula>
    </cfRule>
  </conditionalFormatting>
  <conditionalFormatting sqref="Q35">
    <cfRule type="cellIs" dxfId="11934" priority="574" operator="lessThan">
      <formula>$C$4</formula>
    </cfRule>
  </conditionalFormatting>
  <conditionalFormatting sqref="R35">
    <cfRule type="cellIs" dxfId="11935" priority="606" operator="lessThan">
      <formula>$C$4</formula>
    </cfRule>
  </conditionalFormatting>
  <conditionalFormatting sqref="S35">
    <cfRule type="cellIs" dxfId="11936" priority="2686" operator="lessThan">
      <formula>$C$4</formula>
    </cfRule>
  </conditionalFormatting>
  <conditionalFormatting sqref="T35">
    <cfRule type="cellIs" dxfId="11937" priority="2718" operator="lessThan">
      <formula>$C$4</formula>
    </cfRule>
  </conditionalFormatting>
  <conditionalFormatting sqref="U35">
    <cfRule type="cellIs" dxfId="11938" priority="638" operator="lessThan">
      <formula>$C$4</formula>
    </cfRule>
  </conditionalFormatting>
  <conditionalFormatting sqref="V35">
    <cfRule type="cellIs" dxfId="11939" priority="2750" operator="lessThan">
      <formula>$C$4</formula>
    </cfRule>
  </conditionalFormatting>
  <conditionalFormatting sqref="W35">
    <cfRule type="cellIs" dxfId="11940" priority="2782" operator="lessThan">
      <formula>$C$4</formula>
    </cfRule>
  </conditionalFormatting>
  <conditionalFormatting sqref="X35">
    <cfRule type="cellIs" dxfId="11941" priority="670" operator="lessThan">
      <formula>$C$4</formula>
    </cfRule>
  </conditionalFormatting>
  <conditionalFormatting sqref="Y35">
    <cfRule type="cellIs" dxfId="11942" priority="702" operator="lessThan">
      <formula>$C$4</formula>
    </cfRule>
  </conditionalFormatting>
  <conditionalFormatting sqref="Z35">
    <cfRule type="cellIs" dxfId="11943" priority="734" operator="lessThan">
      <formula>$C$4</formula>
    </cfRule>
  </conditionalFormatting>
  <conditionalFormatting sqref="AA35">
    <cfRule type="cellIs" dxfId="11944" priority="766" operator="lessThan">
      <formula>$C$4</formula>
    </cfRule>
  </conditionalFormatting>
  <conditionalFormatting sqref="AB35">
    <cfRule type="cellIs" dxfId="11945" priority="798" operator="lessThan">
      <formula>$C$4</formula>
    </cfRule>
  </conditionalFormatting>
  <conditionalFormatting sqref="AC35">
    <cfRule type="cellIs" dxfId="11946" priority="830" operator="lessThan">
      <formula>$C$4</formula>
    </cfRule>
  </conditionalFormatting>
  <conditionalFormatting sqref="AD35">
    <cfRule type="cellIs" dxfId="11947" priority="862" operator="lessThan">
      <formula>$C$4</formula>
    </cfRule>
  </conditionalFormatting>
  <conditionalFormatting sqref="AE35">
    <cfRule type="cellIs" dxfId="11948" priority="894" operator="lessThan">
      <formula>$C$4</formula>
    </cfRule>
  </conditionalFormatting>
  <conditionalFormatting sqref="AF35">
    <cfRule type="cellIs" dxfId="11949" priority="926" operator="lessThan">
      <formula>$C$4</formula>
    </cfRule>
  </conditionalFormatting>
  <conditionalFormatting sqref="AG35">
    <cfRule type="cellIs" dxfId="11950" priority="958" operator="lessThan">
      <formula>$C$4</formula>
    </cfRule>
  </conditionalFormatting>
  <conditionalFormatting sqref="AH35">
    <cfRule type="cellIs" dxfId="11951" priority="990" operator="lessThan">
      <formula>$C$4</formula>
    </cfRule>
  </conditionalFormatting>
  <conditionalFormatting sqref="AI35">
    <cfRule type="cellIs" dxfId="11952" priority="1022" operator="lessThan">
      <formula>$C$4</formula>
    </cfRule>
  </conditionalFormatting>
  <conditionalFormatting sqref="AJ35">
    <cfRule type="cellIs" dxfId="11953" priority="1054" operator="lessThan">
      <formula>$C$4</formula>
    </cfRule>
  </conditionalFormatting>
  <conditionalFormatting sqref="AK35">
    <cfRule type="cellIs" dxfId="11954" priority="1086" operator="lessThan">
      <formula>$C$4</formula>
    </cfRule>
  </conditionalFormatting>
  <conditionalFormatting sqref="AL35">
    <cfRule type="cellIs" dxfId="11955" priority="1118" operator="lessThan">
      <formula>$C$4</formula>
    </cfRule>
  </conditionalFormatting>
  <conditionalFormatting sqref="AM35">
    <cfRule type="cellIs" dxfId="11956" priority="1150" operator="lessThan">
      <formula>$C$4</formula>
    </cfRule>
  </conditionalFormatting>
  <conditionalFormatting sqref="AN35">
    <cfRule type="cellIs" dxfId="11957" priority="1182" operator="lessThan">
      <formula>$C$4</formula>
    </cfRule>
  </conditionalFormatting>
  <conditionalFormatting sqref="AO35">
    <cfRule type="cellIs" dxfId="11958" priority="1214" operator="lessThan">
      <formula>$C$4</formula>
    </cfRule>
  </conditionalFormatting>
  <conditionalFormatting sqref="AP35">
    <cfRule type="cellIs" dxfId="11959" priority="1246" operator="lessThan">
      <formula>$C$4</formula>
    </cfRule>
  </conditionalFormatting>
  <conditionalFormatting sqref="AQ35">
    <cfRule type="cellIs" dxfId="11960" priority="1278" operator="lessThan">
      <formula>$C$4</formula>
    </cfRule>
  </conditionalFormatting>
  <conditionalFormatting sqref="AR35">
    <cfRule type="cellIs" dxfId="11961" priority="1310" operator="lessThan">
      <formula>$C$4</formula>
    </cfRule>
  </conditionalFormatting>
  <conditionalFormatting sqref="AS35">
    <cfRule type="cellIs" dxfId="11962" priority="1342" operator="lessThan">
      <formula>$C$4</formula>
    </cfRule>
  </conditionalFormatting>
  <conditionalFormatting sqref="AT35">
    <cfRule type="cellIs" dxfId="11963" priority="1374" operator="lessThan">
      <formula>$C$4</formula>
    </cfRule>
  </conditionalFormatting>
  <conditionalFormatting sqref="AU35">
    <cfRule type="cellIs" dxfId="11964" priority="1406" operator="lessThan">
      <formula>$C$4</formula>
    </cfRule>
  </conditionalFormatting>
  <conditionalFormatting sqref="AV35">
    <cfRule type="cellIs" dxfId="11965" priority="1438" operator="lessThan">
      <formula>$C$4</formula>
    </cfRule>
  </conditionalFormatting>
  <conditionalFormatting sqref="AW35">
    <cfRule type="cellIs" dxfId="11966" priority="1470" operator="lessThan">
      <formula>$C$4</formula>
    </cfRule>
  </conditionalFormatting>
  <conditionalFormatting sqref="AX35">
    <cfRule type="cellIs" dxfId="11967" priority="1502" operator="lessThan">
      <formula>$C$4</formula>
    </cfRule>
  </conditionalFormatting>
  <conditionalFormatting sqref="AY35">
    <cfRule type="cellIs" dxfId="11968" priority="1534" operator="lessThan">
      <formula>$C$4</formula>
    </cfRule>
  </conditionalFormatting>
  <conditionalFormatting sqref="AZ35">
    <cfRule type="cellIs" dxfId="11969" priority="1566" operator="lessThan">
      <formula>$C$4</formula>
    </cfRule>
  </conditionalFormatting>
  <conditionalFormatting sqref="BA35">
    <cfRule type="cellIs" dxfId="11970" priority="1598" operator="lessThan">
      <formula>$C$4</formula>
    </cfRule>
  </conditionalFormatting>
  <conditionalFormatting sqref="BB35">
    <cfRule type="cellIs" dxfId="11971" priority="1630" operator="lessThan">
      <formula>$C$4</formula>
    </cfRule>
  </conditionalFormatting>
  <conditionalFormatting sqref="BC35">
    <cfRule type="cellIs" dxfId="11972" priority="1662" operator="lessThan">
      <formula>$C$4</formula>
    </cfRule>
  </conditionalFormatting>
  <conditionalFormatting sqref="BD35">
    <cfRule type="cellIs" dxfId="11973" priority="1694" operator="lessThan">
      <formula>$C$4</formula>
    </cfRule>
  </conditionalFormatting>
  <conditionalFormatting sqref="BE35">
    <cfRule type="cellIs" dxfId="11974" priority="1726" operator="lessThan">
      <formula>$C$4</formula>
    </cfRule>
  </conditionalFormatting>
  <conditionalFormatting sqref="BF35">
    <cfRule type="cellIs" dxfId="11975" priority="1758" operator="lessThan">
      <formula>$C$4</formula>
    </cfRule>
  </conditionalFormatting>
  <conditionalFormatting sqref="BG35">
    <cfRule type="cellIs" dxfId="11976" priority="1790" operator="lessThan">
      <formula>$C$4</formula>
    </cfRule>
  </conditionalFormatting>
  <conditionalFormatting sqref="BH35">
    <cfRule type="cellIs" dxfId="11977" priority="1822" operator="lessThan">
      <formula>$C$4</formula>
    </cfRule>
  </conditionalFormatting>
  <conditionalFormatting sqref="BI35">
    <cfRule type="cellIs" dxfId="11978" priority="1854" operator="lessThan">
      <formula>$C$4</formula>
    </cfRule>
  </conditionalFormatting>
  <conditionalFormatting sqref="BJ35">
    <cfRule type="cellIs" dxfId="11979" priority="1886" operator="lessThan">
      <formula>$C$4</formula>
    </cfRule>
  </conditionalFormatting>
  <conditionalFormatting sqref="BK35">
    <cfRule type="cellIs" dxfId="11980" priority="1918" operator="lessThan">
      <formula>$C$4</formula>
    </cfRule>
    <cfRule type="cellIs" dxfId="11981" priority="493" operator="lessThan">
      <formula>$C$4</formula>
    </cfRule>
  </conditionalFormatting>
  <conditionalFormatting sqref="BL35">
    <cfRule type="cellIs" dxfId="11982" priority="1950" operator="lessThan">
      <formula>$C$4</formula>
    </cfRule>
    <cfRule type="cellIs" dxfId="11983" priority="461" operator="lessThan">
      <formula>$C$4</formula>
    </cfRule>
  </conditionalFormatting>
  <conditionalFormatting sqref="BM35">
    <cfRule type="cellIs" dxfId="11984" priority="1982" operator="lessThan">
      <formula>$C$4</formula>
    </cfRule>
  </conditionalFormatting>
  <conditionalFormatting sqref="BN35">
    <cfRule type="cellIs" dxfId="11985" priority="2014" operator="lessThan">
      <formula>$C$4</formula>
    </cfRule>
  </conditionalFormatting>
  <conditionalFormatting sqref="BO35">
    <cfRule type="cellIs" dxfId="11986" priority="2046" operator="lessThan">
      <formula>$C$4</formula>
    </cfRule>
  </conditionalFormatting>
  <conditionalFormatting sqref="BP35">
    <cfRule type="cellIs" dxfId="11987" priority="2078" operator="lessThan">
      <formula>$C$4</formula>
    </cfRule>
  </conditionalFormatting>
  <conditionalFormatting sqref="BQ35">
    <cfRule type="cellIs" dxfId="11988" priority="2110" operator="lessThan">
      <formula>$C$4</formula>
    </cfRule>
  </conditionalFormatting>
  <conditionalFormatting sqref="BR35">
    <cfRule type="cellIs" dxfId="11989" priority="2142" operator="lessThan">
      <formula>$C$4</formula>
    </cfRule>
  </conditionalFormatting>
  <conditionalFormatting sqref="BS35">
    <cfRule type="cellIs" dxfId="11990" priority="2174" operator="lessThan">
      <formula>$C$4</formula>
    </cfRule>
  </conditionalFormatting>
  <conditionalFormatting sqref="BT35">
    <cfRule type="cellIs" dxfId="11991" priority="2206" operator="lessThan">
      <formula>$C$4</formula>
    </cfRule>
  </conditionalFormatting>
  <conditionalFormatting sqref="BU35">
    <cfRule type="cellIs" dxfId="11992" priority="2238" operator="lessThan">
      <formula>$C$4</formula>
    </cfRule>
  </conditionalFormatting>
  <conditionalFormatting sqref="BV35">
    <cfRule type="cellIs" dxfId="11993" priority="2270" operator="lessThan">
      <formula>$C$4</formula>
    </cfRule>
  </conditionalFormatting>
  <conditionalFormatting sqref="BW35">
    <cfRule type="cellIs" dxfId="11994" priority="2302" operator="lessThan">
      <formula>$C$4</formula>
    </cfRule>
  </conditionalFormatting>
  <conditionalFormatting sqref="BX35">
    <cfRule type="cellIs" dxfId="11995" priority="2334" operator="lessThan">
      <formula>$C$4</formula>
    </cfRule>
  </conditionalFormatting>
  <conditionalFormatting sqref="BY35">
    <cfRule type="cellIs" dxfId="11996" priority="2366" operator="lessThan">
      <formula>$C$4</formula>
    </cfRule>
  </conditionalFormatting>
  <conditionalFormatting sqref="BZ35">
    <cfRule type="cellIs" dxfId="11997" priority="2398" operator="lessThan">
      <formula>$C$4</formula>
    </cfRule>
  </conditionalFormatting>
  <conditionalFormatting sqref="CA35">
    <cfRule type="cellIs" dxfId="11998" priority="2430" operator="lessThan">
      <formula>$C$4</formula>
    </cfRule>
  </conditionalFormatting>
  <conditionalFormatting sqref="CB35">
    <cfRule type="cellIs" dxfId="11999" priority="2462" operator="lessThan">
      <formula>$C$4</formula>
    </cfRule>
  </conditionalFormatting>
  <conditionalFormatting sqref="CC35">
    <cfRule type="cellIs" dxfId="12000" priority="2494" operator="lessThan">
      <formula>$C$4</formula>
    </cfRule>
  </conditionalFormatting>
  <conditionalFormatting sqref="CD35">
    <cfRule type="cellIs" dxfId="12001" priority="2526" operator="lessThan">
      <formula>$C$4</formula>
    </cfRule>
  </conditionalFormatting>
  <conditionalFormatting sqref="CE35">
    <cfRule type="cellIs" dxfId="12002" priority="2558" operator="lessThan">
      <formula>$C$4</formula>
    </cfRule>
  </conditionalFormatting>
  <conditionalFormatting sqref="CF35">
    <cfRule type="cellIs" dxfId="12003" priority="2590" operator="lessThan">
      <formula>$C$4</formula>
    </cfRule>
  </conditionalFormatting>
  <conditionalFormatting sqref="CG35">
    <cfRule type="cellIs" dxfId="12004" priority="2622" operator="lessThan">
      <formula>$C$4</formula>
    </cfRule>
  </conditionalFormatting>
  <conditionalFormatting sqref="CH35">
    <cfRule type="cellIs" dxfId="12005" priority="2654" operator="greaterThan">
      <formula>$BJ$2+15</formula>
    </cfRule>
  </conditionalFormatting>
  <conditionalFormatting sqref="CJ35">
    <cfRule type="cellIs" dxfId="12006" priority="5654" operator="lessThan">
      <formula>$C$4</formula>
    </cfRule>
  </conditionalFormatting>
  <conditionalFormatting sqref="P36">
    <cfRule type="cellIs" dxfId="12007" priority="212" operator="lessThan">
      <formula>$C$4</formula>
    </cfRule>
  </conditionalFormatting>
  <conditionalFormatting sqref="Q36">
    <cfRule type="cellIs" dxfId="12008" priority="213" operator="lessThan">
      <formula>$C$4</formula>
    </cfRule>
  </conditionalFormatting>
  <conditionalFormatting sqref="R36">
    <cfRule type="cellIs" dxfId="12009" priority="214" operator="lessThan">
      <formula>$C$4</formula>
    </cfRule>
  </conditionalFormatting>
  <conditionalFormatting sqref="S36">
    <cfRule type="cellIs" dxfId="12010" priority="278" operator="lessThan">
      <formula>$C$4</formula>
    </cfRule>
  </conditionalFormatting>
  <conditionalFormatting sqref="T36">
    <cfRule type="cellIs" dxfId="12011" priority="279" operator="lessThan">
      <formula>$C$4</formula>
    </cfRule>
  </conditionalFormatting>
  <conditionalFormatting sqref="U36">
    <cfRule type="cellIs" dxfId="12012" priority="215" operator="lessThan">
      <formula>$C$4</formula>
    </cfRule>
  </conditionalFormatting>
  <conditionalFormatting sqref="V36">
    <cfRule type="cellIs" dxfId="12013" priority="280" operator="lessThan">
      <formula>$C$4</formula>
    </cfRule>
  </conditionalFormatting>
  <conditionalFormatting sqref="W36">
    <cfRule type="cellIs" dxfId="12014" priority="281" operator="lessThan">
      <formula>$C$4</formula>
    </cfRule>
  </conditionalFormatting>
  <conditionalFormatting sqref="X36">
    <cfRule type="cellIs" dxfId="12015" priority="216" operator="lessThan">
      <formula>$C$4</formula>
    </cfRule>
  </conditionalFormatting>
  <conditionalFormatting sqref="Y36">
    <cfRule type="cellIs" dxfId="12016" priority="217" operator="lessThan">
      <formula>$C$4</formula>
    </cfRule>
  </conditionalFormatting>
  <conditionalFormatting sqref="Z36">
    <cfRule type="cellIs" dxfId="12017" priority="218" operator="lessThan">
      <formula>$C$4</formula>
    </cfRule>
  </conditionalFormatting>
  <conditionalFormatting sqref="AA36">
    <cfRule type="cellIs" dxfId="12018" priority="219" operator="lessThan">
      <formula>$C$4</formula>
    </cfRule>
  </conditionalFormatting>
  <conditionalFormatting sqref="AB36">
    <cfRule type="cellIs" dxfId="12019" priority="220" operator="lessThan">
      <formula>$C$4</formula>
    </cfRule>
  </conditionalFormatting>
  <conditionalFormatting sqref="AC36">
    <cfRule type="cellIs" dxfId="12020" priority="221" operator="lessThan">
      <formula>$C$4</formula>
    </cfRule>
  </conditionalFormatting>
  <conditionalFormatting sqref="AD36">
    <cfRule type="cellIs" dxfId="12021" priority="222" operator="lessThan">
      <formula>$C$4</formula>
    </cfRule>
  </conditionalFormatting>
  <conditionalFormatting sqref="AE36">
    <cfRule type="cellIs" dxfId="12022" priority="223" operator="lessThan">
      <formula>$C$4</formula>
    </cfRule>
  </conditionalFormatting>
  <conditionalFormatting sqref="AF36">
    <cfRule type="cellIs" dxfId="12023" priority="224" operator="lessThan">
      <formula>$C$4</formula>
    </cfRule>
  </conditionalFormatting>
  <conditionalFormatting sqref="AG36">
    <cfRule type="cellIs" dxfId="12024" priority="225" operator="lessThan">
      <formula>$C$4</formula>
    </cfRule>
  </conditionalFormatting>
  <conditionalFormatting sqref="AH36">
    <cfRule type="cellIs" dxfId="12025" priority="226" operator="lessThan">
      <formula>$C$4</formula>
    </cfRule>
  </conditionalFormatting>
  <conditionalFormatting sqref="AI36">
    <cfRule type="cellIs" dxfId="12026" priority="227" operator="lessThan">
      <formula>$C$4</formula>
    </cfRule>
  </conditionalFormatting>
  <conditionalFormatting sqref="AJ36">
    <cfRule type="cellIs" dxfId="12027" priority="228" operator="lessThan">
      <formula>$C$4</formula>
    </cfRule>
  </conditionalFormatting>
  <conditionalFormatting sqref="AK36">
    <cfRule type="cellIs" dxfId="12028" priority="229" operator="lessThan">
      <formula>$C$4</formula>
    </cfRule>
  </conditionalFormatting>
  <conditionalFormatting sqref="AL36">
    <cfRule type="cellIs" dxfId="12029" priority="230" operator="lessThan">
      <formula>$C$4</formula>
    </cfRule>
  </conditionalFormatting>
  <conditionalFormatting sqref="AM36">
    <cfRule type="cellIs" dxfId="12030" priority="231" operator="lessThan">
      <formula>$C$4</formula>
    </cfRule>
  </conditionalFormatting>
  <conditionalFormatting sqref="AN36">
    <cfRule type="cellIs" dxfId="12031" priority="232" operator="lessThan">
      <formula>$C$4</formula>
    </cfRule>
  </conditionalFormatting>
  <conditionalFormatting sqref="AO36">
    <cfRule type="cellIs" dxfId="12032" priority="233" operator="lessThan">
      <formula>$C$4</formula>
    </cfRule>
  </conditionalFormatting>
  <conditionalFormatting sqref="AP36">
    <cfRule type="cellIs" dxfId="12033" priority="234" operator="lessThan">
      <formula>$C$4</formula>
    </cfRule>
  </conditionalFormatting>
  <conditionalFormatting sqref="AQ36">
    <cfRule type="cellIs" dxfId="12034" priority="235" operator="lessThan">
      <formula>$C$4</formula>
    </cfRule>
  </conditionalFormatting>
  <conditionalFormatting sqref="AR36">
    <cfRule type="cellIs" dxfId="12035" priority="236" operator="lessThan">
      <formula>$C$4</formula>
    </cfRule>
  </conditionalFormatting>
  <conditionalFormatting sqref="AS36">
    <cfRule type="cellIs" dxfId="12036" priority="237" operator="lessThan">
      <formula>$C$4</formula>
    </cfRule>
  </conditionalFormatting>
  <conditionalFormatting sqref="AT36">
    <cfRule type="cellIs" dxfId="12037" priority="238" operator="lessThan">
      <formula>$C$4</formula>
    </cfRule>
  </conditionalFormatting>
  <conditionalFormatting sqref="AU36">
    <cfRule type="cellIs" dxfId="12038" priority="239" operator="lessThan">
      <formula>$C$4</formula>
    </cfRule>
  </conditionalFormatting>
  <conditionalFormatting sqref="AV36">
    <cfRule type="cellIs" dxfId="12039" priority="240" operator="lessThan">
      <formula>$C$4</formula>
    </cfRule>
  </conditionalFormatting>
  <conditionalFormatting sqref="AW36">
    <cfRule type="cellIs" dxfId="12040" priority="241" operator="lessThan">
      <formula>$C$4</formula>
    </cfRule>
  </conditionalFormatting>
  <conditionalFormatting sqref="AX36">
    <cfRule type="cellIs" dxfId="12041" priority="242" operator="lessThan">
      <formula>$C$4</formula>
    </cfRule>
  </conditionalFormatting>
  <conditionalFormatting sqref="AY36">
    <cfRule type="cellIs" dxfId="12042" priority="243" operator="lessThan">
      <formula>$C$4</formula>
    </cfRule>
  </conditionalFormatting>
  <conditionalFormatting sqref="AZ36">
    <cfRule type="cellIs" dxfId="12043" priority="244" operator="lessThan">
      <formula>$C$4</formula>
    </cfRule>
  </conditionalFormatting>
  <conditionalFormatting sqref="BA36">
    <cfRule type="cellIs" dxfId="12044" priority="245" operator="lessThan">
      <formula>$C$4</formula>
    </cfRule>
  </conditionalFormatting>
  <conditionalFormatting sqref="BB36">
    <cfRule type="cellIs" dxfId="12045" priority="246" operator="lessThan">
      <formula>$C$4</formula>
    </cfRule>
  </conditionalFormatting>
  <conditionalFormatting sqref="BC36">
    <cfRule type="cellIs" dxfId="12046" priority="247" operator="lessThan">
      <formula>$C$4</formula>
    </cfRule>
  </conditionalFormatting>
  <conditionalFormatting sqref="BD36">
    <cfRule type="cellIs" dxfId="12047" priority="248" operator="lessThan">
      <formula>$C$4</formula>
    </cfRule>
  </conditionalFormatting>
  <conditionalFormatting sqref="BE36">
    <cfRule type="cellIs" dxfId="12048" priority="249" operator="lessThan">
      <formula>$C$4</formula>
    </cfRule>
  </conditionalFormatting>
  <conditionalFormatting sqref="BF36">
    <cfRule type="cellIs" dxfId="12049" priority="250" operator="lessThan">
      <formula>$C$4</formula>
    </cfRule>
  </conditionalFormatting>
  <conditionalFormatting sqref="BG36">
    <cfRule type="cellIs" dxfId="12050" priority="251" operator="lessThan">
      <formula>$C$4</formula>
    </cfRule>
  </conditionalFormatting>
  <conditionalFormatting sqref="BH36">
    <cfRule type="cellIs" dxfId="12051" priority="252" operator="lessThan">
      <formula>$C$4</formula>
    </cfRule>
  </conditionalFormatting>
  <conditionalFormatting sqref="BI36">
    <cfRule type="cellIs" dxfId="12052" priority="253" operator="lessThan">
      <formula>$C$4</formula>
    </cfRule>
  </conditionalFormatting>
  <conditionalFormatting sqref="BJ36">
    <cfRule type="cellIs" dxfId="12053" priority="254" operator="lessThan">
      <formula>$C$4</formula>
    </cfRule>
  </conditionalFormatting>
  <conditionalFormatting sqref="BK36">
    <cfRule type="cellIs" dxfId="12054" priority="255" operator="lessThan">
      <formula>$C$4</formula>
    </cfRule>
  </conditionalFormatting>
  <conditionalFormatting sqref="BL36">
    <cfRule type="cellIs" dxfId="12055" priority="256" operator="lessThan">
      <formula>$C$4</formula>
    </cfRule>
  </conditionalFormatting>
  <conditionalFormatting sqref="BM36">
    <cfRule type="cellIs" dxfId="12056" priority="257" operator="lessThan">
      <formula>$C$4</formula>
    </cfRule>
  </conditionalFormatting>
  <conditionalFormatting sqref="BN36">
    <cfRule type="cellIs" dxfId="12057" priority="258" operator="lessThan">
      <formula>$C$4</formula>
    </cfRule>
  </conditionalFormatting>
  <conditionalFormatting sqref="BO36">
    <cfRule type="cellIs" dxfId="12058" priority="259" operator="lessThan">
      <formula>$C$4</formula>
    </cfRule>
  </conditionalFormatting>
  <conditionalFormatting sqref="BP36">
    <cfRule type="cellIs" dxfId="12059" priority="260" operator="lessThan">
      <formula>$C$4</formula>
    </cfRule>
  </conditionalFormatting>
  <conditionalFormatting sqref="BQ36">
    <cfRule type="cellIs" dxfId="12060" priority="261" operator="lessThan">
      <formula>$C$4</formula>
    </cfRule>
  </conditionalFormatting>
  <conditionalFormatting sqref="BR36">
    <cfRule type="cellIs" dxfId="12061" priority="262" operator="lessThan">
      <formula>$C$4</formula>
    </cfRule>
  </conditionalFormatting>
  <conditionalFormatting sqref="BS36">
    <cfRule type="cellIs" dxfId="12062" priority="263" operator="lessThan">
      <formula>$C$4</formula>
    </cfRule>
  </conditionalFormatting>
  <conditionalFormatting sqref="BT36">
    <cfRule type="cellIs" dxfId="12063" priority="264" operator="lessThan">
      <formula>$C$4</formula>
    </cfRule>
  </conditionalFormatting>
  <conditionalFormatting sqref="BU36">
    <cfRule type="cellIs" dxfId="12064" priority="265" operator="lessThan">
      <formula>$C$4</formula>
    </cfRule>
  </conditionalFormatting>
  <conditionalFormatting sqref="BV36">
    <cfRule type="cellIs" dxfId="12065" priority="266" operator="lessThan">
      <formula>$C$4</formula>
    </cfRule>
  </conditionalFormatting>
  <conditionalFormatting sqref="BW36">
    <cfRule type="cellIs" dxfId="12066" priority="267" operator="lessThan">
      <formula>$C$4</formula>
    </cfRule>
  </conditionalFormatting>
  <conditionalFormatting sqref="BX36">
    <cfRule type="cellIs" dxfId="12067" priority="268" operator="lessThan">
      <formula>$C$4</formula>
    </cfRule>
  </conditionalFormatting>
  <conditionalFormatting sqref="BY36">
    <cfRule type="cellIs" dxfId="12068" priority="269" operator="lessThan">
      <formula>$C$4</formula>
    </cfRule>
  </conditionalFormatting>
  <conditionalFormatting sqref="BZ36">
    <cfRule type="cellIs" dxfId="12069" priority="270" operator="lessThan">
      <formula>$C$4</formula>
    </cfRule>
  </conditionalFormatting>
  <conditionalFormatting sqref="CA36">
    <cfRule type="cellIs" dxfId="12070" priority="271" operator="lessThan">
      <formula>$C$4</formula>
    </cfRule>
  </conditionalFormatting>
  <conditionalFormatting sqref="CB36">
    <cfRule type="cellIs" dxfId="12071" priority="272" operator="lessThan">
      <formula>$C$4</formula>
    </cfRule>
  </conditionalFormatting>
  <conditionalFormatting sqref="CC36">
    <cfRule type="cellIs" dxfId="12072" priority="273" operator="lessThan">
      <formula>$C$4</formula>
    </cfRule>
  </conditionalFormatting>
  <conditionalFormatting sqref="CD36">
    <cfRule type="cellIs" dxfId="12073" priority="274" operator="lessThan">
      <formula>$C$4</formula>
    </cfRule>
  </conditionalFormatting>
  <conditionalFormatting sqref="CE36">
    <cfRule type="cellIs" dxfId="12074" priority="275" operator="lessThan">
      <formula>$C$4</formula>
    </cfRule>
  </conditionalFormatting>
  <conditionalFormatting sqref="CF36">
    <cfRule type="cellIs" dxfId="12075" priority="276" operator="lessThan">
      <formula>$C$4</formula>
    </cfRule>
  </conditionalFormatting>
  <conditionalFormatting sqref="CG36">
    <cfRule type="cellIs" dxfId="12076" priority="277" operator="lessThan">
      <formula>$C$4</formula>
    </cfRule>
  </conditionalFormatting>
  <conditionalFormatting sqref="CH36">
    <cfRule type="cellIs" dxfId="12077" priority="2655" operator="greaterThan">
      <formula>$BJ$2+15</formula>
    </cfRule>
  </conditionalFormatting>
  <conditionalFormatting sqref="CJ36">
    <cfRule type="cellIs" dxfId="12078" priority="5655" operator="lessThan">
      <formula>$C$4</formula>
    </cfRule>
  </conditionalFormatting>
  <conditionalFormatting sqref="P37">
    <cfRule type="cellIs" dxfId="12079" priority="142" operator="lessThan">
      <formula>$C$4</formula>
    </cfRule>
  </conditionalFormatting>
  <conditionalFormatting sqref="Q37">
    <cfRule type="cellIs" dxfId="12080" priority="143" operator="lessThan">
      <formula>$C$4</formula>
    </cfRule>
  </conditionalFormatting>
  <conditionalFormatting sqref="R37">
    <cfRule type="cellIs" dxfId="12081" priority="144" operator="lessThan">
      <formula>$C$4</formula>
    </cfRule>
  </conditionalFormatting>
  <conditionalFormatting sqref="S37">
    <cfRule type="cellIs" dxfId="12082" priority="208" operator="lessThan">
      <formula>$C$4</formula>
    </cfRule>
  </conditionalFormatting>
  <conditionalFormatting sqref="T37">
    <cfRule type="cellIs" dxfId="12083" priority="209" operator="lessThan">
      <formula>$C$4</formula>
    </cfRule>
  </conditionalFormatting>
  <conditionalFormatting sqref="U37">
    <cfRule type="cellIs" dxfId="12084" priority="145" operator="lessThan">
      <formula>$C$4</formula>
    </cfRule>
  </conditionalFormatting>
  <conditionalFormatting sqref="V37">
    <cfRule type="cellIs" dxfId="12085" priority="210" operator="lessThan">
      <formula>$C$4</formula>
    </cfRule>
  </conditionalFormatting>
  <conditionalFormatting sqref="W37">
    <cfRule type="cellIs" dxfId="12086" priority="211" operator="lessThan">
      <formula>$C$4</formula>
    </cfRule>
  </conditionalFormatting>
  <conditionalFormatting sqref="X37">
    <cfRule type="cellIs" dxfId="12087" priority="146" operator="lessThan">
      <formula>$C$4</formula>
    </cfRule>
  </conditionalFormatting>
  <conditionalFormatting sqref="Y37">
    <cfRule type="cellIs" dxfId="12088" priority="147" operator="lessThan">
      <formula>$C$4</formula>
    </cfRule>
  </conditionalFormatting>
  <conditionalFormatting sqref="Z37">
    <cfRule type="cellIs" dxfId="12089" priority="148" operator="lessThan">
      <formula>$C$4</formula>
    </cfRule>
  </conditionalFormatting>
  <conditionalFormatting sqref="AA37">
    <cfRule type="cellIs" dxfId="12090" priority="149" operator="lessThan">
      <formula>$C$4</formula>
    </cfRule>
  </conditionalFormatting>
  <conditionalFormatting sqref="AB37">
    <cfRule type="cellIs" dxfId="12091" priority="150" operator="lessThan">
      <formula>$C$4</formula>
    </cfRule>
  </conditionalFormatting>
  <conditionalFormatting sqref="AC37">
    <cfRule type="cellIs" dxfId="12092" priority="151" operator="lessThan">
      <formula>$C$4</formula>
    </cfRule>
  </conditionalFormatting>
  <conditionalFormatting sqref="AD37">
    <cfRule type="cellIs" dxfId="12093" priority="152" operator="lessThan">
      <formula>$C$4</formula>
    </cfRule>
  </conditionalFormatting>
  <conditionalFormatting sqref="AE37">
    <cfRule type="cellIs" dxfId="12094" priority="153" operator="lessThan">
      <formula>$C$4</formula>
    </cfRule>
  </conditionalFormatting>
  <conditionalFormatting sqref="AF37">
    <cfRule type="cellIs" dxfId="12095" priority="154" operator="lessThan">
      <formula>$C$4</formula>
    </cfRule>
  </conditionalFormatting>
  <conditionalFormatting sqref="AG37">
    <cfRule type="cellIs" dxfId="12096" priority="155" operator="lessThan">
      <formula>$C$4</formula>
    </cfRule>
  </conditionalFormatting>
  <conditionalFormatting sqref="AH37">
    <cfRule type="cellIs" dxfId="12097" priority="156" operator="lessThan">
      <formula>$C$4</formula>
    </cfRule>
  </conditionalFormatting>
  <conditionalFormatting sqref="AI37">
    <cfRule type="cellIs" dxfId="12098" priority="157" operator="lessThan">
      <formula>$C$4</formula>
    </cfRule>
  </conditionalFormatting>
  <conditionalFormatting sqref="AJ37">
    <cfRule type="cellIs" dxfId="12099" priority="158" operator="lessThan">
      <formula>$C$4</formula>
    </cfRule>
  </conditionalFormatting>
  <conditionalFormatting sqref="AK37">
    <cfRule type="cellIs" dxfId="12100" priority="159" operator="lessThan">
      <formula>$C$4</formula>
    </cfRule>
  </conditionalFormatting>
  <conditionalFormatting sqref="AL37">
    <cfRule type="cellIs" dxfId="12101" priority="160" operator="lessThan">
      <formula>$C$4</formula>
    </cfRule>
  </conditionalFormatting>
  <conditionalFormatting sqref="AM37">
    <cfRule type="cellIs" dxfId="12102" priority="161" operator="lessThan">
      <formula>$C$4</formula>
    </cfRule>
  </conditionalFormatting>
  <conditionalFormatting sqref="AN37">
    <cfRule type="cellIs" dxfId="12103" priority="162" operator="lessThan">
      <formula>$C$4</formula>
    </cfRule>
  </conditionalFormatting>
  <conditionalFormatting sqref="AO37">
    <cfRule type="cellIs" dxfId="12104" priority="163" operator="lessThan">
      <formula>$C$4</formula>
    </cfRule>
  </conditionalFormatting>
  <conditionalFormatting sqref="AP37">
    <cfRule type="cellIs" dxfId="12105" priority="164" operator="lessThan">
      <formula>$C$4</formula>
    </cfRule>
  </conditionalFormatting>
  <conditionalFormatting sqref="AQ37">
    <cfRule type="cellIs" dxfId="12106" priority="165" operator="lessThan">
      <formula>$C$4</formula>
    </cfRule>
  </conditionalFormatting>
  <conditionalFormatting sqref="AR37">
    <cfRule type="cellIs" dxfId="12107" priority="166" operator="lessThan">
      <formula>$C$4</formula>
    </cfRule>
  </conditionalFormatting>
  <conditionalFormatting sqref="AS37">
    <cfRule type="cellIs" dxfId="12108" priority="167" operator="lessThan">
      <formula>$C$4</formula>
    </cfRule>
  </conditionalFormatting>
  <conditionalFormatting sqref="AT37">
    <cfRule type="cellIs" dxfId="12109" priority="168" operator="lessThan">
      <formula>$C$4</formula>
    </cfRule>
  </conditionalFormatting>
  <conditionalFormatting sqref="AU37">
    <cfRule type="cellIs" dxfId="12110" priority="169" operator="lessThan">
      <formula>$C$4</formula>
    </cfRule>
  </conditionalFormatting>
  <conditionalFormatting sqref="AV37">
    <cfRule type="cellIs" dxfId="12111" priority="170" operator="lessThan">
      <formula>$C$4</formula>
    </cfRule>
  </conditionalFormatting>
  <conditionalFormatting sqref="AW37">
    <cfRule type="cellIs" dxfId="12112" priority="171" operator="lessThan">
      <formula>$C$4</formula>
    </cfRule>
  </conditionalFormatting>
  <conditionalFormatting sqref="AX37">
    <cfRule type="cellIs" dxfId="12113" priority="172" operator="lessThan">
      <formula>$C$4</formula>
    </cfRule>
  </conditionalFormatting>
  <conditionalFormatting sqref="AY37">
    <cfRule type="cellIs" dxfId="12114" priority="173" operator="lessThan">
      <formula>$C$4</formula>
    </cfRule>
  </conditionalFormatting>
  <conditionalFormatting sqref="AZ37">
    <cfRule type="cellIs" dxfId="12115" priority="174" operator="lessThan">
      <formula>$C$4</formula>
    </cfRule>
  </conditionalFormatting>
  <conditionalFormatting sqref="BA37">
    <cfRule type="cellIs" dxfId="12116" priority="175" operator="lessThan">
      <formula>$C$4</formula>
    </cfRule>
  </conditionalFormatting>
  <conditionalFormatting sqref="BB37">
    <cfRule type="cellIs" dxfId="12117" priority="176" operator="lessThan">
      <formula>$C$4</formula>
    </cfRule>
  </conditionalFormatting>
  <conditionalFormatting sqref="BC37">
    <cfRule type="cellIs" dxfId="12118" priority="177" operator="lessThan">
      <formula>$C$4</formula>
    </cfRule>
  </conditionalFormatting>
  <conditionalFormatting sqref="BD37">
    <cfRule type="cellIs" dxfId="12119" priority="178" operator="lessThan">
      <formula>$C$4</formula>
    </cfRule>
  </conditionalFormatting>
  <conditionalFormatting sqref="BE37">
    <cfRule type="cellIs" dxfId="12120" priority="179" operator="lessThan">
      <formula>$C$4</formula>
    </cfRule>
  </conditionalFormatting>
  <conditionalFormatting sqref="BF37">
    <cfRule type="cellIs" dxfId="12121" priority="180" operator="lessThan">
      <formula>$C$4</formula>
    </cfRule>
  </conditionalFormatting>
  <conditionalFormatting sqref="BG37">
    <cfRule type="cellIs" dxfId="12122" priority="181" operator="lessThan">
      <formula>$C$4</formula>
    </cfRule>
  </conditionalFormatting>
  <conditionalFormatting sqref="BH37">
    <cfRule type="cellIs" dxfId="12123" priority="182" operator="lessThan">
      <formula>$C$4</formula>
    </cfRule>
  </conditionalFormatting>
  <conditionalFormatting sqref="BI37">
    <cfRule type="cellIs" dxfId="12124" priority="183" operator="lessThan">
      <formula>$C$4</formula>
    </cfRule>
  </conditionalFormatting>
  <conditionalFormatting sqref="BJ37">
    <cfRule type="cellIs" dxfId="12125" priority="184" operator="lessThan">
      <formula>$C$4</formula>
    </cfRule>
  </conditionalFormatting>
  <conditionalFormatting sqref="BK37">
    <cfRule type="cellIs" dxfId="12126" priority="185" operator="lessThan">
      <formula>$C$4</formula>
    </cfRule>
  </conditionalFormatting>
  <conditionalFormatting sqref="BL37">
    <cfRule type="cellIs" dxfId="12127" priority="186" operator="lessThan">
      <formula>$C$4</formula>
    </cfRule>
  </conditionalFormatting>
  <conditionalFormatting sqref="BM37">
    <cfRule type="cellIs" dxfId="12128" priority="187" operator="lessThan">
      <formula>$C$4</formula>
    </cfRule>
  </conditionalFormatting>
  <conditionalFormatting sqref="BN37">
    <cfRule type="cellIs" dxfId="12129" priority="188" operator="lessThan">
      <formula>$C$4</formula>
    </cfRule>
  </conditionalFormatting>
  <conditionalFormatting sqref="BO37">
    <cfRule type="cellIs" dxfId="12130" priority="189" operator="lessThan">
      <formula>$C$4</formula>
    </cfRule>
  </conditionalFormatting>
  <conditionalFormatting sqref="BP37">
    <cfRule type="cellIs" dxfId="12131" priority="190" operator="lessThan">
      <formula>$C$4</formula>
    </cfRule>
  </conditionalFormatting>
  <conditionalFormatting sqref="BQ37">
    <cfRule type="cellIs" dxfId="12132" priority="191" operator="lessThan">
      <formula>$C$4</formula>
    </cfRule>
  </conditionalFormatting>
  <conditionalFormatting sqref="BR37">
    <cfRule type="cellIs" dxfId="12133" priority="192" operator="lessThan">
      <formula>$C$4</formula>
    </cfRule>
  </conditionalFormatting>
  <conditionalFormatting sqref="BS37">
    <cfRule type="cellIs" dxfId="12134" priority="193" operator="lessThan">
      <formula>$C$4</formula>
    </cfRule>
  </conditionalFormatting>
  <conditionalFormatting sqref="BT37">
    <cfRule type="cellIs" dxfId="12135" priority="194" operator="lessThan">
      <formula>$C$4</formula>
    </cfRule>
  </conditionalFormatting>
  <conditionalFormatting sqref="BU37">
    <cfRule type="cellIs" dxfId="12136" priority="195" operator="lessThan">
      <formula>$C$4</formula>
    </cfRule>
  </conditionalFormatting>
  <conditionalFormatting sqref="BV37">
    <cfRule type="cellIs" dxfId="12137" priority="196" operator="lessThan">
      <formula>$C$4</formula>
    </cfRule>
  </conditionalFormatting>
  <conditionalFormatting sqref="BW37">
    <cfRule type="cellIs" dxfId="12138" priority="197" operator="lessThan">
      <formula>$C$4</formula>
    </cfRule>
  </conditionalFormatting>
  <conditionalFormatting sqref="BX37">
    <cfRule type="cellIs" dxfId="12139" priority="198" operator="lessThan">
      <formula>$C$4</formula>
    </cfRule>
  </conditionalFormatting>
  <conditionalFormatting sqref="BY37">
    <cfRule type="cellIs" dxfId="12140" priority="199" operator="lessThan">
      <formula>$C$4</formula>
    </cfRule>
  </conditionalFormatting>
  <conditionalFormatting sqref="BZ37">
    <cfRule type="cellIs" dxfId="12141" priority="200" operator="lessThan">
      <formula>$C$4</formula>
    </cfRule>
  </conditionalFormatting>
  <conditionalFormatting sqref="CA37">
    <cfRule type="cellIs" dxfId="12142" priority="201" operator="lessThan">
      <formula>$C$4</formula>
    </cfRule>
  </conditionalFormatting>
  <conditionalFormatting sqref="CB37">
    <cfRule type="cellIs" dxfId="12143" priority="202" operator="lessThan">
      <formula>$C$4</formula>
    </cfRule>
  </conditionalFormatting>
  <conditionalFormatting sqref="CC37">
    <cfRule type="cellIs" dxfId="12144" priority="203" operator="lessThan">
      <formula>$C$4</formula>
    </cfRule>
  </conditionalFormatting>
  <conditionalFormatting sqref="CD37">
    <cfRule type="cellIs" dxfId="12145" priority="204" operator="lessThan">
      <formula>$C$4</formula>
    </cfRule>
  </conditionalFormatting>
  <conditionalFormatting sqref="CE37">
    <cfRule type="cellIs" dxfId="12146" priority="205" operator="lessThan">
      <formula>$C$4</formula>
    </cfRule>
  </conditionalFormatting>
  <conditionalFormatting sqref="CF37">
    <cfRule type="cellIs" dxfId="12147" priority="206" operator="lessThan">
      <formula>$C$4</formula>
    </cfRule>
  </conditionalFormatting>
  <conditionalFormatting sqref="CG37">
    <cfRule type="cellIs" dxfId="12148" priority="207" operator="lessThan">
      <formula>$C$4</formula>
    </cfRule>
  </conditionalFormatting>
  <conditionalFormatting sqref="CH37">
    <cfRule type="cellIs" dxfId="12149" priority="2656" operator="greaterThan">
      <formula>$BJ$2+15</formula>
    </cfRule>
  </conditionalFormatting>
  <conditionalFormatting sqref="CJ37">
    <cfRule type="cellIs" dxfId="12150" priority="5656" operator="lessThan">
      <formula>$C$4</formula>
    </cfRule>
  </conditionalFormatting>
  <conditionalFormatting sqref="P38">
    <cfRule type="cellIs" dxfId="12151" priority="545" operator="lessThan">
      <formula>$C$4</formula>
    </cfRule>
    <cfRule type="cellIs" dxfId="12152" priority="426" operator="lessThan">
      <formula>$C$4</formula>
    </cfRule>
  </conditionalFormatting>
  <conditionalFormatting sqref="Q38">
    <cfRule type="cellIs" dxfId="12153" priority="577" operator="lessThan">
      <formula>$C$4</formula>
    </cfRule>
  </conditionalFormatting>
  <conditionalFormatting sqref="R38">
    <cfRule type="cellIs" dxfId="12154" priority="609" operator="lessThan">
      <formula>$C$4</formula>
    </cfRule>
  </conditionalFormatting>
  <conditionalFormatting sqref="S38">
    <cfRule type="cellIs" dxfId="12155" priority="2689" operator="lessThan">
      <formula>$C$4</formula>
    </cfRule>
  </conditionalFormatting>
  <conditionalFormatting sqref="T38">
    <cfRule type="cellIs" dxfId="12156" priority="2721" operator="lessThan">
      <formula>$C$4</formula>
    </cfRule>
  </conditionalFormatting>
  <conditionalFormatting sqref="U38">
    <cfRule type="cellIs" dxfId="12157" priority="641" operator="lessThan">
      <formula>$C$4</formula>
    </cfRule>
  </conditionalFormatting>
  <conditionalFormatting sqref="V38">
    <cfRule type="cellIs" dxfId="12158" priority="2753" operator="lessThan">
      <formula>$C$4</formula>
    </cfRule>
  </conditionalFormatting>
  <conditionalFormatting sqref="W38">
    <cfRule type="cellIs" dxfId="12159" priority="2785" operator="lessThan">
      <formula>$C$4</formula>
    </cfRule>
  </conditionalFormatting>
  <conditionalFormatting sqref="X38">
    <cfRule type="cellIs" dxfId="12160" priority="673" operator="lessThan">
      <formula>$C$4</formula>
    </cfRule>
  </conditionalFormatting>
  <conditionalFormatting sqref="Y38">
    <cfRule type="cellIs" dxfId="12161" priority="705" operator="lessThan">
      <formula>$C$4</formula>
    </cfRule>
  </conditionalFormatting>
  <conditionalFormatting sqref="Z38">
    <cfRule type="cellIs" dxfId="12162" priority="737" operator="lessThan">
      <formula>$C$4</formula>
    </cfRule>
  </conditionalFormatting>
  <conditionalFormatting sqref="AA38">
    <cfRule type="cellIs" dxfId="12163" priority="769" operator="lessThan">
      <formula>$C$4</formula>
    </cfRule>
  </conditionalFormatting>
  <conditionalFormatting sqref="AB38">
    <cfRule type="cellIs" dxfId="12164" priority="801" operator="lessThan">
      <formula>$C$4</formula>
    </cfRule>
  </conditionalFormatting>
  <conditionalFormatting sqref="AC38">
    <cfRule type="cellIs" dxfId="12165" priority="833" operator="lessThan">
      <formula>$C$4</formula>
    </cfRule>
  </conditionalFormatting>
  <conditionalFormatting sqref="AD38">
    <cfRule type="cellIs" dxfId="12166" priority="865" operator="lessThan">
      <formula>$C$4</formula>
    </cfRule>
  </conditionalFormatting>
  <conditionalFormatting sqref="AE38">
    <cfRule type="cellIs" dxfId="12167" priority="897" operator="lessThan">
      <formula>$C$4</formula>
    </cfRule>
  </conditionalFormatting>
  <conditionalFormatting sqref="AF38">
    <cfRule type="cellIs" dxfId="12168" priority="929" operator="lessThan">
      <formula>$C$4</formula>
    </cfRule>
  </conditionalFormatting>
  <conditionalFormatting sqref="AG38">
    <cfRule type="cellIs" dxfId="12169" priority="961" operator="lessThan">
      <formula>$C$4</formula>
    </cfRule>
  </conditionalFormatting>
  <conditionalFormatting sqref="AH38">
    <cfRule type="cellIs" dxfId="12170" priority="993" operator="lessThan">
      <formula>$C$4</formula>
    </cfRule>
  </conditionalFormatting>
  <conditionalFormatting sqref="AI38">
    <cfRule type="cellIs" dxfId="12171" priority="1025" operator="lessThan">
      <formula>$C$4</formula>
    </cfRule>
  </conditionalFormatting>
  <conditionalFormatting sqref="AJ38">
    <cfRule type="cellIs" dxfId="12172" priority="1057" operator="lessThan">
      <formula>$C$4</formula>
    </cfRule>
  </conditionalFormatting>
  <conditionalFormatting sqref="AK38">
    <cfRule type="cellIs" dxfId="12173" priority="1089" operator="lessThan">
      <formula>$C$4</formula>
    </cfRule>
  </conditionalFormatting>
  <conditionalFormatting sqref="AL38">
    <cfRule type="cellIs" dxfId="12174" priority="1121" operator="lessThan">
      <formula>$C$4</formula>
    </cfRule>
  </conditionalFormatting>
  <conditionalFormatting sqref="AM38">
    <cfRule type="cellIs" dxfId="12175" priority="1153" operator="lessThan">
      <formula>$C$4</formula>
    </cfRule>
  </conditionalFormatting>
  <conditionalFormatting sqref="AN38">
    <cfRule type="cellIs" dxfId="12176" priority="1185" operator="lessThan">
      <formula>$C$4</formula>
    </cfRule>
  </conditionalFormatting>
  <conditionalFormatting sqref="AO38">
    <cfRule type="cellIs" dxfId="12177" priority="1217" operator="lessThan">
      <formula>$C$4</formula>
    </cfRule>
  </conditionalFormatting>
  <conditionalFormatting sqref="AP38">
    <cfRule type="cellIs" dxfId="12178" priority="1249" operator="lessThan">
      <formula>$C$4</formula>
    </cfRule>
  </conditionalFormatting>
  <conditionalFormatting sqref="AQ38">
    <cfRule type="cellIs" dxfId="12179" priority="1281" operator="lessThan">
      <formula>$C$4</formula>
    </cfRule>
  </conditionalFormatting>
  <conditionalFormatting sqref="AR38">
    <cfRule type="cellIs" dxfId="12180" priority="1313" operator="lessThan">
      <formula>$C$4</formula>
    </cfRule>
  </conditionalFormatting>
  <conditionalFormatting sqref="AS38">
    <cfRule type="cellIs" dxfId="12181" priority="1345" operator="lessThan">
      <formula>$C$4</formula>
    </cfRule>
  </conditionalFormatting>
  <conditionalFormatting sqref="AT38">
    <cfRule type="cellIs" dxfId="12182" priority="1377" operator="lessThan">
      <formula>$C$4</formula>
    </cfRule>
  </conditionalFormatting>
  <conditionalFormatting sqref="AU38">
    <cfRule type="cellIs" dxfId="12183" priority="1409" operator="lessThan">
      <formula>$C$4</formula>
    </cfRule>
  </conditionalFormatting>
  <conditionalFormatting sqref="AV38">
    <cfRule type="cellIs" dxfId="12184" priority="1441" operator="lessThan">
      <formula>$C$4</formula>
    </cfRule>
  </conditionalFormatting>
  <conditionalFormatting sqref="AW38">
    <cfRule type="cellIs" dxfId="12185" priority="1473" operator="lessThan">
      <formula>$C$4</formula>
    </cfRule>
  </conditionalFormatting>
  <conditionalFormatting sqref="AX38">
    <cfRule type="cellIs" dxfId="12186" priority="1505" operator="lessThan">
      <formula>$C$4</formula>
    </cfRule>
  </conditionalFormatting>
  <conditionalFormatting sqref="AY38">
    <cfRule type="cellIs" dxfId="12187" priority="1537" operator="lessThan">
      <formula>$C$4</formula>
    </cfRule>
  </conditionalFormatting>
  <conditionalFormatting sqref="AZ38">
    <cfRule type="cellIs" dxfId="12188" priority="1569" operator="lessThan">
      <formula>$C$4</formula>
    </cfRule>
  </conditionalFormatting>
  <conditionalFormatting sqref="BA38">
    <cfRule type="cellIs" dxfId="12189" priority="1601" operator="lessThan">
      <formula>$C$4</formula>
    </cfRule>
  </conditionalFormatting>
  <conditionalFormatting sqref="BB38">
    <cfRule type="cellIs" dxfId="12190" priority="1633" operator="lessThan">
      <formula>$C$4</formula>
    </cfRule>
  </conditionalFormatting>
  <conditionalFormatting sqref="BC38">
    <cfRule type="cellIs" dxfId="12191" priority="1665" operator="lessThan">
      <formula>$C$4</formula>
    </cfRule>
  </conditionalFormatting>
  <conditionalFormatting sqref="BD38">
    <cfRule type="cellIs" dxfId="12192" priority="1697" operator="lessThan">
      <formula>$C$4</formula>
    </cfRule>
  </conditionalFormatting>
  <conditionalFormatting sqref="BE38">
    <cfRule type="cellIs" dxfId="12193" priority="1729" operator="lessThan">
      <formula>$C$4</formula>
    </cfRule>
  </conditionalFormatting>
  <conditionalFormatting sqref="BF38">
    <cfRule type="cellIs" dxfId="12194" priority="1761" operator="lessThan">
      <formula>$C$4</formula>
    </cfRule>
  </conditionalFormatting>
  <conditionalFormatting sqref="BG38">
    <cfRule type="cellIs" dxfId="12195" priority="1793" operator="lessThan">
      <formula>$C$4</formula>
    </cfRule>
  </conditionalFormatting>
  <conditionalFormatting sqref="BH38">
    <cfRule type="cellIs" dxfId="12196" priority="1825" operator="lessThan">
      <formula>$C$4</formula>
    </cfRule>
  </conditionalFormatting>
  <conditionalFormatting sqref="BI38">
    <cfRule type="cellIs" dxfId="12197" priority="1857" operator="lessThan">
      <formula>$C$4</formula>
    </cfRule>
  </conditionalFormatting>
  <conditionalFormatting sqref="BJ38">
    <cfRule type="cellIs" dxfId="12198" priority="1889" operator="lessThan">
      <formula>$C$4</formula>
    </cfRule>
  </conditionalFormatting>
  <conditionalFormatting sqref="BK38">
    <cfRule type="cellIs" dxfId="12199" priority="1921" operator="lessThan">
      <formula>$C$4</formula>
    </cfRule>
    <cfRule type="cellIs" dxfId="12200" priority="490" operator="lessThan">
      <formula>$C$4</formula>
    </cfRule>
  </conditionalFormatting>
  <conditionalFormatting sqref="BL38">
    <cfRule type="cellIs" dxfId="12201" priority="1953" operator="lessThan">
      <formula>$C$4</formula>
    </cfRule>
    <cfRule type="cellIs" dxfId="12202" priority="458" operator="lessThan">
      <formula>$C$4</formula>
    </cfRule>
  </conditionalFormatting>
  <conditionalFormatting sqref="BM38">
    <cfRule type="cellIs" dxfId="12203" priority="1985" operator="lessThan">
      <formula>$C$4</formula>
    </cfRule>
  </conditionalFormatting>
  <conditionalFormatting sqref="BN38">
    <cfRule type="cellIs" dxfId="12204" priority="2017" operator="lessThan">
      <formula>$C$4</formula>
    </cfRule>
  </conditionalFormatting>
  <conditionalFormatting sqref="BO38">
    <cfRule type="cellIs" dxfId="12205" priority="2049" operator="lessThan">
      <formula>$C$4</formula>
    </cfRule>
  </conditionalFormatting>
  <conditionalFormatting sqref="BP38">
    <cfRule type="cellIs" dxfId="12206" priority="2081" operator="lessThan">
      <formula>$C$4</formula>
    </cfRule>
  </conditionalFormatting>
  <conditionalFormatting sqref="BQ38">
    <cfRule type="cellIs" dxfId="12207" priority="2113" operator="lessThan">
      <formula>$C$4</formula>
    </cfRule>
  </conditionalFormatting>
  <conditionalFormatting sqref="BR38">
    <cfRule type="cellIs" dxfId="12208" priority="2145" operator="lessThan">
      <formula>$C$4</formula>
    </cfRule>
  </conditionalFormatting>
  <conditionalFormatting sqref="BS38">
    <cfRule type="cellIs" dxfId="12209" priority="2177" operator="lessThan">
      <formula>$C$4</formula>
    </cfRule>
  </conditionalFormatting>
  <conditionalFormatting sqref="BT38">
    <cfRule type="cellIs" dxfId="12210" priority="2209" operator="lessThan">
      <formula>$C$4</formula>
    </cfRule>
  </conditionalFormatting>
  <conditionalFormatting sqref="BU38">
    <cfRule type="cellIs" dxfId="12211" priority="2241" operator="lessThan">
      <formula>$C$4</formula>
    </cfRule>
  </conditionalFormatting>
  <conditionalFormatting sqref="BV38">
    <cfRule type="cellIs" dxfId="12212" priority="2273" operator="lessThan">
      <formula>$C$4</formula>
    </cfRule>
  </conditionalFormatting>
  <conditionalFormatting sqref="BW38">
    <cfRule type="cellIs" dxfId="12213" priority="2305" operator="lessThan">
      <formula>$C$4</formula>
    </cfRule>
  </conditionalFormatting>
  <conditionalFormatting sqref="BX38">
    <cfRule type="cellIs" dxfId="12214" priority="2337" operator="lessThan">
      <formula>$C$4</formula>
    </cfRule>
  </conditionalFormatting>
  <conditionalFormatting sqref="BY38">
    <cfRule type="cellIs" dxfId="12215" priority="2369" operator="lessThan">
      <formula>$C$4</formula>
    </cfRule>
  </conditionalFormatting>
  <conditionalFormatting sqref="BZ38">
    <cfRule type="cellIs" dxfId="12216" priority="2401" operator="lessThan">
      <formula>$C$4</formula>
    </cfRule>
  </conditionalFormatting>
  <conditionalFormatting sqref="CA38">
    <cfRule type="cellIs" dxfId="12217" priority="2433" operator="lessThan">
      <formula>$C$4</formula>
    </cfRule>
  </conditionalFormatting>
  <conditionalFormatting sqref="CB38">
    <cfRule type="cellIs" dxfId="12218" priority="2465" operator="lessThan">
      <formula>$C$4</formula>
    </cfRule>
  </conditionalFormatting>
  <conditionalFormatting sqref="CC38">
    <cfRule type="cellIs" dxfId="12219" priority="2497" operator="lessThan">
      <formula>$C$4</formula>
    </cfRule>
  </conditionalFormatting>
  <conditionalFormatting sqref="CD38">
    <cfRule type="cellIs" dxfId="12220" priority="2529" operator="lessThan">
      <formula>$C$4</formula>
    </cfRule>
  </conditionalFormatting>
  <conditionalFormatting sqref="CE38">
    <cfRule type="cellIs" dxfId="12221" priority="2561" operator="lessThan">
      <formula>$C$4</formula>
    </cfRule>
  </conditionalFormatting>
  <conditionalFormatting sqref="CF38">
    <cfRule type="cellIs" dxfId="12222" priority="2593" operator="lessThan">
      <formula>$C$4</formula>
    </cfRule>
  </conditionalFormatting>
  <conditionalFormatting sqref="CG38">
    <cfRule type="cellIs" dxfId="12223" priority="2625" operator="lessThan">
      <formula>$C$4</formula>
    </cfRule>
  </conditionalFormatting>
  <conditionalFormatting sqref="CH38">
    <cfRule type="cellIs" dxfId="12224" priority="2657" operator="greaterThan">
      <formula>$BJ$2+15</formula>
    </cfRule>
  </conditionalFormatting>
  <conditionalFormatting sqref="CJ38">
    <cfRule type="cellIs" dxfId="12225" priority="5657" operator="lessThan">
      <formula>$C$4</formula>
    </cfRule>
  </conditionalFormatting>
  <conditionalFormatting sqref="P39">
    <cfRule type="cellIs" dxfId="12226" priority="546" operator="lessThan">
      <formula>$C$4</formula>
    </cfRule>
    <cfRule type="cellIs" dxfId="12227" priority="425" operator="lessThan">
      <formula>$C$4</formula>
    </cfRule>
  </conditionalFormatting>
  <conditionalFormatting sqref="Q39">
    <cfRule type="cellIs" dxfId="12228" priority="578" operator="lessThan">
      <formula>$C$4</formula>
    </cfRule>
  </conditionalFormatting>
  <conditionalFormatting sqref="R39">
    <cfRule type="cellIs" dxfId="12229" priority="610" operator="lessThan">
      <formula>$C$4</formula>
    </cfRule>
  </conditionalFormatting>
  <conditionalFormatting sqref="S39">
    <cfRule type="cellIs" dxfId="12230" priority="2690" operator="lessThan">
      <formula>$C$4</formula>
    </cfRule>
  </conditionalFormatting>
  <conditionalFormatting sqref="T39">
    <cfRule type="cellIs" dxfId="12231" priority="2722" operator="lessThan">
      <formula>$C$4</formula>
    </cfRule>
  </conditionalFormatting>
  <conditionalFormatting sqref="U39">
    <cfRule type="cellIs" dxfId="12232" priority="642" operator="lessThan">
      <formula>$C$4</formula>
    </cfRule>
  </conditionalFormatting>
  <conditionalFormatting sqref="V39">
    <cfRule type="cellIs" dxfId="12233" priority="2754" operator="lessThan">
      <formula>$C$4</formula>
    </cfRule>
  </conditionalFormatting>
  <conditionalFormatting sqref="W39">
    <cfRule type="cellIs" dxfId="12234" priority="2786" operator="lessThan">
      <formula>$C$4</formula>
    </cfRule>
  </conditionalFormatting>
  <conditionalFormatting sqref="X39">
    <cfRule type="cellIs" dxfId="12235" priority="674" operator="lessThan">
      <formula>$C$4</formula>
    </cfRule>
  </conditionalFormatting>
  <conditionalFormatting sqref="Y39">
    <cfRule type="cellIs" dxfId="12236" priority="706" operator="lessThan">
      <formula>$C$4</formula>
    </cfRule>
  </conditionalFormatting>
  <conditionalFormatting sqref="Z39">
    <cfRule type="cellIs" dxfId="12237" priority="738" operator="lessThan">
      <formula>$C$4</formula>
    </cfRule>
  </conditionalFormatting>
  <conditionalFormatting sqref="AA39">
    <cfRule type="cellIs" dxfId="12238" priority="770" operator="lessThan">
      <formula>$C$4</formula>
    </cfRule>
  </conditionalFormatting>
  <conditionalFormatting sqref="AB39">
    <cfRule type="cellIs" dxfId="12239" priority="802" operator="lessThan">
      <formula>$C$4</formula>
    </cfRule>
  </conditionalFormatting>
  <conditionalFormatting sqref="AC39">
    <cfRule type="cellIs" dxfId="12240" priority="834" operator="lessThan">
      <formula>$C$4</formula>
    </cfRule>
  </conditionalFormatting>
  <conditionalFormatting sqref="AD39">
    <cfRule type="cellIs" dxfId="12241" priority="866" operator="lessThan">
      <formula>$C$4</formula>
    </cfRule>
  </conditionalFormatting>
  <conditionalFormatting sqref="AE39">
    <cfRule type="cellIs" dxfId="12242" priority="898" operator="lessThan">
      <formula>$C$4</formula>
    </cfRule>
  </conditionalFormatting>
  <conditionalFormatting sqref="AF39">
    <cfRule type="cellIs" dxfId="12243" priority="930" operator="lessThan">
      <formula>$C$4</formula>
    </cfRule>
  </conditionalFormatting>
  <conditionalFormatting sqref="AG39">
    <cfRule type="cellIs" dxfId="12244" priority="962" operator="lessThan">
      <formula>$C$4</formula>
    </cfRule>
  </conditionalFormatting>
  <conditionalFormatting sqref="AH39">
    <cfRule type="cellIs" dxfId="12245" priority="994" operator="lessThan">
      <formula>$C$4</formula>
    </cfRule>
  </conditionalFormatting>
  <conditionalFormatting sqref="AI39">
    <cfRule type="cellIs" dxfId="12246" priority="1026" operator="lessThan">
      <formula>$C$4</formula>
    </cfRule>
  </conditionalFormatting>
  <conditionalFormatting sqref="AJ39">
    <cfRule type="cellIs" dxfId="12247" priority="1058" operator="lessThan">
      <formula>$C$4</formula>
    </cfRule>
  </conditionalFormatting>
  <conditionalFormatting sqref="AK39">
    <cfRule type="cellIs" dxfId="12248" priority="1090" operator="lessThan">
      <formula>$C$4</formula>
    </cfRule>
  </conditionalFormatting>
  <conditionalFormatting sqref="AL39">
    <cfRule type="cellIs" dxfId="12249" priority="1122" operator="lessThan">
      <formula>$C$4</formula>
    </cfRule>
  </conditionalFormatting>
  <conditionalFormatting sqref="AM39">
    <cfRule type="cellIs" dxfId="12250" priority="1154" operator="lessThan">
      <formula>$C$4</formula>
    </cfRule>
  </conditionalFormatting>
  <conditionalFormatting sqref="AN39">
    <cfRule type="cellIs" dxfId="12251" priority="1186" operator="lessThan">
      <formula>$C$4</formula>
    </cfRule>
  </conditionalFormatting>
  <conditionalFormatting sqref="AO39">
    <cfRule type="cellIs" dxfId="12252" priority="1218" operator="lessThan">
      <formula>$C$4</formula>
    </cfRule>
  </conditionalFormatting>
  <conditionalFormatting sqref="AP39">
    <cfRule type="cellIs" dxfId="12253" priority="1250" operator="lessThan">
      <formula>$C$4</formula>
    </cfRule>
  </conditionalFormatting>
  <conditionalFormatting sqref="AQ39">
    <cfRule type="cellIs" dxfId="12254" priority="1282" operator="lessThan">
      <formula>$C$4</formula>
    </cfRule>
  </conditionalFormatting>
  <conditionalFormatting sqref="AR39">
    <cfRule type="cellIs" dxfId="12255" priority="1314" operator="lessThan">
      <formula>$C$4</formula>
    </cfRule>
  </conditionalFormatting>
  <conditionalFormatting sqref="AS39">
    <cfRule type="cellIs" dxfId="12256" priority="1346" operator="lessThan">
      <formula>$C$4</formula>
    </cfRule>
  </conditionalFormatting>
  <conditionalFormatting sqref="AT39">
    <cfRule type="cellIs" dxfId="12257" priority="1378" operator="lessThan">
      <formula>$C$4</formula>
    </cfRule>
  </conditionalFormatting>
  <conditionalFormatting sqref="AU39">
    <cfRule type="cellIs" dxfId="12258" priority="1410" operator="lessThan">
      <formula>$C$4</formula>
    </cfRule>
  </conditionalFormatting>
  <conditionalFormatting sqref="AV39">
    <cfRule type="cellIs" dxfId="12259" priority="1442" operator="lessThan">
      <formula>$C$4</formula>
    </cfRule>
  </conditionalFormatting>
  <conditionalFormatting sqref="AW39">
    <cfRule type="cellIs" dxfId="12260" priority="1474" operator="lessThan">
      <formula>$C$4</formula>
    </cfRule>
  </conditionalFormatting>
  <conditionalFormatting sqref="AX39">
    <cfRule type="cellIs" dxfId="12261" priority="1506" operator="lessThan">
      <formula>$C$4</formula>
    </cfRule>
  </conditionalFormatting>
  <conditionalFormatting sqref="AY39">
    <cfRule type="cellIs" dxfId="12262" priority="1538" operator="lessThan">
      <formula>$C$4</formula>
    </cfRule>
  </conditionalFormatting>
  <conditionalFormatting sqref="AZ39">
    <cfRule type="cellIs" dxfId="12263" priority="1570" operator="lessThan">
      <formula>$C$4</formula>
    </cfRule>
  </conditionalFormatting>
  <conditionalFormatting sqref="BA39">
    <cfRule type="cellIs" dxfId="12264" priority="1602" operator="lessThan">
      <formula>$C$4</formula>
    </cfRule>
  </conditionalFormatting>
  <conditionalFormatting sqref="BB39">
    <cfRule type="cellIs" dxfId="12265" priority="1634" operator="lessThan">
      <formula>$C$4</formula>
    </cfRule>
  </conditionalFormatting>
  <conditionalFormatting sqref="BC39">
    <cfRule type="cellIs" dxfId="12266" priority="1666" operator="lessThan">
      <formula>$C$4</formula>
    </cfRule>
  </conditionalFormatting>
  <conditionalFormatting sqref="BD39">
    <cfRule type="cellIs" dxfId="12267" priority="1698" operator="lessThan">
      <formula>$C$4</formula>
    </cfRule>
  </conditionalFormatting>
  <conditionalFormatting sqref="BE39">
    <cfRule type="cellIs" dxfId="12268" priority="1730" operator="lessThan">
      <formula>$C$4</formula>
    </cfRule>
  </conditionalFormatting>
  <conditionalFormatting sqref="BF39">
    <cfRule type="cellIs" dxfId="12269" priority="1762" operator="lessThan">
      <formula>$C$4</formula>
    </cfRule>
  </conditionalFormatting>
  <conditionalFormatting sqref="BG39">
    <cfRule type="cellIs" dxfId="12270" priority="1794" operator="lessThan">
      <formula>$C$4</formula>
    </cfRule>
  </conditionalFormatting>
  <conditionalFormatting sqref="BH39">
    <cfRule type="cellIs" dxfId="12271" priority="1826" operator="lessThan">
      <formula>$C$4</formula>
    </cfRule>
  </conditionalFormatting>
  <conditionalFormatting sqref="BI39">
    <cfRule type="cellIs" dxfId="12272" priority="1858" operator="lessThan">
      <formula>$C$4</formula>
    </cfRule>
  </conditionalFormatting>
  <conditionalFormatting sqref="BJ39">
    <cfRule type="cellIs" dxfId="12273" priority="1890" operator="lessThan">
      <formula>$C$4</formula>
    </cfRule>
  </conditionalFormatting>
  <conditionalFormatting sqref="BK39">
    <cfRule type="cellIs" dxfId="12274" priority="1922" operator="lessThan">
      <formula>$C$4</formula>
    </cfRule>
    <cfRule type="cellIs" dxfId="12275" priority="489" operator="lessThan">
      <formula>$C$4</formula>
    </cfRule>
  </conditionalFormatting>
  <conditionalFormatting sqref="BL39">
    <cfRule type="cellIs" dxfId="12276" priority="1954" operator="lessThan">
      <formula>$C$4</formula>
    </cfRule>
    <cfRule type="cellIs" dxfId="12277" priority="457" operator="lessThan">
      <formula>$C$4</formula>
    </cfRule>
  </conditionalFormatting>
  <conditionalFormatting sqref="BM39">
    <cfRule type="cellIs" dxfId="12278" priority="1986" operator="lessThan">
      <formula>$C$4</formula>
    </cfRule>
  </conditionalFormatting>
  <conditionalFormatting sqref="BN39">
    <cfRule type="cellIs" dxfId="12279" priority="2018" operator="lessThan">
      <formula>$C$4</formula>
    </cfRule>
  </conditionalFormatting>
  <conditionalFormatting sqref="BO39">
    <cfRule type="cellIs" dxfId="12280" priority="2050" operator="lessThan">
      <formula>$C$4</formula>
    </cfRule>
  </conditionalFormatting>
  <conditionalFormatting sqref="BP39">
    <cfRule type="cellIs" dxfId="12281" priority="2082" operator="lessThan">
      <formula>$C$4</formula>
    </cfRule>
  </conditionalFormatting>
  <conditionalFormatting sqref="BQ39">
    <cfRule type="cellIs" dxfId="12282" priority="2114" operator="lessThan">
      <formula>$C$4</formula>
    </cfRule>
  </conditionalFormatting>
  <conditionalFormatting sqref="BR39">
    <cfRule type="cellIs" dxfId="12283" priority="2146" operator="lessThan">
      <formula>$C$4</formula>
    </cfRule>
  </conditionalFormatting>
  <conditionalFormatting sqref="BS39">
    <cfRule type="cellIs" dxfId="12284" priority="2178" operator="lessThan">
      <formula>$C$4</formula>
    </cfRule>
  </conditionalFormatting>
  <conditionalFormatting sqref="BT39">
    <cfRule type="cellIs" dxfId="12285" priority="2210" operator="lessThan">
      <formula>$C$4</formula>
    </cfRule>
  </conditionalFormatting>
  <conditionalFormatting sqref="BU39">
    <cfRule type="cellIs" dxfId="12286" priority="2242" operator="lessThan">
      <formula>$C$4</formula>
    </cfRule>
  </conditionalFormatting>
  <conditionalFormatting sqref="BV39">
    <cfRule type="cellIs" dxfId="12287" priority="2274" operator="lessThan">
      <formula>$C$4</formula>
    </cfRule>
  </conditionalFormatting>
  <conditionalFormatting sqref="BW39">
    <cfRule type="cellIs" dxfId="12288" priority="2306" operator="lessThan">
      <formula>$C$4</formula>
    </cfRule>
  </conditionalFormatting>
  <conditionalFormatting sqref="BX39">
    <cfRule type="cellIs" dxfId="12289" priority="2338" operator="lessThan">
      <formula>$C$4</formula>
    </cfRule>
  </conditionalFormatting>
  <conditionalFormatting sqref="BY39">
    <cfRule type="cellIs" dxfId="12290" priority="2370" operator="lessThan">
      <formula>$C$4</formula>
    </cfRule>
  </conditionalFormatting>
  <conditionalFormatting sqref="BZ39">
    <cfRule type="cellIs" dxfId="12291" priority="2402" operator="lessThan">
      <formula>$C$4</formula>
    </cfRule>
  </conditionalFormatting>
  <conditionalFormatting sqref="CA39">
    <cfRule type="cellIs" dxfId="12292" priority="2434" operator="lessThan">
      <formula>$C$4</formula>
    </cfRule>
  </conditionalFormatting>
  <conditionalFormatting sqref="CB39">
    <cfRule type="cellIs" dxfId="12293" priority="2466" operator="lessThan">
      <formula>$C$4</formula>
    </cfRule>
  </conditionalFormatting>
  <conditionalFormatting sqref="CC39">
    <cfRule type="cellIs" dxfId="12294" priority="2498" operator="lessThan">
      <formula>$C$4</formula>
    </cfRule>
  </conditionalFormatting>
  <conditionalFormatting sqref="CD39">
    <cfRule type="cellIs" dxfId="12295" priority="2530" operator="lessThan">
      <formula>$C$4</formula>
    </cfRule>
  </conditionalFormatting>
  <conditionalFormatting sqref="CE39">
    <cfRule type="cellIs" dxfId="12296" priority="2562" operator="lessThan">
      <formula>$C$4</formula>
    </cfRule>
  </conditionalFormatting>
  <conditionalFormatting sqref="CF39">
    <cfRule type="cellIs" dxfId="12297" priority="2594" operator="lessThan">
      <formula>$C$4</formula>
    </cfRule>
  </conditionalFormatting>
  <conditionalFormatting sqref="CG39">
    <cfRule type="cellIs" dxfId="12298" priority="2626" operator="lessThan">
      <formula>$C$4</formula>
    </cfRule>
  </conditionalFormatting>
  <conditionalFormatting sqref="CH39">
    <cfRule type="cellIs" dxfId="12299" priority="2658" operator="greaterThan">
      <formula>$BJ$2+15</formula>
    </cfRule>
  </conditionalFormatting>
  <conditionalFormatting sqref="CJ39">
    <cfRule type="cellIs" dxfId="12300" priority="5658" operator="lessThan">
      <formula>$C$4</formula>
    </cfRule>
  </conditionalFormatting>
  <conditionalFormatting sqref="P40">
    <cfRule type="cellIs" dxfId="12301" priority="547" operator="lessThan">
      <formula>$C$4</formula>
    </cfRule>
    <cfRule type="cellIs" dxfId="12302" priority="424" operator="lessThan">
      <formula>$C$4</formula>
    </cfRule>
  </conditionalFormatting>
  <conditionalFormatting sqref="Q40">
    <cfRule type="cellIs" dxfId="12303" priority="579" operator="lessThan">
      <formula>$C$4</formula>
    </cfRule>
  </conditionalFormatting>
  <conditionalFormatting sqref="R40">
    <cfRule type="cellIs" dxfId="12304" priority="611" operator="lessThan">
      <formula>$C$4</formula>
    </cfRule>
  </conditionalFormatting>
  <conditionalFormatting sqref="S40">
    <cfRule type="cellIs" dxfId="12305" priority="2691" operator="lessThan">
      <formula>$C$4</formula>
    </cfRule>
  </conditionalFormatting>
  <conditionalFormatting sqref="T40">
    <cfRule type="cellIs" dxfId="12306" priority="2723" operator="lessThan">
      <formula>$C$4</formula>
    </cfRule>
  </conditionalFormatting>
  <conditionalFormatting sqref="U40">
    <cfRule type="cellIs" dxfId="12307" priority="643" operator="lessThan">
      <formula>$C$4</formula>
    </cfRule>
  </conditionalFormatting>
  <conditionalFormatting sqref="V40">
    <cfRule type="cellIs" dxfId="12308" priority="2755" operator="lessThan">
      <formula>$C$4</formula>
    </cfRule>
  </conditionalFormatting>
  <conditionalFormatting sqref="W40">
    <cfRule type="cellIs" dxfId="12309" priority="2787" operator="lessThan">
      <formula>$C$4</formula>
    </cfRule>
  </conditionalFormatting>
  <conditionalFormatting sqref="X40">
    <cfRule type="cellIs" dxfId="12310" priority="675" operator="lessThan">
      <formula>$C$4</formula>
    </cfRule>
  </conditionalFormatting>
  <conditionalFormatting sqref="Y40">
    <cfRule type="cellIs" dxfId="12311" priority="707" operator="lessThan">
      <formula>$C$4</formula>
    </cfRule>
  </conditionalFormatting>
  <conditionalFormatting sqref="Z40">
    <cfRule type="cellIs" dxfId="12312" priority="739" operator="lessThan">
      <formula>$C$4</formula>
    </cfRule>
  </conditionalFormatting>
  <conditionalFormatting sqref="AA40">
    <cfRule type="cellIs" dxfId="12313" priority="771" operator="lessThan">
      <formula>$C$4</formula>
    </cfRule>
  </conditionalFormatting>
  <conditionalFormatting sqref="AB40">
    <cfRule type="cellIs" dxfId="12314" priority="803" operator="lessThan">
      <formula>$C$4</formula>
    </cfRule>
  </conditionalFormatting>
  <conditionalFormatting sqref="AC40">
    <cfRule type="cellIs" dxfId="12315" priority="835" operator="lessThan">
      <formula>$C$4</formula>
    </cfRule>
  </conditionalFormatting>
  <conditionalFormatting sqref="AD40">
    <cfRule type="cellIs" dxfId="12316" priority="867" operator="lessThan">
      <formula>$C$4</formula>
    </cfRule>
  </conditionalFormatting>
  <conditionalFormatting sqref="AE40">
    <cfRule type="cellIs" dxfId="12317" priority="899" operator="lessThan">
      <formula>$C$4</formula>
    </cfRule>
  </conditionalFormatting>
  <conditionalFormatting sqref="AF40">
    <cfRule type="cellIs" dxfId="12318" priority="931" operator="lessThan">
      <formula>$C$4</formula>
    </cfRule>
  </conditionalFormatting>
  <conditionalFormatting sqref="AG40">
    <cfRule type="cellIs" dxfId="12319" priority="963" operator="lessThan">
      <formula>$C$4</formula>
    </cfRule>
  </conditionalFormatting>
  <conditionalFormatting sqref="AH40">
    <cfRule type="cellIs" dxfId="12320" priority="995" operator="lessThan">
      <formula>$C$4</formula>
    </cfRule>
  </conditionalFormatting>
  <conditionalFormatting sqref="AI40">
    <cfRule type="cellIs" dxfId="12321" priority="1027" operator="lessThan">
      <formula>$C$4</formula>
    </cfRule>
  </conditionalFormatting>
  <conditionalFormatting sqref="AJ40">
    <cfRule type="cellIs" dxfId="12322" priority="1059" operator="lessThan">
      <formula>$C$4</formula>
    </cfRule>
  </conditionalFormatting>
  <conditionalFormatting sqref="AK40">
    <cfRule type="cellIs" dxfId="12323" priority="1091" operator="lessThan">
      <formula>$C$4</formula>
    </cfRule>
  </conditionalFormatting>
  <conditionalFormatting sqref="AL40">
    <cfRule type="cellIs" dxfId="12324" priority="1123" operator="lessThan">
      <formula>$C$4</formula>
    </cfRule>
  </conditionalFormatting>
  <conditionalFormatting sqref="AM40">
    <cfRule type="cellIs" dxfId="12325" priority="1155" operator="lessThan">
      <formula>$C$4</formula>
    </cfRule>
  </conditionalFormatting>
  <conditionalFormatting sqref="AN40">
    <cfRule type="cellIs" dxfId="12326" priority="1187" operator="lessThan">
      <formula>$C$4</formula>
    </cfRule>
  </conditionalFormatting>
  <conditionalFormatting sqref="AO40">
    <cfRule type="cellIs" dxfId="12327" priority="1219" operator="lessThan">
      <formula>$C$4</formula>
    </cfRule>
  </conditionalFormatting>
  <conditionalFormatting sqref="AP40">
    <cfRule type="cellIs" dxfId="12328" priority="1251" operator="lessThan">
      <formula>$C$4</formula>
    </cfRule>
  </conditionalFormatting>
  <conditionalFormatting sqref="AQ40">
    <cfRule type="cellIs" dxfId="12329" priority="1283" operator="lessThan">
      <formula>$C$4</formula>
    </cfRule>
  </conditionalFormatting>
  <conditionalFormatting sqref="AR40">
    <cfRule type="cellIs" dxfId="12330" priority="1315" operator="lessThan">
      <formula>$C$4</formula>
    </cfRule>
  </conditionalFormatting>
  <conditionalFormatting sqref="AS40">
    <cfRule type="cellIs" dxfId="12331" priority="1347" operator="lessThan">
      <formula>$C$4</formula>
    </cfRule>
  </conditionalFormatting>
  <conditionalFormatting sqref="AT40">
    <cfRule type="cellIs" dxfId="12332" priority="1379" operator="lessThan">
      <formula>$C$4</formula>
    </cfRule>
  </conditionalFormatting>
  <conditionalFormatting sqref="AU40">
    <cfRule type="cellIs" dxfId="12333" priority="1411" operator="lessThan">
      <formula>$C$4</formula>
    </cfRule>
  </conditionalFormatting>
  <conditionalFormatting sqref="AV40">
    <cfRule type="cellIs" dxfId="12334" priority="1443" operator="lessThan">
      <formula>$C$4</formula>
    </cfRule>
  </conditionalFormatting>
  <conditionalFormatting sqref="AW40">
    <cfRule type="cellIs" dxfId="12335" priority="1475" operator="lessThan">
      <formula>$C$4</formula>
    </cfRule>
  </conditionalFormatting>
  <conditionalFormatting sqref="AX40">
    <cfRule type="cellIs" dxfId="12336" priority="1507" operator="lessThan">
      <formula>$C$4</formula>
    </cfRule>
  </conditionalFormatting>
  <conditionalFormatting sqref="AY40">
    <cfRule type="cellIs" dxfId="12337" priority="1539" operator="lessThan">
      <formula>$C$4</formula>
    </cfRule>
  </conditionalFormatting>
  <conditionalFormatting sqref="AZ40">
    <cfRule type="cellIs" dxfId="12338" priority="1571" operator="lessThan">
      <formula>$C$4</formula>
    </cfRule>
  </conditionalFormatting>
  <conditionalFormatting sqref="BA40">
    <cfRule type="cellIs" dxfId="12339" priority="1603" operator="lessThan">
      <formula>$C$4</formula>
    </cfRule>
  </conditionalFormatting>
  <conditionalFormatting sqref="BB40">
    <cfRule type="cellIs" dxfId="12340" priority="1635" operator="lessThan">
      <formula>$C$4</formula>
    </cfRule>
  </conditionalFormatting>
  <conditionalFormatting sqref="BC40">
    <cfRule type="cellIs" dxfId="12341" priority="1667" operator="lessThan">
      <formula>$C$4</formula>
    </cfRule>
  </conditionalFormatting>
  <conditionalFormatting sqref="BD40">
    <cfRule type="cellIs" dxfId="12342" priority="1699" operator="lessThan">
      <formula>$C$4</formula>
    </cfRule>
  </conditionalFormatting>
  <conditionalFormatting sqref="BE40">
    <cfRule type="cellIs" dxfId="12343" priority="1731" operator="lessThan">
      <formula>$C$4</formula>
    </cfRule>
  </conditionalFormatting>
  <conditionalFormatting sqref="BF40">
    <cfRule type="cellIs" dxfId="12344" priority="1763" operator="lessThan">
      <formula>$C$4</formula>
    </cfRule>
  </conditionalFormatting>
  <conditionalFormatting sqref="BG40">
    <cfRule type="cellIs" dxfId="12345" priority="1795" operator="lessThan">
      <formula>$C$4</formula>
    </cfRule>
  </conditionalFormatting>
  <conditionalFormatting sqref="BH40">
    <cfRule type="cellIs" dxfId="12346" priority="1827" operator="lessThan">
      <formula>$C$4</formula>
    </cfRule>
  </conditionalFormatting>
  <conditionalFormatting sqref="BI40">
    <cfRule type="cellIs" dxfId="12347" priority="1859" operator="lessThan">
      <formula>$C$4</formula>
    </cfRule>
  </conditionalFormatting>
  <conditionalFormatting sqref="BJ40">
    <cfRule type="cellIs" dxfId="12348" priority="1891" operator="lessThan">
      <formula>$C$4</formula>
    </cfRule>
  </conditionalFormatting>
  <conditionalFormatting sqref="BK40">
    <cfRule type="cellIs" dxfId="12349" priority="1923" operator="lessThan">
      <formula>$C$4</formula>
    </cfRule>
    <cfRule type="cellIs" dxfId="12350" priority="488" operator="lessThan">
      <formula>$C$4</formula>
    </cfRule>
  </conditionalFormatting>
  <conditionalFormatting sqref="BL40">
    <cfRule type="cellIs" dxfId="12351" priority="1955" operator="lessThan">
      <formula>$C$4</formula>
    </cfRule>
    <cfRule type="cellIs" dxfId="12352" priority="456" operator="lessThan">
      <formula>$C$4</formula>
    </cfRule>
  </conditionalFormatting>
  <conditionalFormatting sqref="BM40">
    <cfRule type="cellIs" dxfId="12353" priority="1987" operator="lessThan">
      <formula>$C$4</formula>
    </cfRule>
  </conditionalFormatting>
  <conditionalFormatting sqref="BN40">
    <cfRule type="cellIs" dxfId="12354" priority="2019" operator="lessThan">
      <formula>$C$4</formula>
    </cfRule>
  </conditionalFormatting>
  <conditionalFormatting sqref="BO40">
    <cfRule type="cellIs" dxfId="12355" priority="2051" operator="lessThan">
      <formula>$C$4</formula>
    </cfRule>
  </conditionalFormatting>
  <conditionalFormatting sqref="BP40">
    <cfRule type="cellIs" dxfId="12356" priority="2083" operator="lessThan">
      <formula>$C$4</formula>
    </cfRule>
  </conditionalFormatting>
  <conditionalFormatting sqref="BQ40">
    <cfRule type="cellIs" dxfId="12357" priority="2115" operator="lessThan">
      <formula>$C$4</formula>
    </cfRule>
  </conditionalFormatting>
  <conditionalFormatting sqref="BR40">
    <cfRule type="cellIs" dxfId="12358" priority="2147" operator="lessThan">
      <formula>$C$4</formula>
    </cfRule>
  </conditionalFormatting>
  <conditionalFormatting sqref="BS40">
    <cfRule type="cellIs" dxfId="12359" priority="2179" operator="lessThan">
      <formula>$C$4</formula>
    </cfRule>
  </conditionalFormatting>
  <conditionalFormatting sqref="BT40">
    <cfRule type="cellIs" dxfId="12360" priority="2211" operator="lessThan">
      <formula>$C$4</formula>
    </cfRule>
  </conditionalFormatting>
  <conditionalFormatting sqref="BU40">
    <cfRule type="cellIs" dxfId="12361" priority="2243" operator="lessThan">
      <formula>$C$4</formula>
    </cfRule>
  </conditionalFormatting>
  <conditionalFormatting sqref="BV40">
    <cfRule type="cellIs" dxfId="12362" priority="2275" operator="lessThan">
      <formula>$C$4</formula>
    </cfRule>
  </conditionalFormatting>
  <conditionalFormatting sqref="BW40">
    <cfRule type="cellIs" dxfId="12363" priority="2307" operator="lessThan">
      <formula>$C$4</formula>
    </cfRule>
  </conditionalFormatting>
  <conditionalFormatting sqref="BX40">
    <cfRule type="cellIs" dxfId="12364" priority="2339" operator="lessThan">
      <formula>$C$4</formula>
    </cfRule>
  </conditionalFormatting>
  <conditionalFormatting sqref="BY40">
    <cfRule type="cellIs" dxfId="12365" priority="2371" operator="lessThan">
      <formula>$C$4</formula>
    </cfRule>
  </conditionalFormatting>
  <conditionalFormatting sqref="BZ40">
    <cfRule type="cellIs" dxfId="12366" priority="2403" operator="lessThan">
      <formula>$C$4</formula>
    </cfRule>
  </conditionalFormatting>
  <conditionalFormatting sqref="CA40">
    <cfRule type="cellIs" dxfId="12367" priority="2435" operator="lessThan">
      <formula>$C$4</formula>
    </cfRule>
  </conditionalFormatting>
  <conditionalFormatting sqref="CB40">
    <cfRule type="cellIs" dxfId="12368" priority="2467" operator="lessThan">
      <formula>$C$4</formula>
    </cfRule>
  </conditionalFormatting>
  <conditionalFormatting sqref="CC40">
    <cfRule type="cellIs" dxfId="12369" priority="2499" operator="lessThan">
      <formula>$C$4</formula>
    </cfRule>
  </conditionalFormatting>
  <conditionalFormatting sqref="CD40">
    <cfRule type="cellIs" dxfId="12370" priority="2531" operator="lessThan">
      <formula>$C$4</formula>
    </cfRule>
  </conditionalFormatting>
  <conditionalFormatting sqref="CE40">
    <cfRule type="cellIs" dxfId="12371" priority="2563" operator="lessThan">
      <formula>$C$4</formula>
    </cfRule>
  </conditionalFormatting>
  <conditionalFormatting sqref="CF40">
    <cfRule type="cellIs" dxfId="12372" priority="2595" operator="lessThan">
      <formula>$C$4</formula>
    </cfRule>
  </conditionalFormatting>
  <conditionalFormatting sqref="CG40">
    <cfRule type="cellIs" dxfId="12373" priority="2627" operator="lessThan">
      <formula>$C$4</formula>
    </cfRule>
  </conditionalFormatting>
  <conditionalFormatting sqref="CH40">
    <cfRule type="cellIs" dxfId="12374" priority="2659" operator="greaterThan">
      <formula>$BJ$2+15</formula>
    </cfRule>
  </conditionalFormatting>
  <conditionalFormatting sqref="CJ40">
    <cfRule type="cellIs" dxfId="12375" priority="5659" operator="lessThan">
      <formula>$C$4</formula>
    </cfRule>
  </conditionalFormatting>
  <conditionalFormatting sqref="P41">
    <cfRule type="cellIs" dxfId="12376" priority="72" operator="lessThan">
      <formula>$C$4</formula>
    </cfRule>
  </conditionalFormatting>
  <conditionalFormatting sqref="Q41">
    <cfRule type="cellIs" dxfId="12377" priority="73" operator="lessThan">
      <formula>$C$4</formula>
    </cfRule>
  </conditionalFormatting>
  <conditionalFormatting sqref="R41">
    <cfRule type="cellIs" dxfId="12378" priority="74" operator="lessThan">
      <formula>$C$4</formula>
    </cfRule>
  </conditionalFormatting>
  <conditionalFormatting sqref="S41">
    <cfRule type="cellIs" dxfId="12379" priority="138" operator="lessThan">
      <formula>$C$4</formula>
    </cfRule>
  </conditionalFormatting>
  <conditionalFormatting sqref="T41">
    <cfRule type="cellIs" dxfId="12380" priority="139" operator="lessThan">
      <formula>$C$4</formula>
    </cfRule>
  </conditionalFormatting>
  <conditionalFormatting sqref="U41">
    <cfRule type="cellIs" dxfId="12381" priority="75" operator="lessThan">
      <formula>$C$4</formula>
    </cfRule>
  </conditionalFormatting>
  <conditionalFormatting sqref="V41">
    <cfRule type="cellIs" dxfId="12382" priority="140" operator="lessThan">
      <formula>$C$4</formula>
    </cfRule>
  </conditionalFormatting>
  <conditionalFormatting sqref="W41">
    <cfRule type="cellIs" dxfId="12383" priority="141" operator="lessThan">
      <formula>$C$4</formula>
    </cfRule>
  </conditionalFormatting>
  <conditionalFormatting sqref="X41">
    <cfRule type="cellIs" dxfId="12384" priority="76" operator="lessThan">
      <formula>$C$4</formula>
    </cfRule>
  </conditionalFormatting>
  <conditionalFormatting sqref="Y41">
    <cfRule type="cellIs" dxfId="12385" priority="77" operator="lessThan">
      <formula>$C$4</formula>
    </cfRule>
  </conditionalFormatting>
  <conditionalFormatting sqref="Z41">
    <cfRule type="cellIs" dxfId="12386" priority="78" operator="lessThan">
      <formula>$C$4</formula>
    </cfRule>
  </conditionalFormatting>
  <conditionalFormatting sqref="AA41">
    <cfRule type="cellIs" dxfId="12387" priority="79" operator="lessThan">
      <formula>$C$4</formula>
    </cfRule>
  </conditionalFormatting>
  <conditionalFormatting sqref="AB41">
    <cfRule type="cellIs" dxfId="12388" priority="80" operator="lessThan">
      <formula>$C$4</formula>
    </cfRule>
  </conditionalFormatting>
  <conditionalFormatting sqref="AC41">
    <cfRule type="cellIs" dxfId="12389" priority="81" operator="lessThan">
      <formula>$C$4</formula>
    </cfRule>
  </conditionalFormatting>
  <conditionalFormatting sqref="AD41">
    <cfRule type="cellIs" dxfId="12390" priority="82" operator="lessThan">
      <formula>$C$4</formula>
    </cfRule>
  </conditionalFormatting>
  <conditionalFormatting sqref="AE41">
    <cfRule type="cellIs" dxfId="12391" priority="83" operator="lessThan">
      <formula>$C$4</formula>
    </cfRule>
  </conditionalFormatting>
  <conditionalFormatting sqref="AF41">
    <cfRule type="cellIs" dxfId="12392" priority="84" operator="lessThan">
      <formula>$C$4</formula>
    </cfRule>
  </conditionalFormatting>
  <conditionalFormatting sqref="AG41">
    <cfRule type="cellIs" dxfId="12393" priority="85" operator="lessThan">
      <formula>$C$4</formula>
    </cfRule>
  </conditionalFormatting>
  <conditionalFormatting sqref="AH41">
    <cfRule type="cellIs" dxfId="12394" priority="86" operator="lessThan">
      <formula>$C$4</formula>
    </cfRule>
  </conditionalFormatting>
  <conditionalFormatting sqref="AI41">
    <cfRule type="cellIs" dxfId="12395" priority="87" operator="lessThan">
      <formula>$C$4</formula>
    </cfRule>
  </conditionalFormatting>
  <conditionalFormatting sqref="AJ41">
    <cfRule type="cellIs" dxfId="12396" priority="88" operator="lessThan">
      <formula>$C$4</formula>
    </cfRule>
  </conditionalFormatting>
  <conditionalFormatting sqref="AK41">
    <cfRule type="cellIs" dxfId="12397" priority="89" operator="lessThan">
      <formula>$C$4</formula>
    </cfRule>
  </conditionalFormatting>
  <conditionalFormatting sqref="AL41">
    <cfRule type="cellIs" dxfId="12398" priority="90" operator="lessThan">
      <formula>$C$4</formula>
    </cfRule>
  </conditionalFormatting>
  <conditionalFormatting sqref="AM41">
    <cfRule type="cellIs" dxfId="12399" priority="91" operator="lessThan">
      <formula>$C$4</formula>
    </cfRule>
  </conditionalFormatting>
  <conditionalFormatting sqref="AN41">
    <cfRule type="cellIs" dxfId="12400" priority="92" operator="lessThan">
      <formula>$C$4</formula>
    </cfRule>
  </conditionalFormatting>
  <conditionalFormatting sqref="AO41">
    <cfRule type="cellIs" dxfId="12401" priority="93" operator="lessThan">
      <formula>$C$4</formula>
    </cfRule>
  </conditionalFormatting>
  <conditionalFormatting sqref="AP41">
    <cfRule type="cellIs" dxfId="12402" priority="94" operator="lessThan">
      <formula>$C$4</formula>
    </cfRule>
  </conditionalFormatting>
  <conditionalFormatting sqref="AQ41">
    <cfRule type="cellIs" dxfId="12403" priority="95" operator="lessThan">
      <formula>$C$4</formula>
    </cfRule>
  </conditionalFormatting>
  <conditionalFormatting sqref="AR41">
    <cfRule type="cellIs" dxfId="12404" priority="96" operator="lessThan">
      <formula>$C$4</formula>
    </cfRule>
  </conditionalFormatting>
  <conditionalFormatting sqref="AS41">
    <cfRule type="cellIs" dxfId="12405" priority="97" operator="lessThan">
      <formula>$C$4</formula>
    </cfRule>
  </conditionalFormatting>
  <conditionalFormatting sqref="AT41">
    <cfRule type="cellIs" dxfId="12406" priority="98" operator="lessThan">
      <formula>$C$4</formula>
    </cfRule>
  </conditionalFormatting>
  <conditionalFormatting sqref="AU41">
    <cfRule type="cellIs" dxfId="12407" priority="99" operator="lessThan">
      <formula>$C$4</formula>
    </cfRule>
  </conditionalFormatting>
  <conditionalFormatting sqref="AV41">
    <cfRule type="cellIs" dxfId="12408" priority="100" operator="lessThan">
      <formula>$C$4</formula>
    </cfRule>
  </conditionalFormatting>
  <conditionalFormatting sqref="AW41">
    <cfRule type="cellIs" dxfId="12409" priority="101" operator="lessThan">
      <formula>$C$4</formula>
    </cfRule>
  </conditionalFormatting>
  <conditionalFormatting sqref="AX41">
    <cfRule type="cellIs" dxfId="12410" priority="102" operator="lessThan">
      <formula>$C$4</formula>
    </cfRule>
  </conditionalFormatting>
  <conditionalFormatting sqref="AY41">
    <cfRule type="cellIs" dxfId="12411" priority="103" operator="lessThan">
      <formula>$C$4</formula>
    </cfRule>
  </conditionalFormatting>
  <conditionalFormatting sqref="AZ41">
    <cfRule type="cellIs" dxfId="12412" priority="104" operator="lessThan">
      <formula>$C$4</formula>
    </cfRule>
  </conditionalFormatting>
  <conditionalFormatting sqref="BA41">
    <cfRule type="cellIs" dxfId="12413" priority="105" operator="lessThan">
      <formula>$C$4</formula>
    </cfRule>
  </conditionalFormatting>
  <conditionalFormatting sqref="BB41">
    <cfRule type="cellIs" dxfId="12414" priority="106" operator="lessThan">
      <formula>$C$4</formula>
    </cfRule>
  </conditionalFormatting>
  <conditionalFormatting sqref="BC41">
    <cfRule type="cellIs" dxfId="12415" priority="107" operator="lessThan">
      <formula>$C$4</formula>
    </cfRule>
  </conditionalFormatting>
  <conditionalFormatting sqref="BD41">
    <cfRule type="cellIs" dxfId="12416" priority="108" operator="lessThan">
      <formula>$C$4</formula>
    </cfRule>
  </conditionalFormatting>
  <conditionalFormatting sqref="BE41">
    <cfRule type="cellIs" dxfId="12417" priority="109" operator="lessThan">
      <formula>$C$4</formula>
    </cfRule>
  </conditionalFormatting>
  <conditionalFormatting sqref="BF41">
    <cfRule type="cellIs" dxfId="12418" priority="110" operator="lessThan">
      <formula>$C$4</formula>
    </cfRule>
  </conditionalFormatting>
  <conditionalFormatting sqref="BG41">
    <cfRule type="cellIs" dxfId="12419" priority="111" operator="lessThan">
      <formula>$C$4</formula>
    </cfRule>
  </conditionalFormatting>
  <conditionalFormatting sqref="BH41">
    <cfRule type="cellIs" dxfId="12420" priority="112" operator="lessThan">
      <formula>$C$4</formula>
    </cfRule>
  </conditionalFormatting>
  <conditionalFormatting sqref="BI41">
    <cfRule type="cellIs" dxfId="12421" priority="113" operator="lessThan">
      <formula>$C$4</formula>
    </cfRule>
  </conditionalFormatting>
  <conditionalFormatting sqref="BJ41">
    <cfRule type="cellIs" dxfId="12422" priority="114" operator="lessThan">
      <formula>$C$4</formula>
    </cfRule>
  </conditionalFormatting>
  <conditionalFormatting sqref="BK41">
    <cfRule type="cellIs" dxfId="12423" priority="115" operator="lessThan">
      <formula>$C$4</formula>
    </cfRule>
  </conditionalFormatting>
  <conditionalFormatting sqref="BL41">
    <cfRule type="cellIs" dxfId="12424" priority="116" operator="lessThan">
      <formula>$C$4</formula>
    </cfRule>
  </conditionalFormatting>
  <conditionalFormatting sqref="BM41">
    <cfRule type="cellIs" dxfId="12425" priority="117" operator="lessThan">
      <formula>$C$4</formula>
    </cfRule>
  </conditionalFormatting>
  <conditionalFormatting sqref="BN41">
    <cfRule type="cellIs" dxfId="12426" priority="118" operator="lessThan">
      <formula>$C$4</formula>
    </cfRule>
  </conditionalFormatting>
  <conditionalFormatting sqref="BO41">
    <cfRule type="cellIs" dxfId="12427" priority="119" operator="lessThan">
      <formula>$C$4</formula>
    </cfRule>
  </conditionalFormatting>
  <conditionalFormatting sqref="BP41">
    <cfRule type="cellIs" dxfId="12428" priority="120" operator="lessThan">
      <formula>$C$4</formula>
    </cfRule>
  </conditionalFormatting>
  <conditionalFormatting sqref="BQ41">
    <cfRule type="cellIs" dxfId="12429" priority="121" operator="lessThan">
      <formula>$C$4</formula>
    </cfRule>
  </conditionalFormatting>
  <conditionalFormatting sqref="BR41">
    <cfRule type="cellIs" dxfId="12430" priority="122" operator="lessThan">
      <formula>$C$4</formula>
    </cfRule>
  </conditionalFormatting>
  <conditionalFormatting sqref="BS41">
    <cfRule type="cellIs" dxfId="12431" priority="123" operator="lessThan">
      <formula>$C$4</formula>
    </cfRule>
  </conditionalFormatting>
  <conditionalFormatting sqref="BT41">
    <cfRule type="cellIs" dxfId="12432" priority="124" operator="lessThan">
      <formula>$C$4</formula>
    </cfRule>
  </conditionalFormatting>
  <conditionalFormatting sqref="BU41">
    <cfRule type="cellIs" dxfId="12433" priority="125" operator="lessThan">
      <formula>$C$4</formula>
    </cfRule>
  </conditionalFormatting>
  <conditionalFormatting sqref="BV41">
    <cfRule type="cellIs" dxfId="12434" priority="126" operator="lessThan">
      <formula>$C$4</formula>
    </cfRule>
  </conditionalFormatting>
  <conditionalFormatting sqref="BW41">
    <cfRule type="cellIs" dxfId="12435" priority="127" operator="lessThan">
      <formula>$C$4</formula>
    </cfRule>
  </conditionalFormatting>
  <conditionalFormatting sqref="BX41">
    <cfRule type="cellIs" dxfId="12436" priority="128" operator="lessThan">
      <formula>$C$4</formula>
    </cfRule>
  </conditionalFormatting>
  <conditionalFormatting sqref="BY41">
    <cfRule type="cellIs" dxfId="12437" priority="129" operator="lessThan">
      <formula>$C$4</formula>
    </cfRule>
  </conditionalFormatting>
  <conditionalFormatting sqref="BZ41">
    <cfRule type="cellIs" dxfId="12438" priority="130" operator="lessThan">
      <formula>$C$4</formula>
    </cfRule>
  </conditionalFormatting>
  <conditionalFormatting sqref="CA41">
    <cfRule type="cellIs" dxfId="12439" priority="131" operator="lessThan">
      <formula>$C$4</formula>
    </cfRule>
  </conditionalFormatting>
  <conditionalFormatting sqref="CB41">
    <cfRule type="cellIs" dxfId="12440" priority="132" operator="lessThan">
      <formula>$C$4</formula>
    </cfRule>
  </conditionalFormatting>
  <conditionalFormatting sqref="CC41">
    <cfRule type="cellIs" dxfId="12441" priority="133" operator="lessThan">
      <formula>$C$4</formula>
    </cfRule>
  </conditionalFormatting>
  <conditionalFormatting sqref="CD41">
    <cfRule type="cellIs" dxfId="12442" priority="134" operator="lessThan">
      <formula>$C$4</formula>
    </cfRule>
  </conditionalFormatting>
  <conditionalFormatting sqref="CE41">
    <cfRule type="cellIs" dxfId="12443" priority="135" operator="lessThan">
      <formula>$C$4</formula>
    </cfRule>
  </conditionalFormatting>
  <conditionalFormatting sqref="CF41">
    <cfRule type="cellIs" dxfId="12444" priority="136" operator="lessThan">
      <formula>$C$4</formula>
    </cfRule>
  </conditionalFormatting>
  <conditionalFormatting sqref="CG41">
    <cfRule type="cellIs" dxfId="12445" priority="137" operator="lessThan">
      <formula>$C$4</formula>
    </cfRule>
  </conditionalFormatting>
  <conditionalFormatting sqref="CH41">
    <cfRule type="cellIs" dxfId="12446" priority="2660" operator="greaterThan">
      <formula>$BJ$2+15</formula>
    </cfRule>
  </conditionalFormatting>
  <conditionalFormatting sqref="CJ41">
    <cfRule type="cellIs" dxfId="12447" priority="5660" operator="lessThan">
      <formula>$C$4</formula>
    </cfRule>
  </conditionalFormatting>
  <conditionalFormatting sqref="P42">
    <cfRule type="cellIs" dxfId="12448" priority="549" operator="lessThan">
      <formula>$C$4</formula>
    </cfRule>
    <cfRule type="cellIs" dxfId="12449" priority="422" operator="lessThan">
      <formula>$C$4</formula>
    </cfRule>
  </conditionalFormatting>
  <conditionalFormatting sqref="Q42">
    <cfRule type="cellIs" dxfId="12450" priority="581" operator="lessThan">
      <formula>$C$4</formula>
    </cfRule>
  </conditionalFormatting>
  <conditionalFormatting sqref="R42">
    <cfRule type="cellIs" dxfId="12451" priority="613" operator="lessThan">
      <formula>$C$4</formula>
    </cfRule>
  </conditionalFormatting>
  <conditionalFormatting sqref="S42">
    <cfRule type="cellIs" dxfId="12452" priority="2693" operator="lessThan">
      <formula>$C$4</formula>
    </cfRule>
  </conditionalFormatting>
  <conditionalFormatting sqref="T42">
    <cfRule type="cellIs" dxfId="12453" priority="2725" operator="lessThan">
      <formula>$C$4</formula>
    </cfRule>
  </conditionalFormatting>
  <conditionalFormatting sqref="U42">
    <cfRule type="cellIs" dxfId="12454" priority="645" operator="lessThan">
      <formula>$C$4</formula>
    </cfRule>
  </conditionalFormatting>
  <conditionalFormatting sqref="V42">
    <cfRule type="cellIs" dxfId="12455" priority="2757" operator="lessThan">
      <formula>$C$4</formula>
    </cfRule>
  </conditionalFormatting>
  <conditionalFormatting sqref="W42">
    <cfRule type="cellIs" dxfId="12456" priority="2789" operator="lessThan">
      <formula>$C$4</formula>
    </cfRule>
  </conditionalFormatting>
  <conditionalFormatting sqref="X42">
    <cfRule type="cellIs" dxfId="12457" priority="677" operator="lessThan">
      <formula>$C$4</formula>
    </cfRule>
  </conditionalFormatting>
  <conditionalFormatting sqref="Y42">
    <cfRule type="cellIs" dxfId="12458" priority="709" operator="lessThan">
      <formula>$C$4</formula>
    </cfRule>
  </conditionalFormatting>
  <conditionalFormatting sqref="Z42">
    <cfRule type="cellIs" dxfId="12459" priority="741" operator="lessThan">
      <formula>$C$4</formula>
    </cfRule>
  </conditionalFormatting>
  <conditionalFormatting sqref="AA42">
    <cfRule type="cellIs" dxfId="12460" priority="773" operator="lessThan">
      <formula>$C$4</formula>
    </cfRule>
  </conditionalFormatting>
  <conditionalFormatting sqref="AB42">
    <cfRule type="cellIs" dxfId="12461" priority="805" operator="lessThan">
      <formula>$C$4</formula>
    </cfRule>
  </conditionalFormatting>
  <conditionalFormatting sqref="AC42">
    <cfRule type="cellIs" dxfId="12462" priority="837" operator="lessThan">
      <formula>$C$4</formula>
    </cfRule>
  </conditionalFormatting>
  <conditionalFormatting sqref="AD42">
    <cfRule type="cellIs" dxfId="12463" priority="869" operator="lessThan">
      <formula>$C$4</formula>
    </cfRule>
  </conditionalFormatting>
  <conditionalFormatting sqref="AE42">
    <cfRule type="cellIs" dxfId="12464" priority="901" operator="lessThan">
      <formula>$C$4</formula>
    </cfRule>
  </conditionalFormatting>
  <conditionalFormatting sqref="AF42">
    <cfRule type="cellIs" dxfId="12465" priority="933" operator="lessThan">
      <formula>$C$4</formula>
    </cfRule>
  </conditionalFormatting>
  <conditionalFormatting sqref="AG42">
    <cfRule type="cellIs" dxfId="12466" priority="965" operator="lessThan">
      <formula>$C$4</formula>
    </cfRule>
  </conditionalFormatting>
  <conditionalFormatting sqref="AH42">
    <cfRule type="cellIs" dxfId="12467" priority="997" operator="lessThan">
      <formula>$C$4</formula>
    </cfRule>
  </conditionalFormatting>
  <conditionalFormatting sqref="AI42">
    <cfRule type="cellIs" dxfId="12468" priority="1029" operator="lessThan">
      <formula>$C$4</formula>
    </cfRule>
  </conditionalFormatting>
  <conditionalFormatting sqref="AJ42">
    <cfRule type="cellIs" dxfId="12469" priority="1061" operator="lessThan">
      <formula>$C$4</formula>
    </cfRule>
  </conditionalFormatting>
  <conditionalFormatting sqref="AK42">
    <cfRule type="cellIs" dxfId="12470" priority="1093" operator="lessThan">
      <formula>$C$4</formula>
    </cfRule>
  </conditionalFormatting>
  <conditionalFormatting sqref="AL42">
    <cfRule type="cellIs" dxfId="12471" priority="1125" operator="lessThan">
      <formula>$C$4</formula>
    </cfRule>
  </conditionalFormatting>
  <conditionalFormatting sqref="AM42">
    <cfRule type="cellIs" dxfId="12472" priority="1157" operator="lessThan">
      <formula>$C$4</formula>
    </cfRule>
  </conditionalFormatting>
  <conditionalFormatting sqref="AN42">
    <cfRule type="cellIs" dxfId="12473" priority="1189" operator="lessThan">
      <formula>$C$4</formula>
    </cfRule>
  </conditionalFormatting>
  <conditionalFormatting sqref="AO42">
    <cfRule type="cellIs" dxfId="12474" priority="1221" operator="lessThan">
      <formula>$C$4</formula>
    </cfRule>
  </conditionalFormatting>
  <conditionalFormatting sqref="AP42">
    <cfRule type="cellIs" dxfId="12475" priority="1253" operator="lessThan">
      <formula>$C$4</formula>
    </cfRule>
  </conditionalFormatting>
  <conditionalFormatting sqref="AQ42">
    <cfRule type="cellIs" dxfId="12476" priority="1285" operator="lessThan">
      <formula>$C$4</formula>
    </cfRule>
  </conditionalFormatting>
  <conditionalFormatting sqref="AR42">
    <cfRule type="cellIs" dxfId="12477" priority="1317" operator="lessThan">
      <formula>$C$4</formula>
    </cfRule>
  </conditionalFormatting>
  <conditionalFormatting sqref="AS42">
    <cfRule type="cellIs" dxfId="12478" priority="1349" operator="lessThan">
      <formula>$C$4</formula>
    </cfRule>
  </conditionalFormatting>
  <conditionalFormatting sqref="AT42">
    <cfRule type="cellIs" dxfId="12479" priority="1381" operator="lessThan">
      <formula>$C$4</formula>
    </cfRule>
  </conditionalFormatting>
  <conditionalFormatting sqref="AU42">
    <cfRule type="cellIs" dxfId="12480" priority="1413" operator="lessThan">
      <formula>$C$4</formula>
    </cfRule>
  </conditionalFormatting>
  <conditionalFormatting sqref="AV42">
    <cfRule type="cellIs" dxfId="12481" priority="1445" operator="lessThan">
      <formula>$C$4</formula>
    </cfRule>
  </conditionalFormatting>
  <conditionalFormatting sqref="AW42">
    <cfRule type="cellIs" dxfId="12482" priority="1477" operator="lessThan">
      <formula>$C$4</formula>
    </cfRule>
  </conditionalFormatting>
  <conditionalFormatting sqref="AX42">
    <cfRule type="cellIs" dxfId="12483" priority="1509" operator="lessThan">
      <formula>$C$4</formula>
    </cfRule>
  </conditionalFormatting>
  <conditionalFormatting sqref="AY42">
    <cfRule type="cellIs" dxfId="12484" priority="1541" operator="lessThan">
      <formula>$C$4</formula>
    </cfRule>
  </conditionalFormatting>
  <conditionalFormatting sqref="AZ42">
    <cfRule type="cellIs" dxfId="12485" priority="1573" operator="lessThan">
      <formula>$C$4</formula>
    </cfRule>
  </conditionalFormatting>
  <conditionalFormatting sqref="BA42">
    <cfRule type="cellIs" dxfId="12486" priority="1605" operator="lessThan">
      <formula>$C$4</formula>
    </cfRule>
  </conditionalFormatting>
  <conditionalFormatting sqref="BB42">
    <cfRule type="cellIs" dxfId="12487" priority="1637" operator="lessThan">
      <formula>$C$4</formula>
    </cfRule>
  </conditionalFormatting>
  <conditionalFormatting sqref="BC42">
    <cfRule type="cellIs" dxfId="12488" priority="1669" operator="lessThan">
      <formula>$C$4</formula>
    </cfRule>
  </conditionalFormatting>
  <conditionalFormatting sqref="BD42">
    <cfRule type="cellIs" dxfId="12489" priority="1701" operator="lessThan">
      <formula>$C$4</formula>
    </cfRule>
  </conditionalFormatting>
  <conditionalFormatting sqref="BE42">
    <cfRule type="cellIs" dxfId="12490" priority="1733" operator="lessThan">
      <formula>$C$4</formula>
    </cfRule>
  </conditionalFormatting>
  <conditionalFormatting sqref="BF42">
    <cfRule type="cellIs" dxfId="12491" priority="1765" operator="lessThan">
      <formula>$C$4</formula>
    </cfRule>
  </conditionalFormatting>
  <conditionalFormatting sqref="BG42">
    <cfRule type="cellIs" dxfId="12492" priority="1797" operator="lessThan">
      <formula>$C$4</formula>
    </cfRule>
  </conditionalFormatting>
  <conditionalFormatting sqref="BH42">
    <cfRule type="cellIs" dxfId="12493" priority="1829" operator="lessThan">
      <formula>$C$4</formula>
    </cfRule>
  </conditionalFormatting>
  <conditionalFormatting sqref="BI42">
    <cfRule type="cellIs" dxfId="12494" priority="1861" operator="lessThan">
      <formula>$C$4</formula>
    </cfRule>
  </conditionalFormatting>
  <conditionalFormatting sqref="BJ42">
    <cfRule type="cellIs" dxfId="12495" priority="1893" operator="lessThan">
      <formula>$C$4</formula>
    </cfRule>
  </conditionalFormatting>
  <conditionalFormatting sqref="BK42">
    <cfRule type="cellIs" dxfId="12496" priority="1925" operator="lessThan">
      <formula>$C$4</formula>
    </cfRule>
    <cfRule type="cellIs" dxfId="12497" priority="486" operator="lessThan">
      <formula>$C$4</formula>
    </cfRule>
  </conditionalFormatting>
  <conditionalFormatting sqref="BL42">
    <cfRule type="cellIs" dxfId="12498" priority="1957" operator="lessThan">
      <formula>$C$4</formula>
    </cfRule>
    <cfRule type="cellIs" dxfId="12499" priority="454" operator="lessThan">
      <formula>$C$4</formula>
    </cfRule>
  </conditionalFormatting>
  <conditionalFormatting sqref="BM42">
    <cfRule type="cellIs" dxfId="12500" priority="1989" operator="lessThan">
      <formula>$C$4</formula>
    </cfRule>
  </conditionalFormatting>
  <conditionalFormatting sqref="BN42">
    <cfRule type="cellIs" dxfId="12501" priority="2021" operator="lessThan">
      <formula>$C$4</formula>
    </cfRule>
  </conditionalFormatting>
  <conditionalFormatting sqref="BO42">
    <cfRule type="cellIs" dxfId="12502" priority="2053" operator="lessThan">
      <formula>$C$4</formula>
    </cfRule>
  </conditionalFormatting>
  <conditionalFormatting sqref="BP42">
    <cfRule type="cellIs" dxfId="12503" priority="2085" operator="lessThan">
      <formula>$C$4</formula>
    </cfRule>
  </conditionalFormatting>
  <conditionalFormatting sqref="BQ42">
    <cfRule type="cellIs" dxfId="12504" priority="2117" operator="lessThan">
      <formula>$C$4</formula>
    </cfRule>
  </conditionalFormatting>
  <conditionalFormatting sqref="BR42">
    <cfRule type="cellIs" dxfId="12505" priority="2149" operator="lessThan">
      <formula>$C$4</formula>
    </cfRule>
  </conditionalFormatting>
  <conditionalFormatting sqref="BS42">
    <cfRule type="cellIs" dxfId="12506" priority="2181" operator="lessThan">
      <formula>$C$4</formula>
    </cfRule>
  </conditionalFormatting>
  <conditionalFormatting sqref="BT42">
    <cfRule type="cellIs" dxfId="12507" priority="2213" operator="lessThan">
      <formula>$C$4</formula>
    </cfRule>
  </conditionalFormatting>
  <conditionalFormatting sqref="BU42">
    <cfRule type="cellIs" dxfId="12508" priority="2245" operator="lessThan">
      <formula>$C$4</formula>
    </cfRule>
  </conditionalFormatting>
  <conditionalFormatting sqref="BV42">
    <cfRule type="cellIs" dxfId="12509" priority="2277" operator="lessThan">
      <formula>$C$4</formula>
    </cfRule>
  </conditionalFormatting>
  <conditionalFormatting sqref="BW42">
    <cfRule type="cellIs" dxfId="12510" priority="2309" operator="lessThan">
      <formula>$C$4</formula>
    </cfRule>
  </conditionalFormatting>
  <conditionalFormatting sqref="BX42">
    <cfRule type="cellIs" dxfId="12511" priority="2341" operator="lessThan">
      <formula>$C$4</formula>
    </cfRule>
  </conditionalFormatting>
  <conditionalFormatting sqref="BY42">
    <cfRule type="cellIs" dxfId="12512" priority="2373" operator="lessThan">
      <formula>$C$4</formula>
    </cfRule>
  </conditionalFormatting>
  <conditionalFormatting sqref="BZ42">
    <cfRule type="cellIs" dxfId="12513" priority="2405" operator="lessThan">
      <formula>$C$4</formula>
    </cfRule>
  </conditionalFormatting>
  <conditionalFormatting sqref="CA42">
    <cfRule type="cellIs" dxfId="12514" priority="2437" operator="lessThan">
      <formula>$C$4</formula>
    </cfRule>
  </conditionalFormatting>
  <conditionalFormatting sqref="CB42">
    <cfRule type="cellIs" dxfId="12515" priority="2469" operator="lessThan">
      <formula>$C$4</formula>
    </cfRule>
  </conditionalFormatting>
  <conditionalFormatting sqref="CC42">
    <cfRule type="cellIs" dxfId="12516" priority="2501" operator="lessThan">
      <formula>$C$4</formula>
    </cfRule>
  </conditionalFormatting>
  <conditionalFormatting sqref="CD42">
    <cfRule type="cellIs" dxfId="12517" priority="2533" operator="lessThan">
      <formula>$C$4</formula>
    </cfRule>
  </conditionalFormatting>
  <conditionalFormatting sqref="CE42">
    <cfRule type="cellIs" dxfId="12518" priority="2565" operator="lessThan">
      <formula>$C$4</formula>
    </cfRule>
  </conditionalFormatting>
  <conditionalFormatting sqref="CF42">
    <cfRule type="cellIs" dxfId="12519" priority="2597" operator="lessThan">
      <formula>$C$4</formula>
    </cfRule>
  </conditionalFormatting>
  <conditionalFormatting sqref="CG42">
    <cfRule type="cellIs" dxfId="12520" priority="2629" operator="lessThan">
      <formula>$C$4</formula>
    </cfRule>
  </conditionalFormatting>
  <conditionalFormatting sqref="CH42">
    <cfRule type="cellIs" dxfId="12521" priority="2661" operator="greaterThan">
      <formula>$BJ$2+15</formula>
    </cfRule>
  </conditionalFormatting>
  <conditionalFormatting sqref="CJ42">
    <cfRule type="cellIs" dxfId="12522" priority="5661" operator="lessThan">
      <formula>$C$4</formula>
    </cfRule>
  </conditionalFormatting>
  <conditionalFormatting sqref="P43">
    <cfRule type="cellIs" dxfId="12523" priority="2822" operator="lessThan">
      <formula>$C$4</formula>
    </cfRule>
  </conditionalFormatting>
  <conditionalFormatting sqref="Q43">
    <cfRule type="cellIs" dxfId="12524" priority="2862" operator="lessThan">
      <formula>$C$4</formula>
    </cfRule>
  </conditionalFormatting>
  <conditionalFormatting sqref="R43">
    <cfRule type="cellIs" dxfId="12525" priority="2902" operator="lessThan">
      <formula>$C$4</formula>
    </cfRule>
  </conditionalFormatting>
  <conditionalFormatting sqref="S43">
    <cfRule type="cellIs" dxfId="12526" priority="5502" operator="lessThan">
      <formula>$C$4</formula>
    </cfRule>
  </conditionalFormatting>
  <conditionalFormatting sqref="T43">
    <cfRule type="cellIs" dxfId="12527" priority="5542" operator="lessThan">
      <formula>$C$4</formula>
    </cfRule>
  </conditionalFormatting>
  <conditionalFormatting sqref="U43">
    <cfRule type="cellIs" dxfId="12528" priority="2942" operator="lessThan">
      <formula>$C$4</formula>
    </cfRule>
  </conditionalFormatting>
  <conditionalFormatting sqref="V43">
    <cfRule type="cellIs" dxfId="12529" priority="5582" operator="lessThan">
      <formula>$C$4</formula>
    </cfRule>
  </conditionalFormatting>
  <conditionalFormatting sqref="W43">
    <cfRule type="cellIs" dxfId="12530" priority="5622" operator="lessThan">
      <formula>$C$4</formula>
    </cfRule>
  </conditionalFormatting>
  <conditionalFormatting sqref="X43">
    <cfRule type="cellIs" dxfId="12531" priority="2982" operator="lessThan">
      <formula>$C$4</formula>
    </cfRule>
  </conditionalFormatting>
  <conditionalFormatting sqref="Y43">
    <cfRule type="cellIs" dxfId="12532" priority="3022" operator="lessThan">
      <formula>$C$4</formula>
    </cfRule>
  </conditionalFormatting>
  <conditionalFormatting sqref="Z43">
    <cfRule type="cellIs" dxfId="12533" priority="3062" operator="lessThan">
      <formula>$C$4</formula>
    </cfRule>
  </conditionalFormatting>
  <conditionalFormatting sqref="AA43">
    <cfRule type="cellIs" dxfId="12534" priority="3102" operator="lessThan">
      <formula>$C$4</formula>
    </cfRule>
  </conditionalFormatting>
  <conditionalFormatting sqref="AB43">
    <cfRule type="cellIs" dxfId="12535" priority="3142" operator="lessThan">
      <formula>$C$4</formula>
    </cfRule>
  </conditionalFormatting>
  <conditionalFormatting sqref="AC43">
    <cfRule type="cellIs" dxfId="12536" priority="3182" operator="lessThan">
      <formula>$C$4</formula>
    </cfRule>
  </conditionalFormatting>
  <conditionalFormatting sqref="AD43">
    <cfRule type="cellIs" dxfId="12537" priority="3222" operator="lessThan">
      <formula>$C$4</formula>
    </cfRule>
  </conditionalFormatting>
  <conditionalFormatting sqref="AE43">
    <cfRule type="cellIs" dxfId="12538" priority="3262" operator="lessThan">
      <formula>$C$4</formula>
    </cfRule>
  </conditionalFormatting>
  <conditionalFormatting sqref="AF43">
    <cfRule type="cellIs" dxfId="12539" priority="3302" operator="lessThan">
      <formula>$C$4</formula>
    </cfRule>
  </conditionalFormatting>
  <conditionalFormatting sqref="AG43">
    <cfRule type="cellIs" dxfId="12540" priority="3342" operator="lessThan">
      <formula>$C$4</formula>
    </cfRule>
  </conditionalFormatting>
  <conditionalFormatting sqref="AH43">
    <cfRule type="cellIs" dxfId="12541" priority="3382" operator="lessThan">
      <formula>$C$4</formula>
    </cfRule>
  </conditionalFormatting>
  <conditionalFormatting sqref="AI43">
    <cfRule type="cellIs" dxfId="12542" priority="3422" operator="lessThan">
      <formula>$C$4</formula>
    </cfRule>
  </conditionalFormatting>
  <conditionalFormatting sqref="AJ43">
    <cfRule type="cellIs" dxfId="12543" priority="3462" operator="lessThan">
      <formula>$C$4</formula>
    </cfRule>
  </conditionalFormatting>
  <conditionalFormatting sqref="AK43">
    <cfRule type="cellIs" dxfId="12544" priority="3502" operator="lessThan">
      <formula>$C$4</formula>
    </cfRule>
  </conditionalFormatting>
  <conditionalFormatting sqref="AL43">
    <cfRule type="cellIs" dxfId="12545" priority="3542" operator="lessThan">
      <formula>$C$4</formula>
    </cfRule>
  </conditionalFormatting>
  <conditionalFormatting sqref="AM43">
    <cfRule type="cellIs" dxfId="12546" priority="3582" operator="lessThan">
      <formula>$C$4</formula>
    </cfRule>
  </conditionalFormatting>
  <conditionalFormatting sqref="AN43">
    <cfRule type="cellIs" dxfId="12547" priority="3622" operator="lessThan">
      <formula>$C$4</formula>
    </cfRule>
  </conditionalFormatting>
  <conditionalFormatting sqref="AO43">
    <cfRule type="cellIs" dxfId="12548" priority="3662" operator="lessThan">
      <formula>$C$4</formula>
    </cfRule>
  </conditionalFormatting>
  <conditionalFormatting sqref="AP43">
    <cfRule type="cellIs" dxfId="12549" priority="3702" operator="lessThan">
      <formula>$C$4</formula>
    </cfRule>
  </conditionalFormatting>
  <conditionalFormatting sqref="AQ43">
    <cfRule type="cellIs" dxfId="12550" priority="3742" operator="lessThan">
      <formula>$C$4</formula>
    </cfRule>
  </conditionalFormatting>
  <conditionalFormatting sqref="AR43">
    <cfRule type="cellIs" dxfId="12551" priority="3782" operator="lessThan">
      <formula>$C$4</formula>
    </cfRule>
  </conditionalFormatting>
  <conditionalFormatting sqref="AS43">
    <cfRule type="cellIs" dxfId="12552" priority="3822" operator="lessThan">
      <formula>$C$4</formula>
    </cfRule>
  </conditionalFormatting>
  <conditionalFormatting sqref="AT43">
    <cfRule type="cellIs" dxfId="12553" priority="3862" operator="lessThan">
      <formula>$C$4</formula>
    </cfRule>
  </conditionalFormatting>
  <conditionalFormatting sqref="AU43">
    <cfRule type="cellIs" dxfId="12554" priority="3902" operator="lessThan">
      <formula>$C$4</formula>
    </cfRule>
  </conditionalFormatting>
  <conditionalFormatting sqref="AV43">
    <cfRule type="cellIs" dxfId="12555" priority="3942" operator="lessThan">
      <formula>$C$4</formula>
    </cfRule>
  </conditionalFormatting>
  <conditionalFormatting sqref="AW43">
    <cfRule type="cellIs" dxfId="12556" priority="3982" operator="lessThan">
      <formula>$C$4</formula>
    </cfRule>
  </conditionalFormatting>
  <conditionalFormatting sqref="AX43">
    <cfRule type="cellIs" dxfId="12557" priority="4022" operator="lessThan">
      <formula>$C$4</formula>
    </cfRule>
  </conditionalFormatting>
  <conditionalFormatting sqref="AY43">
    <cfRule type="cellIs" dxfId="12558" priority="4062" operator="lessThan">
      <formula>$C$4</formula>
    </cfRule>
  </conditionalFormatting>
  <conditionalFormatting sqref="AZ43">
    <cfRule type="cellIs" dxfId="12559" priority="4102" operator="lessThan">
      <formula>$C$4</formula>
    </cfRule>
  </conditionalFormatting>
  <conditionalFormatting sqref="BA43">
    <cfRule type="cellIs" dxfId="12560" priority="4142" operator="lessThan">
      <formula>$C$4</formula>
    </cfRule>
  </conditionalFormatting>
  <conditionalFormatting sqref="BB43">
    <cfRule type="cellIs" dxfId="12561" priority="4182" operator="lessThan">
      <formula>$C$4</formula>
    </cfRule>
  </conditionalFormatting>
  <conditionalFormatting sqref="BC43">
    <cfRule type="cellIs" dxfId="12562" priority="4222" operator="lessThan">
      <formula>$C$4</formula>
    </cfRule>
  </conditionalFormatting>
  <conditionalFormatting sqref="BD43">
    <cfRule type="cellIs" dxfId="12563" priority="4262" operator="lessThan">
      <formula>$C$4</formula>
    </cfRule>
  </conditionalFormatting>
  <conditionalFormatting sqref="BE43">
    <cfRule type="cellIs" dxfId="12564" priority="4302" operator="lessThan">
      <formula>$C$4</formula>
    </cfRule>
  </conditionalFormatting>
  <conditionalFormatting sqref="BF43">
    <cfRule type="cellIs" dxfId="12565" priority="4342" operator="lessThan">
      <formula>$C$4</formula>
    </cfRule>
  </conditionalFormatting>
  <conditionalFormatting sqref="BG43">
    <cfRule type="cellIs" dxfId="12566" priority="4382" operator="lessThan">
      <formula>$C$4</formula>
    </cfRule>
  </conditionalFormatting>
  <conditionalFormatting sqref="BH43">
    <cfRule type="cellIs" dxfId="12567" priority="4422" operator="lessThan">
      <formula>$C$4</formula>
    </cfRule>
  </conditionalFormatting>
  <conditionalFormatting sqref="BI43">
    <cfRule type="cellIs" dxfId="12568" priority="4462" operator="lessThan">
      <formula>$C$4</formula>
    </cfRule>
  </conditionalFormatting>
  <conditionalFormatting sqref="BJ43">
    <cfRule type="cellIs" dxfId="12569" priority="4502" operator="lessThan">
      <formula>$C$4</formula>
    </cfRule>
  </conditionalFormatting>
  <conditionalFormatting sqref="BK43">
    <cfRule type="cellIs" dxfId="12570" priority="4542" operator="lessThan">
      <formula>$C$4</formula>
    </cfRule>
  </conditionalFormatting>
  <conditionalFormatting sqref="BL43">
    <cfRule type="cellIs" dxfId="12571" priority="4582" operator="lessThan">
      <formula>$C$4</formula>
    </cfRule>
  </conditionalFormatting>
  <conditionalFormatting sqref="BM43">
    <cfRule type="cellIs" dxfId="12572" priority="4622" operator="lessThan">
      <formula>$C$4</formula>
    </cfRule>
  </conditionalFormatting>
  <conditionalFormatting sqref="BN43">
    <cfRule type="cellIs" dxfId="12573" priority="4662" operator="lessThan">
      <formula>$C$4</formula>
    </cfRule>
  </conditionalFormatting>
  <conditionalFormatting sqref="BO43">
    <cfRule type="cellIs" dxfId="12574" priority="4702" operator="lessThan">
      <formula>$C$4</formula>
    </cfRule>
  </conditionalFormatting>
  <conditionalFormatting sqref="BP43">
    <cfRule type="cellIs" dxfId="12575" priority="4742" operator="lessThan">
      <formula>$C$4</formula>
    </cfRule>
  </conditionalFormatting>
  <conditionalFormatting sqref="BQ43">
    <cfRule type="cellIs" dxfId="12576" priority="4782" operator="lessThan">
      <formula>$C$4</formula>
    </cfRule>
  </conditionalFormatting>
  <conditionalFormatting sqref="BR43">
    <cfRule type="cellIs" dxfId="12577" priority="4822" operator="lessThan">
      <formula>$C$4</formula>
    </cfRule>
  </conditionalFormatting>
  <conditionalFormatting sqref="BS43">
    <cfRule type="cellIs" dxfId="12578" priority="4862" operator="lessThan">
      <formula>$C$4</formula>
    </cfRule>
  </conditionalFormatting>
  <conditionalFormatting sqref="BT43">
    <cfRule type="cellIs" dxfId="12579" priority="4902" operator="lessThan">
      <formula>$C$4</formula>
    </cfRule>
  </conditionalFormatting>
  <conditionalFormatting sqref="BU43">
    <cfRule type="cellIs" dxfId="12580" priority="4942" operator="lessThan">
      <formula>$C$4</formula>
    </cfRule>
  </conditionalFormatting>
  <conditionalFormatting sqref="BV43">
    <cfRule type="cellIs" dxfId="12581" priority="4982" operator="lessThan">
      <formula>$C$4</formula>
    </cfRule>
  </conditionalFormatting>
  <conditionalFormatting sqref="BW43">
    <cfRule type="cellIs" dxfId="12582" priority="5022" operator="lessThan">
      <formula>$C$4</formula>
    </cfRule>
  </conditionalFormatting>
  <conditionalFormatting sqref="BX43">
    <cfRule type="cellIs" dxfId="12583" priority="5062" operator="lessThan">
      <formula>$C$4</formula>
    </cfRule>
  </conditionalFormatting>
  <conditionalFormatting sqref="BY43">
    <cfRule type="cellIs" dxfId="12584" priority="5102" operator="lessThan">
      <formula>$C$4</formula>
    </cfRule>
  </conditionalFormatting>
  <conditionalFormatting sqref="BZ43">
    <cfRule type="cellIs" dxfId="12585" priority="5142" operator="lessThan">
      <formula>$C$4</formula>
    </cfRule>
  </conditionalFormatting>
  <conditionalFormatting sqref="CA43">
    <cfRule type="cellIs" dxfId="12586" priority="5182" operator="lessThan">
      <formula>$C$4</formula>
    </cfRule>
  </conditionalFormatting>
  <conditionalFormatting sqref="CB43">
    <cfRule type="cellIs" dxfId="12587" priority="5222" operator="lessThan">
      <formula>$C$4</formula>
    </cfRule>
  </conditionalFormatting>
  <conditionalFormatting sqref="CC43">
    <cfRule type="cellIs" dxfId="12588" priority="5262" operator="lessThan">
      <formula>$C$4</formula>
    </cfRule>
  </conditionalFormatting>
  <conditionalFormatting sqref="CD43">
    <cfRule type="cellIs" dxfId="12589" priority="5302" operator="lessThan">
      <formula>$C$4</formula>
    </cfRule>
  </conditionalFormatting>
  <conditionalFormatting sqref="CE43">
    <cfRule type="cellIs" dxfId="12590" priority="5342" operator="lessThan">
      <formula>$C$4</formula>
    </cfRule>
  </conditionalFormatting>
  <conditionalFormatting sqref="CF43">
    <cfRule type="cellIs" dxfId="12591" priority="5382" operator="lessThan">
      <formula>$C$4</formula>
    </cfRule>
  </conditionalFormatting>
  <conditionalFormatting sqref="CG43">
    <cfRule type="cellIs" dxfId="12592" priority="5422" operator="lessThan">
      <formula>$C$4</formula>
    </cfRule>
  </conditionalFormatting>
  <conditionalFormatting sqref="CH43">
    <cfRule type="cellIs" dxfId="12593" priority="5462" operator="greaterThan">
      <formula>$BJ$2+15</formula>
    </cfRule>
  </conditionalFormatting>
  <conditionalFormatting sqref="CJ43">
    <cfRule type="cellIs" dxfId="12594" priority="5662" operator="lessThan">
      <formula>$C$4</formula>
    </cfRule>
  </conditionalFormatting>
  <conditionalFormatting sqref="P44">
    <cfRule type="cellIs" dxfId="12595" priority="2823" operator="lessThan">
      <formula>$C$4</formula>
    </cfRule>
  </conditionalFormatting>
  <conditionalFormatting sqref="Q44">
    <cfRule type="cellIs" dxfId="12596" priority="2863" operator="lessThan">
      <formula>$C$4</formula>
    </cfRule>
  </conditionalFormatting>
  <conditionalFormatting sqref="R44">
    <cfRule type="cellIs" dxfId="12597" priority="2903" operator="lessThan">
      <formula>$C$4</formula>
    </cfRule>
  </conditionalFormatting>
  <conditionalFormatting sqref="S44">
    <cfRule type="cellIs" dxfId="12598" priority="5503" operator="lessThan">
      <formula>$C$4</formula>
    </cfRule>
  </conditionalFormatting>
  <conditionalFormatting sqref="T44">
    <cfRule type="cellIs" dxfId="12599" priority="5543" operator="lessThan">
      <formula>$C$4</formula>
    </cfRule>
  </conditionalFormatting>
  <conditionalFormatting sqref="U44">
    <cfRule type="cellIs" dxfId="12600" priority="2943" operator="lessThan">
      <formula>$C$4</formula>
    </cfRule>
  </conditionalFormatting>
  <conditionalFormatting sqref="V44">
    <cfRule type="cellIs" dxfId="12601" priority="5583" operator="lessThan">
      <formula>$C$4</formula>
    </cfRule>
  </conditionalFormatting>
  <conditionalFormatting sqref="W44">
    <cfRule type="cellIs" dxfId="12602" priority="5623" operator="lessThan">
      <formula>$C$4</formula>
    </cfRule>
  </conditionalFormatting>
  <conditionalFormatting sqref="X44">
    <cfRule type="cellIs" dxfId="12603" priority="2983" operator="lessThan">
      <formula>$C$4</formula>
    </cfRule>
  </conditionalFormatting>
  <conditionalFormatting sqref="Y44">
    <cfRule type="cellIs" dxfId="12604" priority="3023" operator="lessThan">
      <formula>$C$4</formula>
    </cfRule>
  </conditionalFormatting>
  <conditionalFormatting sqref="Z44">
    <cfRule type="cellIs" dxfId="12605" priority="3063" operator="lessThan">
      <formula>$C$4</formula>
    </cfRule>
  </conditionalFormatting>
  <conditionalFormatting sqref="AA44">
    <cfRule type="cellIs" dxfId="12606" priority="3103" operator="lessThan">
      <formula>$C$4</formula>
    </cfRule>
  </conditionalFormatting>
  <conditionalFormatting sqref="AB44">
    <cfRule type="cellIs" dxfId="12607" priority="3143" operator="lessThan">
      <formula>$C$4</formula>
    </cfRule>
  </conditionalFormatting>
  <conditionalFormatting sqref="AC44">
    <cfRule type="cellIs" dxfId="12608" priority="3183" operator="lessThan">
      <formula>$C$4</formula>
    </cfRule>
  </conditionalFormatting>
  <conditionalFormatting sqref="AD44">
    <cfRule type="cellIs" dxfId="12609" priority="3223" operator="lessThan">
      <formula>$C$4</formula>
    </cfRule>
  </conditionalFormatting>
  <conditionalFormatting sqref="AE44">
    <cfRule type="cellIs" dxfId="12610" priority="3263" operator="lessThan">
      <formula>$C$4</formula>
    </cfRule>
  </conditionalFormatting>
  <conditionalFormatting sqref="AF44">
    <cfRule type="cellIs" dxfId="12611" priority="3303" operator="lessThan">
      <formula>$C$4</formula>
    </cfRule>
  </conditionalFormatting>
  <conditionalFormatting sqref="AG44">
    <cfRule type="cellIs" dxfId="12612" priority="3343" operator="lessThan">
      <formula>$C$4</formula>
    </cfRule>
  </conditionalFormatting>
  <conditionalFormatting sqref="AH44">
    <cfRule type="cellIs" dxfId="12613" priority="3383" operator="lessThan">
      <formula>$C$4</formula>
    </cfRule>
  </conditionalFormatting>
  <conditionalFormatting sqref="AI44">
    <cfRule type="cellIs" dxfId="12614" priority="3423" operator="lessThan">
      <formula>$C$4</formula>
    </cfRule>
  </conditionalFormatting>
  <conditionalFormatting sqref="AJ44">
    <cfRule type="cellIs" dxfId="12615" priority="3463" operator="lessThan">
      <formula>$C$4</formula>
    </cfRule>
  </conditionalFormatting>
  <conditionalFormatting sqref="AK44">
    <cfRule type="cellIs" dxfId="12616" priority="3503" operator="lessThan">
      <formula>$C$4</formula>
    </cfRule>
  </conditionalFormatting>
  <conditionalFormatting sqref="AL44">
    <cfRule type="cellIs" dxfId="12617" priority="3543" operator="lessThan">
      <formula>$C$4</formula>
    </cfRule>
  </conditionalFormatting>
  <conditionalFormatting sqref="AM44">
    <cfRule type="cellIs" dxfId="12618" priority="3583" operator="lessThan">
      <formula>$C$4</formula>
    </cfRule>
  </conditionalFormatting>
  <conditionalFormatting sqref="AN44">
    <cfRule type="cellIs" dxfId="12619" priority="3623" operator="lessThan">
      <formula>$C$4</formula>
    </cfRule>
  </conditionalFormatting>
  <conditionalFormatting sqref="AO44">
    <cfRule type="cellIs" dxfId="12620" priority="3663" operator="lessThan">
      <formula>$C$4</formula>
    </cfRule>
  </conditionalFormatting>
  <conditionalFormatting sqref="AP44">
    <cfRule type="cellIs" dxfId="12621" priority="3703" operator="lessThan">
      <formula>$C$4</formula>
    </cfRule>
  </conditionalFormatting>
  <conditionalFormatting sqref="AQ44">
    <cfRule type="cellIs" dxfId="12622" priority="3743" operator="lessThan">
      <formula>$C$4</formula>
    </cfRule>
  </conditionalFormatting>
  <conditionalFormatting sqref="AR44">
    <cfRule type="cellIs" dxfId="12623" priority="3783" operator="lessThan">
      <formula>$C$4</formula>
    </cfRule>
  </conditionalFormatting>
  <conditionalFormatting sqref="AS44">
    <cfRule type="cellIs" dxfId="12624" priority="3823" operator="lessThan">
      <formula>$C$4</formula>
    </cfRule>
  </conditionalFormatting>
  <conditionalFormatting sqref="AT44">
    <cfRule type="cellIs" dxfId="12625" priority="3863" operator="lessThan">
      <formula>$C$4</formula>
    </cfRule>
  </conditionalFormatting>
  <conditionalFormatting sqref="AU44">
    <cfRule type="cellIs" dxfId="12626" priority="3903" operator="lessThan">
      <formula>$C$4</formula>
    </cfRule>
  </conditionalFormatting>
  <conditionalFormatting sqref="AV44">
    <cfRule type="cellIs" dxfId="12627" priority="3943" operator="lessThan">
      <formula>$C$4</formula>
    </cfRule>
  </conditionalFormatting>
  <conditionalFormatting sqref="AW44">
    <cfRule type="cellIs" dxfId="12628" priority="3983" operator="lessThan">
      <formula>$C$4</formula>
    </cfRule>
  </conditionalFormatting>
  <conditionalFormatting sqref="AX44">
    <cfRule type="cellIs" dxfId="12629" priority="4023" operator="lessThan">
      <formula>$C$4</formula>
    </cfRule>
  </conditionalFormatting>
  <conditionalFormatting sqref="AY44">
    <cfRule type="cellIs" dxfId="12630" priority="4063" operator="lessThan">
      <formula>$C$4</formula>
    </cfRule>
  </conditionalFormatting>
  <conditionalFormatting sqref="AZ44">
    <cfRule type="cellIs" dxfId="12631" priority="4103" operator="lessThan">
      <formula>$C$4</formula>
    </cfRule>
  </conditionalFormatting>
  <conditionalFormatting sqref="BA44">
    <cfRule type="cellIs" dxfId="12632" priority="4143" operator="lessThan">
      <formula>$C$4</formula>
    </cfRule>
  </conditionalFormatting>
  <conditionalFormatting sqref="BB44">
    <cfRule type="cellIs" dxfId="12633" priority="4183" operator="lessThan">
      <formula>$C$4</formula>
    </cfRule>
  </conditionalFormatting>
  <conditionalFormatting sqref="BC44">
    <cfRule type="cellIs" dxfId="12634" priority="4223" operator="lessThan">
      <formula>$C$4</formula>
    </cfRule>
  </conditionalFormatting>
  <conditionalFormatting sqref="BD44">
    <cfRule type="cellIs" dxfId="12635" priority="4263" operator="lessThan">
      <formula>$C$4</formula>
    </cfRule>
  </conditionalFormatting>
  <conditionalFormatting sqref="BE44">
    <cfRule type="cellIs" dxfId="12636" priority="4303" operator="lessThan">
      <formula>$C$4</formula>
    </cfRule>
  </conditionalFormatting>
  <conditionalFormatting sqref="BF44">
    <cfRule type="cellIs" dxfId="12637" priority="4343" operator="lessThan">
      <formula>$C$4</formula>
    </cfRule>
  </conditionalFormatting>
  <conditionalFormatting sqref="BG44">
    <cfRule type="cellIs" dxfId="12638" priority="4383" operator="lessThan">
      <formula>$C$4</formula>
    </cfRule>
  </conditionalFormatting>
  <conditionalFormatting sqref="BH44">
    <cfRule type="cellIs" dxfId="12639" priority="4423" operator="lessThan">
      <formula>$C$4</formula>
    </cfRule>
  </conditionalFormatting>
  <conditionalFormatting sqref="BI44">
    <cfRule type="cellIs" dxfId="12640" priority="4463" operator="lessThan">
      <formula>$C$4</formula>
    </cfRule>
  </conditionalFormatting>
  <conditionalFormatting sqref="BJ44">
    <cfRule type="cellIs" dxfId="12641" priority="4503" operator="lessThan">
      <formula>$C$4</formula>
    </cfRule>
  </conditionalFormatting>
  <conditionalFormatting sqref="BK44">
    <cfRule type="cellIs" dxfId="12642" priority="4543" operator="lessThan">
      <formula>$C$4</formula>
    </cfRule>
  </conditionalFormatting>
  <conditionalFormatting sqref="BL44">
    <cfRule type="cellIs" dxfId="12643" priority="4583" operator="lessThan">
      <formula>$C$4</formula>
    </cfRule>
  </conditionalFormatting>
  <conditionalFormatting sqref="BM44">
    <cfRule type="cellIs" dxfId="12644" priority="4623" operator="lessThan">
      <formula>$C$4</formula>
    </cfRule>
  </conditionalFormatting>
  <conditionalFormatting sqref="BN44">
    <cfRule type="cellIs" dxfId="12645" priority="4663" operator="lessThan">
      <formula>$C$4</formula>
    </cfRule>
  </conditionalFormatting>
  <conditionalFormatting sqref="BO44">
    <cfRule type="cellIs" dxfId="12646" priority="4703" operator="lessThan">
      <formula>$C$4</formula>
    </cfRule>
  </conditionalFormatting>
  <conditionalFormatting sqref="BP44">
    <cfRule type="cellIs" dxfId="12647" priority="4743" operator="lessThan">
      <formula>$C$4</formula>
    </cfRule>
  </conditionalFormatting>
  <conditionalFormatting sqref="BQ44">
    <cfRule type="cellIs" dxfId="12648" priority="4783" operator="lessThan">
      <formula>$C$4</formula>
    </cfRule>
  </conditionalFormatting>
  <conditionalFormatting sqref="BR44">
    <cfRule type="cellIs" dxfId="12649" priority="4823" operator="lessThan">
      <formula>$C$4</formula>
    </cfRule>
  </conditionalFormatting>
  <conditionalFormatting sqref="BS44">
    <cfRule type="cellIs" dxfId="12650" priority="4863" operator="lessThan">
      <formula>$C$4</formula>
    </cfRule>
  </conditionalFormatting>
  <conditionalFormatting sqref="BT44">
    <cfRule type="cellIs" dxfId="12651" priority="4903" operator="lessThan">
      <formula>$C$4</formula>
    </cfRule>
  </conditionalFormatting>
  <conditionalFormatting sqref="BU44">
    <cfRule type="cellIs" dxfId="12652" priority="4943" operator="lessThan">
      <formula>$C$4</formula>
    </cfRule>
  </conditionalFormatting>
  <conditionalFormatting sqref="BV44">
    <cfRule type="cellIs" dxfId="12653" priority="4983" operator="lessThan">
      <formula>$C$4</formula>
    </cfRule>
  </conditionalFormatting>
  <conditionalFormatting sqref="BW44">
    <cfRule type="cellIs" dxfId="12654" priority="5023" operator="lessThan">
      <formula>$C$4</formula>
    </cfRule>
  </conditionalFormatting>
  <conditionalFormatting sqref="BX44">
    <cfRule type="cellIs" dxfId="12655" priority="5063" operator="lessThan">
      <formula>$C$4</formula>
    </cfRule>
  </conditionalFormatting>
  <conditionalFormatting sqref="BY44">
    <cfRule type="cellIs" dxfId="12656" priority="5103" operator="lessThan">
      <formula>$C$4</formula>
    </cfRule>
  </conditionalFormatting>
  <conditionalFormatting sqref="BZ44">
    <cfRule type="cellIs" dxfId="12657" priority="5143" operator="lessThan">
      <formula>$C$4</formula>
    </cfRule>
  </conditionalFormatting>
  <conditionalFormatting sqref="CA44">
    <cfRule type="cellIs" dxfId="12658" priority="5183" operator="lessThan">
      <formula>$C$4</formula>
    </cfRule>
  </conditionalFormatting>
  <conditionalFormatting sqref="CB44">
    <cfRule type="cellIs" dxfId="12659" priority="5223" operator="lessThan">
      <formula>$C$4</formula>
    </cfRule>
  </conditionalFormatting>
  <conditionalFormatting sqref="CC44">
    <cfRule type="cellIs" dxfId="12660" priority="5263" operator="lessThan">
      <formula>$C$4</formula>
    </cfRule>
  </conditionalFormatting>
  <conditionalFormatting sqref="CD44">
    <cfRule type="cellIs" dxfId="12661" priority="5303" operator="lessThan">
      <formula>$C$4</formula>
    </cfRule>
  </conditionalFormatting>
  <conditionalFormatting sqref="CE44">
    <cfRule type="cellIs" dxfId="12662" priority="5343" operator="lessThan">
      <formula>$C$4</formula>
    </cfRule>
  </conditionalFormatting>
  <conditionalFormatting sqref="CF44">
    <cfRule type="cellIs" dxfId="12663" priority="5383" operator="lessThan">
      <formula>$C$4</formula>
    </cfRule>
  </conditionalFormatting>
  <conditionalFormatting sqref="CG44">
    <cfRule type="cellIs" dxfId="12664" priority="5423" operator="lessThan">
      <formula>$C$4</formula>
    </cfRule>
  </conditionalFormatting>
  <conditionalFormatting sqref="CH44">
    <cfRule type="cellIs" dxfId="12665" priority="5463" operator="greaterThan">
      <formula>$BJ$2+15</formula>
    </cfRule>
  </conditionalFormatting>
  <conditionalFormatting sqref="CJ44">
    <cfRule type="cellIs" dxfId="12666" priority="5663" operator="lessThan">
      <formula>$C$4</formula>
    </cfRule>
  </conditionalFormatting>
  <conditionalFormatting sqref="P45">
    <cfRule type="cellIs" dxfId="12667" priority="2824" operator="lessThan">
      <formula>$C$4</formula>
    </cfRule>
  </conditionalFormatting>
  <conditionalFormatting sqref="Q45">
    <cfRule type="cellIs" dxfId="12668" priority="2864" operator="lessThan">
      <formula>$C$4</formula>
    </cfRule>
  </conditionalFormatting>
  <conditionalFormatting sqref="R45">
    <cfRule type="cellIs" dxfId="12669" priority="2904" operator="lessThan">
      <formula>$C$4</formula>
    </cfRule>
  </conditionalFormatting>
  <conditionalFormatting sqref="S45">
    <cfRule type="cellIs" dxfId="12670" priority="5504" operator="lessThan">
      <formula>$C$4</formula>
    </cfRule>
  </conditionalFormatting>
  <conditionalFormatting sqref="T45">
    <cfRule type="cellIs" dxfId="12671" priority="5544" operator="lessThan">
      <formula>$C$4</formula>
    </cfRule>
  </conditionalFormatting>
  <conditionalFormatting sqref="U45">
    <cfRule type="cellIs" dxfId="12672" priority="2944" operator="lessThan">
      <formula>$C$4</formula>
    </cfRule>
  </conditionalFormatting>
  <conditionalFormatting sqref="V45">
    <cfRule type="cellIs" dxfId="12673" priority="5584" operator="lessThan">
      <formula>$C$4</formula>
    </cfRule>
  </conditionalFormatting>
  <conditionalFormatting sqref="W45">
    <cfRule type="cellIs" dxfId="12674" priority="5624" operator="lessThan">
      <formula>$C$4</formula>
    </cfRule>
  </conditionalFormatting>
  <conditionalFormatting sqref="X45">
    <cfRule type="cellIs" dxfId="12675" priority="2984" operator="lessThan">
      <formula>$C$4</formula>
    </cfRule>
  </conditionalFormatting>
  <conditionalFormatting sqref="Y45">
    <cfRule type="cellIs" dxfId="12676" priority="3024" operator="lessThan">
      <formula>$C$4</formula>
    </cfRule>
  </conditionalFormatting>
  <conditionalFormatting sqref="Z45">
    <cfRule type="cellIs" dxfId="12677" priority="3064" operator="lessThan">
      <formula>$C$4</formula>
    </cfRule>
  </conditionalFormatting>
  <conditionalFormatting sqref="AA45">
    <cfRule type="cellIs" dxfId="12678" priority="3104" operator="lessThan">
      <formula>$C$4</formula>
    </cfRule>
  </conditionalFormatting>
  <conditionalFormatting sqref="AB45">
    <cfRule type="cellIs" dxfId="12679" priority="3144" operator="lessThan">
      <formula>$C$4</formula>
    </cfRule>
  </conditionalFormatting>
  <conditionalFormatting sqref="AC45">
    <cfRule type="cellIs" dxfId="12680" priority="3184" operator="lessThan">
      <formula>$C$4</formula>
    </cfRule>
  </conditionalFormatting>
  <conditionalFormatting sqref="AD45">
    <cfRule type="cellIs" dxfId="12681" priority="3224" operator="lessThan">
      <formula>$C$4</formula>
    </cfRule>
  </conditionalFormatting>
  <conditionalFormatting sqref="AE45">
    <cfRule type="cellIs" dxfId="12682" priority="3264" operator="lessThan">
      <formula>$C$4</formula>
    </cfRule>
  </conditionalFormatting>
  <conditionalFormatting sqref="AF45">
    <cfRule type="cellIs" dxfId="12683" priority="3304" operator="lessThan">
      <formula>$C$4</formula>
    </cfRule>
  </conditionalFormatting>
  <conditionalFormatting sqref="AG45">
    <cfRule type="cellIs" dxfId="12684" priority="3344" operator="lessThan">
      <formula>$C$4</formula>
    </cfRule>
  </conditionalFormatting>
  <conditionalFormatting sqref="AH45">
    <cfRule type="cellIs" dxfId="12685" priority="3384" operator="lessThan">
      <formula>$C$4</formula>
    </cfRule>
  </conditionalFormatting>
  <conditionalFormatting sqref="AI45">
    <cfRule type="cellIs" dxfId="12686" priority="3424" operator="lessThan">
      <formula>$C$4</formula>
    </cfRule>
  </conditionalFormatting>
  <conditionalFormatting sqref="AJ45">
    <cfRule type="cellIs" dxfId="12687" priority="3464" operator="lessThan">
      <formula>$C$4</formula>
    </cfRule>
  </conditionalFormatting>
  <conditionalFormatting sqref="AK45">
    <cfRule type="cellIs" dxfId="12688" priority="3504" operator="lessThan">
      <formula>$C$4</formula>
    </cfRule>
  </conditionalFormatting>
  <conditionalFormatting sqref="AL45">
    <cfRule type="cellIs" dxfId="12689" priority="3544" operator="lessThan">
      <formula>$C$4</formula>
    </cfRule>
  </conditionalFormatting>
  <conditionalFormatting sqref="AM45">
    <cfRule type="cellIs" dxfId="12690" priority="3584" operator="lessThan">
      <formula>$C$4</formula>
    </cfRule>
  </conditionalFormatting>
  <conditionalFormatting sqref="AN45">
    <cfRule type="cellIs" dxfId="12691" priority="3624" operator="lessThan">
      <formula>$C$4</formula>
    </cfRule>
  </conditionalFormatting>
  <conditionalFormatting sqref="AO45">
    <cfRule type="cellIs" dxfId="12692" priority="3664" operator="lessThan">
      <formula>$C$4</formula>
    </cfRule>
  </conditionalFormatting>
  <conditionalFormatting sqref="AP45">
    <cfRule type="cellIs" dxfId="12693" priority="3704" operator="lessThan">
      <formula>$C$4</formula>
    </cfRule>
  </conditionalFormatting>
  <conditionalFormatting sqref="AQ45">
    <cfRule type="cellIs" dxfId="12694" priority="3744" operator="lessThan">
      <formula>$C$4</formula>
    </cfRule>
  </conditionalFormatting>
  <conditionalFormatting sqref="AR45">
    <cfRule type="cellIs" dxfId="12695" priority="3784" operator="lessThan">
      <formula>$C$4</formula>
    </cfRule>
  </conditionalFormatting>
  <conditionalFormatting sqref="AS45">
    <cfRule type="cellIs" dxfId="12696" priority="3824" operator="lessThan">
      <formula>$C$4</formula>
    </cfRule>
  </conditionalFormatting>
  <conditionalFormatting sqref="AT45">
    <cfRule type="cellIs" dxfId="12697" priority="3864" operator="lessThan">
      <formula>$C$4</formula>
    </cfRule>
  </conditionalFormatting>
  <conditionalFormatting sqref="AU45">
    <cfRule type="cellIs" dxfId="12698" priority="3904" operator="lessThan">
      <formula>$C$4</formula>
    </cfRule>
  </conditionalFormatting>
  <conditionalFormatting sqref="AV45">
    <cfRule type="cellIs" dxfId="12699" priority="3944" operator="lessThan">
      <formula>$C$4</formula>
    </cfRule>
  </conditionalFormatting>
  <conditionalFormatting sqref="AW45">
    <cfRule type="cellIs" dxfId="12700" priority="3984" operator="lessThan">
      <formula>$C$4</formula>
    </cfRule>
  </conditionalFormatting>
  <conditionalFormatting sqref="AX45">
    <cfRule type="cellIs" dxfId="12701" priority="4024" operator="lessThan">
      <formula>$C$4</formula>
    </cfRule>
  </conditionalFormatting>
  <conditionalFormatting sqref="AY45">
    <cfRule type="cellIs" dxfId="12702" priority="4064" operator="lessThan">
      <formula>$C$4</formula>
    </cfRule>
  </conditionalFormatting>
  <conditionalFormatting sqref="AZ45">
    <cfRule type="cellIs" dxfId="12703" priority="4104" operator="lessThan">
      <formula>$C$4</formula>
    </cfRule>
  </conditionalFormatting>
  <conditionalFormatting sqref="BA45">
    <cfRule type="cellIs" dxfId="12704" priority="4144" operator="lessThan">
      <formula>$C$4</formula>
    </cfRule>
  </conditionalFormatting>
  <conditionalFormatting sqref="BB45">
    <cfRule type="cellIs" dxfId="12705" priority="4184" operator="lessThan">
      <formula>$C$4</formula>
    </cfRule>
  </conditionalFormatting>
  <conditionalFormatting sqref="BC45">
    <cfRule type="cellIs" dxfId="12706" priority="4224" operator="lessThan">
      <formula>$C$4</formula>
    </cfRule>
  </conditionalFormatting>
  <conditionalFormatting sqref="BD45">
    <cfRule type="cellIs" dxfId="12707" priority="4264" operator="lessThan">
      <formula>$C$4</formula>
    </cfRule>
  </conditionalFormatting>
  <conditionalFormatting sqref="BE45">
    <cfRule type="cellIs" dxfId="12708" priority="4304" operator="lessThan">
      <formula>$C$4</formula>
    </cfRule>
  </conditionalFormatting>
  <conditionalFormatting sqref="BF45">
    <cfRule type="cellIs" dxfId="12709" priority="4344" operator="lessThan">
      <formula>$C$4</formula>
    </cfRule>
  </conditionalFormatting>
  <conditionalFormatting sqref="BG45">
    <cfRule type="cellIs" dxfId="12710" priority="4384" operator="lessThan">
      <formula>$C$4</formula>
    </cfRule>
  </conditionalFormatting>
  <conditionalFormatting sqref="BH45">
    <cfRule type="cellIs" dxfId="12711" priority="4424" operator="lessThan">
      <formula>$C$4</formula>
    </cfRule>
  </conditionalFormatting>
  <conditionalFormatting sqref="BI45">
    <cfRule type="cellIs" dxfId="12712" priority="4464" operator="lessThan">
      <formula>$C$4</formula>
    </cfRule>
  </conditionalFormatting>
  <conditionalFormatting sqref="BJ45">
    <cfRule type="cellIs" dxfId="12713" priority="4504" operator="lessThan">
      <formula>$C$4</formula>
    </cfRule>
  </conditionalFormatting>
  <conditionalFormatting sqref="BK45">
    <cfRule type="cellIs" dxfId="12714" priority="4544" operator="lessThan">
      <formula>$C$4</formula>
    </cfRule>
  </conditionalFormatting>
  <conditionalFormatting sqref="BL45">
    <cfRule type="cellIs" dxfId="12715" priority="4584" operator="lessThan">
      <formula>$C$4</formula>
    </cfRule>
  </conditionalFormatting>
  <conditionalFormatting sqref="BM45">
    <cfRule type="cellIs" dxfId="12716" priority="4624" operator="lessThan">
      <formula>$C$4</formula>
    </cfRule>
  </conditionalFormatting>
  <conditionalFormatting sqref="BN45">
    <cfRule type="cellIs" dxfId="12717" priority="4664" operator="lessThan">
      <formula>$C$4</formula>
    </cfRule>
  </conditionalFormatting>
  <conditionalFormatting sqref="BO45">
    <cfRule type="cellIs" dxfId="12718" priority="4704" operator="lessThan">
      <formula>$C$4</formula>
    </cfRule>
  </conditionalFormatting>
  <conditionalFormatting sqref="BP45">
    <cfRule type="cellIs" dxfId="12719" priority="4744" operator="lessThan">
      <formula>$C$4</formula>
    </cfRule>
  </conditionalFormatting>
  <conditionalFormatting sqref="BQ45">
    <cfRule type="cellIs" dxfId="12720" priority="4784" operator="lessThan">
      <formula>$C$4</formula>
    </cfRule>
  </conditionalFormatting>
  <conditionalFormatting sqref="BR45">
    <cfRule type="cellIs" dxfId="12721" priority="4824" operator="lessThan">
      <formula>$C$4</formula>
    </cfRule>
  </conditionalFormatting>
  <conditionalFormatting sqref="BS45">
    <cfRule type="cellIs" dxfId="12722" priority="4864" operator="lessThan">
      <formula>$C$4</formula>
    </cfRule>
  </conditionalFormatting>
  <conditionalFormatting sqref="BT45">
    <cfRule type="cellIs" dxfId="12723" priority="4904" operator="lessThan">
      <formula>$C$4</formula>
    </cfRule>
  </conditionalFormatting>
  <conditionalFormatting sqref="BU45">
    <cfRule type="cellIs" dxfId="12724" priority="4944" operator="lessThan">
      <formula>$C$4</formula>
    </cfRule>
  </conditionalFormatting>
  <conditionalFormatting sqref="BV45">
    <cfRule type="cellIs" dxfId="12725" priority="4984" operator="lessThan">
      <formula>$C$4</formula>
    </cfRule>
  </conditionalFormatting>
  <conditionalFormatting sqref="BW45">
    <cfRule type="cellIs" dxfId="12726" priority="5024" operator="lessThan">
      <formula>$C$4</formula>
    </cfRule>
  </conditionalFormatting>
  <conditionalFormatting sqref="BX45">
    <cfRule type="cellIs" dxfId="12727" priority="5064" operator="lessThan">
      <formula>$C$4</formula>
    </cfRule>
  </conditionalFormatting>
  <conditionalFormatting sqref="BY45">
    <cfRule type="cellIs" dxfId="12728" priority="5104" operator="lessThan">
      <formula>$C$4</formula>
    </cfRule>
  </conditionalFormatting>
  <conditionalFormatting sqref="BZ45">
    <cfRule type="cellIs" dxfId="12729" priority="5144" operator="lessThan">
      <formula>$C$4</formula>
    </cfRule>
  </conditionalFormatting>
  <conditionalFormatting sqref="CA45">
    <cfRule type="cellIs" dxfId="12730" priority="5184" operator="lessThan">
      <formula>$C$4</formula>
    </cfRule>
  </conditionalFormatting>
  <conditionalFormatting sqref="CB45">
    <cfRule type="cellIs" dxfId="12731" priority="5224" operator="lessThan">
      <formula>$C$4</formula>
    </cfRule>
  </conditionalFormatting>
  <conditionalFormatting sqref="CC45">
    <cfRule type="cellIs" dxfId="12732" priority="5264" operator="lessThan">
      <formula>$C$4</formula>
    </cfRule>
  </conditionalFormatting>
  <conditionalFormatting sqref="CD45">
    <cfRule type="cellIs" dxfId="12733" priority="5304" operator="lessThan">
      <formula>$C$4</formula>
    </cfRule>
  </conditionalFormatting>
  <conditionalFormatting sqref="CE45">
    <cfRule type="cellIs" dxfId="12734" priority="5344" operator="lessThan">
      <formula>$C$4</formula>
    </cfRule>
  </conditionalFormatting>
  <conditionalFormatting sqref="CF45">
    <cfRule type="cellIs" dxfId="12735" priority="5384" operator="lessThan">
      <formula>$C$4</formula>
    </cfRule>
  </conditionalFormatting>
  <conditionalFormatting sqref="CG45">
    <cfRule type="cellIs" dxfId="12736" priority="5424" operator="lessThan">
      <formula>$C$4</formula>
    </cfRule>
  </conditionalFormatting>
  <conditionalFormatting sqref="CH45">
    <cfRule type="cellIs" dxfId="12737" priority="5464" operator="greaterThan">
      <formula>$BJ$2+15</formula>
    </cfRule>
  </conditionalFormatting>
  <conditionalFormatting sqref="CJ45">
    <cfRule type="cellIs" dxfId="12738" priority="5664" operator="lessThan">
      <formula>$C$4</formula>
    </cfRule>
  </conditionalFormatting>
  <conditionalFormatting sqref="P46">
    <cfRule type="cellIs" dxfId="12739" priority="2825" operator="lessThan">
      <formula>$C$4</formula>
    </cfRule>
  </conditionalFormatting>
  <conditionalFormatting sqref="Q46">
    <cfRule type="cellIs" dxfId="12740" priority="2865" operator="lessThan">
      <formula>$C$4</formula>
    </cfRule>
  </conditionalFormatting>
  <conditionalFormatting sqref="R46">
    <cfRule type="cellIs" dxfId="12741" priority="2905" operator="lessThan">
      <formula>$C$4</formula>
    </cfRule>
  </conditionalFormatting>
  <conditionalFormatting sqref="S46">
    <cfRule type="cellIs" dxfId="12742" priority="5505" operator="lessThan">
      <formula>$C$4</formula>
    </cfRule>
  </conditionalFormatting>
  <conditionalFormatting sqref="T46">
    <cfRule type="cellIs" dxfId="12743" priority="5545" operator="lessThan">
      <formula>$C$4</formula>
    </cfRule>
  </conditionalFormatting>
  <conditionalFormatting sqref="U46">
    <cfRule type="cellIs" dxfId="12744" priority="2945" operator="lessThan">
      <formula>$C$4</formula>
    </cfRule>
  </conditionalFormatting>
  <conditionalFormatting sqref="V46">
    <cfRule type="cellIs" dxfId="12745" priority="5585" operator="lessThan">
      <formula>$C$4</formula>
    </cfRule>
  </conditionalFormatting>
  <conditionalFormatting sqref="W46">
    <cfRule type="cellIs" dxfId="12746" priority="5625" operator="lessThan">
      <formula>$C$4</formula>
    </cfRule>
  </conditionalFormatting>
  <conditionalFormatting sqref="X46">
    <cfRule type="cellIs" dxfId="12747" priority="2985" operator="lessThan">
      <formula>$C$4</formula>
    </cfRule>
  </conditionalFormatting>
  <conditionalFormatting sqref="Y46">
    <cfRule type="cellIs" dxfId="12748" priority="3025" operator="lessThan">
      <formula>$C$4</formula>
    </cfRule>
  </conditionalFormatting>
  <conditionalFormatting sqref="Z46">
    <cfRule type="cellIs" dxfId="12749" priority="3065" operator="lessThan">
      <formula>$C$4</formula>
    </cfRule>
  </conditionalFormatting>
  <conditionalFormatting sqref="AA46">
    <cfRule type="cellIs" dxfId="12750" priority="3105" operator="lessThan">
      <formula>$C$4</formula>
    </cfRule>
  </conditionalFormatting>
  <conditionalFormatting sqref="AB46">
    <cfRule type="cellIs" dxfId="12751" priority="3145" operator="lessThan">
      <formula>$C$4</formula>
    </cfRule>
  </conditionalFormatting>
  <conditionalFormatting sqref="AC46">
    <cfRule type="cellIs" dxfId="12752" priority="3185" operator="lessThan">
      <formula>$C$4</formula>
    </cfRule>
  </conditionalFormatting>
  <conditionalFormatting sqref="AD46">
    <cfRule type="cellIs" dxfId="12753" priority="3225" operator="lessThan">
      <formula>$C$4</formula>
    </cfRule>
  </conditionalFormatting>
  <conditionalFormatting sqref="AE46">
    <cfRule type="cellIs" dxfId="12754" priority="3265" operator="lessThan">
      <formula>$C$4</formula>
    </cfRule>
  </conditionalFormatting>
  <conditionalFormatting sqref="AF46">
    <cfRule type="cellIs" dxfId="12755" priority="3305" operator="lessThan">
      <formula>$C$4</formula>
    </cfRule>
  </conditionalFormatting>
  <conditionalFormatting sqref="AG46">
    <cfRule type="cellIs" dxfId="12756" priority="3345" operator="lessThan">
      <formula>$C$4</formula>
    </cfRule>
  </conditionalFormatting>
  <conditionalFormatting sqref="AH46">
    <cfRule type="cellIs" dxfId="12757" priority="3385" operator="lessThan">
      <formula>$C$4</formula>
    </cfRule>
  </conditionalFormatting>
  <conditionalFormatting sqref="AI46">
    <cfRule type="cellIs" dxfId="12758" priority="3425" operator="lessThan">
      <formula>$C$4</formula>
    </cfRule>
  </conditionalFormatting>
  <conditionalFormatting sqref="AJ46">
    <cfRule type="cellIs" dxfId="12759" priority="3465" operator="lessThan">
      <formula>$C$4</formula>
    </cfRule>
  </conditionalFormatting>
  <conditionalFormatting sqref="AK46">
    <cfRule type="cellIs" dxfId="12760" priority="3505" operator="lessThan">
      <formula>$C$4</formula>
    </cfRule>
  </conditionalFormatting>
  <conditionalFormatting sqref="AL46">
    <cfRule type="cellIs" dxfId="12761" priority="3545" operator="lessThan">
      <formula>$C$4</formula>
    </cfRule>
  </conditionalFormatting>
  <conditionalFormatting sqref="AM46">
    <cfRule type="cellIs" dxfId="12762" priority="3585" operator="lessThan">
      <formula>$C$4</formula>
    </cfRule>
  </conditionalFormatting>
  <conditionalFormatting sqref="AN46">
    <cfRule type="cellIs" dxfId="12763" priority="3625" operator="lessThan">
      <formula>$C$4</formula>
    </cfRule>
  </conditionalFormatting>
  <conditionalFormatting sqref="AO46">
    <cfRule type="cellIs" dxfId="12764" priority="3665" operator="lessThan">
      <formula>$C$4</formula>
    </cfRule>
  </conditionalFormatting>
  <conditionalFormatting sqref="AP46">
    <cfRule type="cellIs" dxfId="12765" priority="3705" operator="lessThan">
      <formula>$C$4</formula>
    </cfRule>
  </conditionalFormatting>
  <conditionalFormatting sqref="AQ46">
    <cfRule type="cellIs" dxfId="12766" priority="3745" operator="lessThan">
      <formula>$C$4</formula>
    </cfRule>
  </conditionalFormatting>
  <conditionalFormatting sqref="AR46">
    <cfRule type="cellIs" dxfId="12767" priority="3785" operator="lessThan">
      <formula>$C$4</formula>
    </cfRule>
  </conditionalFormatting>
  <conditionalFormatting sqref="AS46">
    <cfRule type="cellIs" dxfId="12768" priority="3825" operator="lessThan">
      <formula>$C$4</formula>
    </cfRule>
  </conditionalFormatting>
  <conditionalFormatting sqref="AT46">
    <cfRule type="cellIs" dxfId="12769" priority="3865" operator="lessThan">
      <formula>$C$4</formula>
    </cfRule>
  </conditionalFormatting>
  <conditionalFormatting sqref="AU46">
    <cfRule type="cellIs" dxfId="12770" priority="3905" operator="lessThan">
      <formula>$C$4</formula>
    </cfRule>
  </conditionalFormatting>
  <conditionalFormatting sqref="AV46">
    <cfRule type="cellIs" dxfId="12771" priority="3945" operator="lessThan">
      <formula>$C$4</formula>
    </cfRule>
  </conditionalFormatting>
  <conditionalFormatting sqref="AW46">
    <cfRule type="cellIs" dxfId="12772" priority="3985" operator="lessThan">
      <formula>$C$4</formula>
    </cfRule>
  </conditionalFormatting>
  <conditionalFormatting sqref="AX46">
    <cfRule type="cellIs" dxfId="12773" priority="4025" operator="lessThan">
      <formula>$C$4</formula>
    </cfRule>
  </conditionalFormatting>
  <conditionalFormatting sqref="AY46">
    <cfRule type="cellIs" dxfId="12774" priority="4065" operator="lessThan">
      <formula>$C$4</formula>
    </cfRule>
  </conditionalFormatting>
  <conditionalFormatting sqref="AZ46">
    <cfRule type="cellIs" dxfId="12775" priority="4105" operator="lessThan">
      <formula>$C$4</formula>
    </cfRule>
  </conditionalFormatting>
  <conditionalFormatting sqref="BA46">
    <cfRule type="cellIs" dxfId="12776" priority="4145" operator="lessThan">
      <formula>$C$4</formula>
    </cfRule>
  </conditionalFormatting>
  <conditionalFormatting sqref="BB46">
    <cfRule type="cellIs" dxfId="12777" priority="4185" operator="lessThan">
      <formula>$C$4</formula>
    </cfRule>
  </conditionalFormatting>
  <conditionalFormatting sqref="BC46">
    <cfRule type="cellIs" dxfId="12778" priority="4225" operator="lessThan">
      <formula>$C$4</formula>
    </cfRule>
  </conditionalFormatting>
  <conditionalFormatting sqref="BD46">
    <cfRule type="cellIs" dxfId="12779" priority="4265" operator="lessThan">
      <formula>$C$4</formula>
    </cfRule>
  </conditionalFormatting>
  <conditionalFormatting sqref="BE46">
    <cfRule type="cellIs" dxfId="12780" priority="4305" operator="lessThan">
      <formula>$C$4</formula>
    </cfRule>
  </conditionalFormatting>
  <conditionalFormatting sqref="BF46">
    <cfRule type="cellIs" dxfId="12781" priority="4345" operator="lessThan">
      <formula>$C$4</formula>
    </cfRule>
  </conditionalFormatting>
  <conditionalFormatting sqref="BG46">
    <cfRule type="cellIs" dxfId="12782" priority="4385" operator="lessThan">
      <formula>$C$4</formula>
    </cfRule>
  </conditionalFormatting>
  <conditionalFormatting sqref="BH46">
    <cfRule type="cellIs" dxfId="12783" priority="4425" operator="lessThan">
      <formula>$C$4</formula>
    </cfRule>
  </conditionalFormatting>
  <conditionalFormatting sqref="BI46">
    <cfRule type="cellIs" dxfId="12784" priority="4465" operator="lessThan">
      <formula>$C$4</formula>
    </cfRule>
  </conditionalFormatting>
  <conditionalFormatting sqref="BJ46">
    <cfRule type="cellIs" dxfId="12785" priority="4505" operator="lessThan">
      <formula>$C$4</formula>
    </cfRule>
  </conditionalFormatting>
  <conditionalFormatting sqref="BK46">
    <cfRule type="cellIs" dxfId="12786" priority="4545" operator="lessThan">
      <formula>$C$4</formula>
    </cfRule>
  </conditionalFormatting>
  <conditionalFormatting sqref="BL46">
    <cfRule type="cellIs" dxfId="12787" priority="4585" operator="lessThan">
      <formula>$C$4</formula>
    </cfRule>
  </conditionalFormatting>
  <conditionalFormatting sqref="BM46">
    <cfRule type="cellIs" dxfId="12788" priority="4625" operator="lessThan">
      <formula>$C$4</formula>
    </cfRule>
  </conditionalFormatting>
  <conditionalFormatting sqref="BN46">
    <cfRule type="cellIs" dxfId="12789" priority="4665" operator="lessThan">
      <formula>$C$4</formula>
    </cfRule>
  </conditionalFormatting>
  <conditionalFormatting sqref="BO46">
    <cfRule type="cellIs" dxfId="12790" priority="4705" operator="lessThan">
      <formula>$C$4</formula>
    </cfRule>
  </conditionalFormatting>
  <conditionalFormatting sqref="BP46">
    <cfRule type="cellIs" dxfId="12791" priority="4745" operator="lessThan">
      <formula>$C$4</formula>
    </cfRule>
  </conditionalFormatting>
  <conditionalFormatting sqref="BQ46">
    <cfRule type="cellIs" dxfId="12792" priority="4785" operator="lessThan">
      <formula>$C$4</formula>
    </cfRule>
  </conditionalFormatting>
  <conditionalFormatting sqref="BR46">
    <cfRule type="cellIs" dxfId="12793" priority="4825" operator="lessThan">
      <formula>$C$4</formula>
    </cfRule>
  </conditionalFormatting>
  <conditionalFormatting sqref="BS46">
    <cfRule type="cellIs" dxfId="12794" priority="4865" operator="lessThan">
      <formula>$C$4</formula>
    </cfRule>
  </conditionalFormatting>
  <conditionalFormatting sqref="BT46">
    <cfRule type="cellIs" dxfId="12795" priority="4905" operator="lessThan">
      <formula>$C$4</formula>
    </cfRule>
  </conditionalFormatting>
  <conditionalFormatting sqref="BU46">
    <cfRule type="cellIs" dxfId="12796" priority="4945" operator="lessThan">
      <formula>$C$4</formula>
    </cfRule>
  </conditionalFormatting>
  <conditionalFormatting sqref="BV46">
    <cfRule type="cellIs" dxfId="12797" priority="4985" operator="lessThan">
      <formula>$C$4</formula>
    </cfRule>
  </conditionalFormatting>
  <conditionalFormatting sqref="BW46">
    <cfRule type="cellIs" dxfId="12798" priority="5025" operator="lessThan">
      <formula>$C$4</formula>
    </cfRule>
  </conditionalFormatting>
  <conditionalFormatting sqref="BX46">
    <cfRule type="cellIs" dxfId="12799" priority="5065" operator="lessThan">
      <formula>$C$4</formula>
    </cfRule>
  </conditionalFormatting>
  <conditionalFormatting sqref="BY46">
    <cfRule type="cellIs" dxfId="12800" priority="5105" operator="lessThan">
      <formula>$C$4</formula>
    </cfRule>
  </conditionalFormatting>
  <conditionalFormatting sqref="BZ46">
    <cfRule type="cellIs" dxfId="12801" priority="5145" operator="lessThan">
      <formula>$C$4</formula>
    </cfRule>
  </conditionalFormatting>
  <conditionalFormatting sqref="CA46">
    <cfRule type="cellIs" dxfId="12802" priority="5185" operator="lessThan">
      <formula>$C$4</formula>
    </cfRule>
  </conditionalFormatting>
  <conditionalFormatting sqref="CB46">
    <cfRule type="cellIs" dxfId="12803" priority="5225" operator="lessThan">
      <formula>$C$4</formula>
    </cfRule>
  </conditionalFormatting>
  <conditionalFormatting sqref="CC46">
    <cfRule type="cellIs" dxfId="12804" priority="5265" operator="lessThan">
      <formula>$C$4</formula>
    </cfRule>
  </conditionalFormatting>
  <conditionalFormatting sqref="CD46">
    <cfRule type="cellIs" dxfId="12805" priority="5305" operator="lessThan">
      <formula>$C$4</formula>
    </cfRule>
  </conditionalFormatting>
  <conditionalFormatting sqref="CE46">
    <cfRule type="cellIs" dxfId="12806" priority="5345" operator="lessThan">
      <formula>$C$4</formula>
    </cfRule>
  </conditionalFormatting>
  <conditionalFormatting sqref="CF46">
    <cfRule type="cellIs" dxfId="12807" priority="5385" operator="lessThan">
      <formula>$C$4</formula>
    </cfRule>
  </conditionalFormatting>
  <conditionalFormatting sqref="CG46">
    <cfRule type="cellIs" dxfId="12808" priority="5425" operator="lessThan">
      <formula>$C$4</formula>
    </cfRule>
  </conditionalFormatting>
  <conditionalFormatting sqref="CH46">
    <cfRule type="cellIs" dxfId="12809" priority="5465" operator="greaterThan">
      <formula>$BJ$2+15</formula>
    </cfRule>
  </conditionalFormatting>
  <conditionalFormatting sqref="CJ46">
    <cfRule type="cellIs" dxfId="12810" priority="5665" operator="lessThan">
      <formula>$C$4</formula>
    </cfRule>
  </conditionalFormatting>
  <conditionalFormatting sqref="P47">
    <cfRule type="cellIs" dxfId="12811" priority="2826" operator="lessThan">
      <formula>$C$4</formula>
    </cfRule>
  </conditionalFormatting>
  <conditionalFormatting sqref="Q47">
    <cfRule type="cellIs" dxfId="12812" priority="2866" operator="lessThan">
      <formula>$C$4</formula>
    </cfRule>
  </conditionalFormatting>
  <conditionalFormatting sqref="R47">
    <cfRule type="cellIs" dxfId="12813" priority="2906" operator="lessThan">
      <formula>$C$4</formula>
    </cfRule>
  </conditionalFormatting>
  <conditionalFormatting sqref="S47">
    <cfRule type="cellIs" dxfId="12814" priority="5506" operator="lessThan">
      <formula>$C$4</formula>
    </cfRule>
  </conditionalFormatting>
  <conditionalFormatting sqref="T47">
    <cfRule type="cellIs" dxfId="12815" priority="5546" operator="lessThan">
      <formula>$C$4</formula>
    </cfRule>
  </conditionalFormatting>
  <conditionalFormatting sqref="U47">
    <cfRule type="cellIs" dxfId="12816" priority="2946" operator="lessThan">
      <formula>$C$4</formula>
    </cfRule>
  </conditionalFormatting>
  <conditionalFormatting sqref="V47">
    <cfRule type="cellIs" dxfId="12817" priority="5586" operator="lessThan">
      <formula>$C$4</formula>
    </cfRule>
  </conditionalFormatting>
  <conditionalFormatting sqref="W47">
    <cfRule type="cellIs" dxfId="12818" priority="5626" operator="lessThan">
      <formula>$C$4</formula>
    </cfRule>
  </conditionalFormatting>
  <conditionalFormatting sqref="X47">
    <cfRule type="cellIs" dxfId="12819" priority="2986" operator="lessThan">
      <formula>$C$4</formula>
    </cfRule>
  </conditionalFormatting>
  <conditionalFormatting sqref="Y47">
    <cfRule type="cellIs" dxfId="12820" priority="3026" operator="lessThan">
      <formula>$C$4</formula>
    </cfRule>
  </conditionalFormatting>
  <conditionalFormatting sqref="Z47">
    <cfRule type="cellIs" dxfId="12821" priority="3066" operator="lessThan">
      <formula>$C$4</formula>
    </cfRule>
  </conditionalFormatting>
  <conditionalFormatting sqref="AA47">
    <cfRule type="cellIs" dxfId="12822" priority="3106" operator="lessThan">
      <formula>$C$4</formula>
    </cfRule>
  </conditionalFormatting>
  <conditionalFormatting sqref="AB47">
    <cfRule type="cellIs" dxfId="12823" priority="3146" operator="lessThan">
      <formula>$C$4</formula>
    </cfRule>
  </conditionalFormatting>
  <conditionalFormatting sqref="AC47">
    <cfRule type="cellIs" dxfId="12824" priority="3186" operator="lessThan">
      <formula>$C$4</formula>
    </cfRule>
  </conditionalFormatting>
  <conditionalFormatting sqref="AD47">
    <cfRule type="cellIs" dxfId="12825" priority="3226" operator="lessThan">
      <formula>$C$4</formula>
    </cfRule>
  </conditionalFormatting>
  <conditionalFormatting sqref="AE47">
    <cfRule type="cellIs" dxfId="12826" priority="3266" operator="lessThan">
      <formula>$C$4</formula>
    </cfRule>
  </conditionalFormatting>
  <conditionalFormatting sqref="AF47">
    <cfRule type="cellIs" dxfId="12827" priority="3306" operator="lessThan">
      <formula>$C$4</formula>
    </cfRule>
  </conditionalFormatting>
  <conditionalFormatting sqref="AG47">
    <cfRule type="cellIs" dxfId="12828" priority="3346" operator="lessThan">
      <formula>$C$4</formula>
    </cfRule>
  </conditionalFormatting>
  <conditionalFormatting sqref="AH47">
    <cfRule type="cellIs" dxfId="12829" priority="3386" operator="lessThan">
      <formula>$C$4</formula>
    </cfRule>
  </conditionalFormatting>
  <conditionalFormatting sqref="AI47">
    <cfRule type="cellIs" dxfId="12830" priority="3426" operator="lessThan">
      <formula>$C$4</formula>
    </cfRule>
  </conditionalFormatting>
  <conditionalFormatting sqref="AJ47">
    <cfRule type="cellIs" dxfId="12831" priority="3466" operator="lessThan">
      <formula>$C$4</formula>
    </cfRule>
  </conditionalFormatting>
  <conditionalFormatting sqref="AK47">
    <cfRule type="cellIs" dxfId="12832" priority="3506" operator="lessThan">
      <formula>$C$4</formula>
    </cfRule>
  </conditionalFormatting>
  <conditionalFormatting sqref="AL47">
    <cfRule type="cellIs" dxfId="12833" priority="3546" operator="lessThan">
      <formula>$C$4</formula>
    </cfRule>
  </conditionalFormatting>
  <conditionalFormatting sqref="AM47">
    <cfRule type="cellIs" dxfId="12834" priority="3586" operator="lessThan">
      <formula>$C$4</formula>
    </cfRule>
  </conditionalFormatting>
  <conditionalFormatting sqref="AN47">
    <cfRule type="cellIs" dxfId="12835" priority="3626" operator="lessThan">
      <formula>$C$4</formula>
    </cfRule>
  </conditionalFormatting>
  <conditionalFormatting sqref="AO47">
    <cfRule type="cellIs" dxfId="12836" priority="3666" operator="lessThan">
      <formula>$C$4</formula>
    </cfRule>
  </conditionalFormatting>
  <conditionalFormatting sqref="AP47">
    <cfRule type="cellIs" dxfId="12837" priority="3706" operator="lessThan">
      <formula>$C$4</formula>
    </cfRule>
  </conditionalFormatting>
  <conditionalFormatting sqref="AQ47">
    <cfRule type="cellIs" dxfId="12838" priority="3746" operator="lessThan">
      <formula>$C$4</formula>
    </cfRule>
  </conditionalFormatting>
  <conditionalFormatting sqref="AR47">
    <cfRule type="cellIs" dxfId="12839" priority="3786" operator="lessThan">
      <formula>$C$4</formula>
    </cfRule>
  </conditionalFormatting>
  <conditionalFormatting sqref="AS47">
    <cfRule type="cellIs" dxfId="12840" priority="3826" operator="lessThan">
      <formula>$C$4</formula>
    </cfRule>
  </conditionalFormatting>
  <conditionalFormatting sqref="AT47">
    <cfRule type="cellIs" dxfId="12841" priority="3866" operator="lessThan">
      <formula>$C$4</formula>
    </cfRule>
  </conditionalFormatting>
  <conditionalFormatting sqref="AU47">
    <cfRule type="cellIs" dxfId="12842" priority="3906" operator="lessThan">
      <formula>$C$4</formula>
    </cfRule>
  </conditionalFormatting>
  <conditionalFormatting sqref="AV47">
    <cfRule type="cellIs" dxfId="12843" priority="3946" operator="lessThan">
      <formula>$C$4</formula>
    </cfRule>
  </conditionalFormatting>
  <conditionalFormatting sqref="AW47">
    <cfRule type="cellIs" dxfId="12844" priority="3986" operator="lessThan">
      <formula>$C$4</formula>
    </cfRule>
  </conditionalFormatting>
  <conditionalFormatting sqref="AX47">
    <cfRule type="cellIs" dxfId="12845" priority="4026" operator="lessThan">
      <formula>$C$4</formula>
    </cfRule>
  </conditionalFormatting>
  <conditionalFormatting sqref="AY47">
    <cfRule type="cellIs" dxfId="12846" priority="4066" operator="lessThan">
      <formula>$C$4</formula>
    </cfRule>
  </conditionalFormatting>
  <conditionalFormatting sqref="AZ47">
    <cfRule type="cellIs" dxfId="12847" priority="4106" operator="lessThan">
      <formula>$C$4</formula>
    </cfRule>
  </conditionalFormatting>
  <conditionalFormatting sqref="BA47">
    <cfRule type="cellIs" dxfId="12848" priority="4146" operator="lessThan">
      <formula>$C$4</formula>
    </cfRule>
  </conditionalFormatting>
  <conditionalFormatting sqref="BB47">
    <cfRule type="cellIs" dxfId="12849" priority="4186" operator="lessThan">
      <formula>$C$4</formula>
    </cfRule>
  </conditionalFormatting>
  <conditionalFormatting sqref="BC47">
    <cfRule type="cellIs" dxfId="12850" priority="4226" operator="lessThan">
      <formula>$C$4</formula>
    </cfRule>
  </conditionalFormatting>
  <conditionalFormatting sqref="BD47">
    <cfRule type="cellIs" dxfId="12851" priority="4266" operator="lessThan">
      <formula>$C$4</formula>
    </cfRule>
  </conditionalFormatting>
  <conditionalFormatting sqref="BE47">
    <cfRule type="cellIs" dxfId="12852" priority="4306" operator="lessThan">
      <formula>$C$4</formula>
    </cfRule>
  </conditionalFormatting>
  <conditionalFormatting sqref="BF47">
    <cfRule type="cellIs" dxfId="12853" priority="4346" operator="lessThan">
      <formula>$C$4</formula>
    </cfRule>
  </conditionalFormatting>
  <conditionalFormatting sqref="BG47">
    <cfRule type="cellIs" dxfId="12854" priority="4386" operator="lessThan">
      <formula>$C$4</formula>
    </cfRule>
  </conditionalFormatting>
  <conditionalFormatting sqref="BH47">
    <cfRule type="cellIs" dxfId="12855" priority="4426" operator="lessThan">
      <formula>$C$4</formula>
    </cfRule>
  </conditionalFormatting>
  <conditionalFormatting sqref="BI47">
    <cfRule type="cellIs" dxfId="12856" priority="4466" operator="lessThan">
      <formula>$C$4</formula>
    </cfRule>
  </conditionalFormatting>
  <conditionalFormatting sqref="BJ47">
    <cfRule type="cellIs" dxfId="12857" priority="4506" operator="lessThan">
      <formula>$C$4</formula>
    </cfRule>
  </conditionalFormatting>
  <conditionalFormatting sqref="BK47">
    <cfRule type="cellIs" dxfId="12858" priority="4546" operator="lessThan">
      <formula>$C$4</formula>
    </cfRule>
  </conditionalFormatting>
  <conditionalFormatting sqref="BL47">
    <cfRule type="cellIs" dxfId="12859" priority="4586" operator="lessThan">
      <formula>$C$4</formula>
    </cfRule>
  </conditionalFormatting>
  <conditionalFormatting sqref="BM47">
    <cfRule type="cellIs" dxfId="12860" priority="4626" operator="lessThan">
      <formula>$C$4</formula>
    </cfRule>
  </conditionalFormatting>
  <conditionalFormatting sqref="BN47">
    <cfRule type="cellIs" dxfId="12861" priority="4666" operator="lessThan">
      <formula>$C$4</formula>
    </cfRule>
  </conditionalFormatting>
  <conditionalFormatting sqref="BO47">
    <cfRule type="cellIs" dxfId="12862" priority="4706" operator="lessThan">
      <formula>$C$4</formula>
    </cfRule>
  </conditionalFormatting>
  <conditionalFormatting sqref="BP47">
    <cfRule type="cellIs" dxfId="12863" priority="4746" operator="lessThan">
      <formula>$C$4</formula>
    </cfRule>
  </conditionalFormatting>
  <conditionalFormatting sqref="BQ47">
    <cfRule type="cellIs" dxfId="12864" priority="4786" operator="lessThan">
      <formula>$C$4</formula>
    </cfRule>
  </conditionalFormatting>
  <conditionalFormatting sqref="BR47">
    <cfRule type="cellIs" dxfId="12865" priority="4826" operator="lessThan">
      <formula>$C$4</formula>
    </cfRule>
  </conditionalFormatting>
  <conditionalFormatting sqref="BS47">
    <cfRule type="cellIs" dxfId="12866" priority="4866" operator="lessThan">
      <formula>$C$4</formula>
    </cfRule>
  </conditionalFormatting>
  <conditionalFormatting sqref="BT47">
    <cfRule type="cellIs" dxfId="12867" priority="4906" operator="lessThan">
      <formula>$C$4</formula>
    </cfRule>
  </conditionalFormatting>
  <conditionalFormatting sqref="BU47">
    <cfRule type="cellIs" dxfId="12868" priority="4946" operator="lessThan">
      <formula>$C$4</formula>
    </cfRule>
  </conditionalFormatting>
  <conditionalFormatting sqref="BV47">
    <cfRule type="cellIs" dxfId="12869" priority="4986" operator="lessThan">
      <formula>$C$4</formula>
    </cfRule>
  </conditionalFormatting>
  <conditionalFormatting sqref="BW47">
    <cfRule type="cellIs" dxfId="12870" priority="5026" operator="lessThan">
      <formula>$C$4</formula>
    </cfRule>
  </conditionalFormatting>
  <conditionalFormatting sqref="BX47">
    <cfRule type="cellIs" dxfId="12871" priority="5066" operator="lessThan">
      <formula>$C$4</formula>
    </cfRule>
  </conditionalFormatting>
  <conditionalFormatting sqref="BY47">
    <cfRule type="cellIs" dxfId="12872" priority="5106" operator="lessThan">
      <formula>$C$4</formula>
    </cfRule>
  </conditionalFormatting>
  <conditionalFormatting sqref="BZ47">
    <cfRule type="cellIs" dxfId="12873" priority="5146" operator="lessThan">
      <formula>$C$4</formula>
    </cfRule>
  </conditionalFormatting>
  <conditionalFormatting sqref="CA47">
    <cfRule type="cellIs" dxfId="12874" priority="5186" operator="lessThan">
      <formula>$C$4</formula>
    </cfRule>
  </conditionalFormatting>
  <conditionalFormatting sqref="CB47">
    <cfRule type="cellIs" dxfId="12875" priority="5226" operator="lessThan">
      <formula>$C$4</formula>
    </cfRule>
  </conditionalFormatting>
  <conditionalFormatting sqref="CC47">
    <cfRule type="cellIs" dxfId="12876" priority="5266" operator="lessThan">
      <formula>$C$4</formula>
    </cfRule>
  </conditionalFormatting>
  <conditionalFormatting sqref="CD47">
    <cfRule type="cellIs" dxfId="12877" priority="5306" operator="lessThan">
      <formula>$C$4</formula>
    </cfRule>
  </conditionalFormatting>
  <conditionalFormatting sqref="CE47">
    <cfRule type="cellIs" dxfId="12878" priority="5346" operator="lessThan">
      <formula>$C$4</formula>
    </cfRule>
  </conditionalFormatting>
  <conditionalFormatting sqref="CF47">
    <cfRule type="cellIs" dxfId="12879" priority="5386" operator="lessThan">
      <formula>$C$4</formula>
    </cfRule>
  </conditionalFormatting>
  <conditionalFormatting sqref="CG47">
    <cfRule type="cellIs" dxfId="12880" priority="5426" operator="lessThan">
      <formula>$C$4</formula>
    </cfRule>
  </conditionalFormatting>
  <conditionalFormatting sqref="CH47">
    <cfRule type="cellIs" dxfId="12881" priority="5466" operator="greaterThan">
      <formula>$BJ$2+15</formula>
    </cfRule>
  </conditionalFormatting>
  <conditionalFormatting sqref="CJ47">
    <cfRule type="cellIs" dxfId="12882" priority="5666" operator="lessThan">
      <formula>$C$4</formula>
    </cfRule>
  </conditionalFormatting>
  <conditionalFormatting sqref="P48">
    <cfRule type="cellIs" dxfId="12883" priority="2827" operator="lessThan">
      <formula>$C$4</formula>
    </cfRule>
  </conditionalFormatting>
  <conditionalFormatting sqref="Q48">
    <cfRule type="cellIs" dxfId="12884" priority="2867" operator="lessThan">
      <formula>$C$4</formula>
    </cfRule>
  </conditionalFormatting>
  <conditionalFormatting sqref="R48">
    <cfRule type="cellIs" dxfId="12885" priority="2907" operator="lessThan">
      <formula>$C$4</formula>
    </cfRule>
  </conditionalFormatting>
  <conditionalFormatting sqref="S48">
    <cfRule type="cellIs" dxfId="12886" priority="5507" operator="lessThan">
      <formula>$C$4</formula>
    </cfRule>
  </conditionalFormatting>
  <conditionalFormatting sqref="T48">
    <cfRule type="cellIs" dxfId="12887" priority="5547" operator="lessThan">
      <formula>$C$4</formula>
    </cfRule>
  </conditionalFormatting>
  <conditionalFormatting sqref="U48">
    <cfRule type="cellIs" dxfId="12888" priority="2947" operator="lessThan">
      <formula>$C$4</formula>
    </cfRule>
  </conditionalFormatting>
  <conditionalFormatting sqref="V48">
    <cfRule type="cellIs" dxfId="12889" priority="5587" operator="lessThan">
      <formula>$C$4</formula>
    </cfRule>
  </conditionalFormatting>
  <conditionalFormatting sqref="W48">
    <cfRule type="cellIs" dxfId="12890" priority="5627" operator="lessThan">
      <formula>$C$4</formula>
    </cfRule>
  </conditionalFormatting>
  <conditionalFormatting sqref="X48">
    <cfRule type="cellIs" dxfId="12891" priority="2987" operator="lessThan">
      <formula>$C$4</formula>
    </cfRule>
  </conditionalFormatting>
  <conditionalFormatting sqref="Y48">
    <cfRule type="cellIs" dxfId="12892" priority="3027" operator="lessThan">
      <formula>$C$4</formula>
    </cfRule>
  </conditionalFormatting>
  <conditionalFormatting sqref="Z48">
    <cfRule type="cellIs" dxfId="12893" priority="3067" operator="lessThan">
      <formula>$C$4</formula>
    </cfRule>
  </conditionalFormatting>
  <conditionalFormatting sqref="AA48">
    <cfRule type="cellIs" dxfId="12894" priority="3107" operator="lessThan">
      <formula>$C$4</formula>
    </cfRule>
  </conditionalFormatting>
  <conditionalFormatting sqref="AB48">
    <cfRule type="cellIs" dxfId="12895" priority="3147" operator="lessThan">
      <formula>$C$4</formula>
    </cfRule>
  </conditionalFormatting>
  <conditionalFormatting sqref="AC48">
    <cfRule type="cellIs" dxfId="12896" priority="3187" operator="lessThan">
      <formula>$C$4</formula>
    </cfRule>
  </conditionalFormatting>
  <conditionalFormatting sqref="AD48">
    <cfRule type="cellIs" dxfId="12897" priority="3227" operator="lessThan">
      <formula>$C$4</formula>
    </cfRule>
  </conditionalFormatting>
  <conditionalFormatting sqref="AE48">
    <cfRule type="cellIs" dxfId="12898" priority="3267" operator="lessThan">
      <formula>$C$4</formula>
    </cfRule>
  </conditionalFormatting>
  <conditionalFormatting sqref="AF48">
    <cfRule type="cellIs" dxfId="12899" priority="3307" operator="lessThan">
      <formula>$C$4</formula>
    </cfRule>
  </conditionalFormatting>
  <conditionalFormatting sqref="AG48">
    <cfRule type="cellIs" dxfId="12900" priority="3347" operator="lessThan">
      <formula>$C$4</formula>
    </cfRule>
  </conditionalFormatting>
  <conditionalFormatting sqref="AH48">
    <cfRule type="cellIs" dxfId="12901" priority="3387" operator="lessThan">
      <formula>$C$4</formula>
    </cfRule>
  </conditionalFormatting>
  <conditionalFormatting sqref="AI48">
    <cfRule type="cellIs" dxfId="12902" priority="3427" operator="lessThan">
      <formula>$C$4</formula>
    </cfRule>
  </conditionalFormatting>
  <conditionalFormatting sqref="AJ48">
    <cfRule type="cellIs" dxfId="12903" priority="3467" operator="lessThan">
      <formula>$C$4</formula>
    </cfRule>
  </conditionalFormatting>
  <conditionalFormatting sqref="AK48">
    <cfRule type="cellIs" dxfId="12904" priority="3507" operator="lessThan">
      <formula>$C$4</formula>
    </cfRule>
  </conditionalFormatting>
  <conditionalFormatting sqref="AL48">
    <cfRule type="cellIs" dxfId="12905" priority="3547" operator="lessThan">
      <formula>$C$4</formula>
    </cfRule>
  </conditionalFormatting>
  <conditionalFormatting sqref="AM48">
    <cfRule type="cellIs" dxfId="12906" priority="3587" operator="lessThan">
      <formula>$C$4</formula>
    </cfRule>
  </conditionalFormatting>
  <conditionalFormatting sqref="AN48">
    <cfRule type="cellIs" dxfId="12907" priority="3627" operator="lessThan">
      <formula>$C$4</formula>
    </cfRule>
  </conditionalFormatting>
  <conditionalFormatting sqref="AO48">
    <cfRule type="cellIs" dxfId="12908" priority="3667" operator="lessThan">
      <formula>$C$4</formula>
    </cfRule>
  </conditionalFormatting>
  <conditionalFormatting sqref="AP48">
    <cfRule type="cellIs" dxfId="12909" priority="3707" operator="lessThan">
      <formula>$C$4</formula>
    </cfRule>
  </conditionalFormatting>
  <conditionalFormatting sqref="AQ48">
    <cfRule type="cellIs" dxfId="12910" priority="3747" operator="lessThan">
      <formula>$C$4</formula>
    </cfRule>
  </conditionalFormatting>
  <conditionalFormatting sqref="AR48">
    <cfRule type="cellIs" dxfId="12911" priority="3787" operator="lessThan">
      <formula>$C$4</formula>
    </cfRule>
  </conditionalFormatting>
  <conditionalFormatting sqref="AS48">
    <cfRule type="cellIs" dxfId="12912" priority="3827" operator="lessThan">
      <formula>$C$4</formula>
    </cfRule>
  </conditionalFormatting>
  <conditionalFormatting sqref="AT48">
    <cfRule type="cellIs" dxfId="12913" priority="3867" operator="lessThan">
      <formula>$C$4</formula>
    </cfRule>
  </conditionalFormatting>
  <conditionalFormatting sqref="AU48">
    <cfRule type="cellIs" dxfId="12914" priority="3907" operator="lessThan">
      <formula>$C$4</formula>
    </cfRule>
  </conditionalFormatting>
  <conditionalFormatting sqref="AV48">
    <cfRule type="cellIs" dxfId="12915" priority="3947" operator="lessThan">
      <formula>$C$4</formula>
    </cfRule>
  </conditionalFormatting>
  <conditionalFormatting sqref="AW48">
    <cfRule type="cellIs" dxfId="12916" priority="3987" operator="lessThan">
      <formula>$C$4</formula>
    </cfRule>
  </conditionalFormatting>
  <conditionalFormatting sqref="AX48">
    <cfRule type="cellIs" dxfId="12917" priority="4027" operator="lessThan">
      <formula>$C$4</formula>
    </cfRule>
  </conditionalFormatting>
  <conditionalFormatting sqref="AY48">
    <cfRule type="cellIs" dxfId="12918" priority="4067" operator="lessThan">
      <formula>$C$4</formula>
    </cfRule>
  </conditionalFormatting>
  <conditionalFormatting sqref="AZ48">
    <cfRule type="cellIs" dxfId="12919" priority="4107" operator="lessThan">
      <formula>$C$4</formula>
    </cfRule>
  </conditionalFormatting>
  <conditionalFormatting sqref="BA48">
    <cfRule type="cellIs" dxfId="12920" priority="4147" operator="lessThan">
      <formula>$C$4</formula>
    </cfRule>
  </conditionalFormatting>
  <conditionalFormatting sqref="BB48">
    <cfRule type="cellIs" dxfId="12921" priority="4187" operator="lessThan">
      <formula>$C$4</formula>
    </cfRule>
  </conditionalFormatting>
  <conditionalFormatting sqref="BC48">
    <cfRule type="cellIs" dxfId="12922" priority="4227" operator="lessThan">
      <formula>$C$4</formula>
    </cfRule>
  </conditionalFormatting>
  <conditionalFormatting sqref="BD48">
    <cfRule type="cellIs" dxfId="12923" priority="4267" operator="lessThan">
      <formula>$C$4</formula>
    </cfRule>
  </conditionalFormatting>
  <conditionalFormatting sqref="BE48">
    <cfRule type="cellIs" dxfId="12924" priority="4307" operator="lessThan">
      <formula>$C$4</formula>
    </cfRule>
  </conditionalFormatting>
  <conditionalFormatting sqref="BF48">
    <cfRule type="cellIs" dxfId="12925" priority="4347" operator="lessThan">
      <formula>$C$4</formula>
    </cfRule>
  </conditionalFormatting>
  <conditionalFormatting sqref="BG48">
    <cfRule type="cellIs" dxfId="12926" priority="4387" operator="lessThan">
      <formula>$C$4</formula>
    </cfRule>
  </conditionalFormatting>
  <conditionalFormatting sqref="BH48">
    <cfRule type="cellIs" dxfId="12927" priority="4427" operator="lessThan">
      <formula>$C$4</formula>
    </cfRule>
  </conditionalFormatting>
  <conditionalFormatting sqref="BI48">
    <cfRule type="cellIs" dxfId="12928" priority="4467" operator="lessThan">
      <formula>$C$4</formula>
    </cfRule>
  </conditionalFormatting>
  <conditionalFormatting sqref="BJ48">
    <cfRule type="cellIs" dxfId="12929" priority="4507" operator="lessThan">
      <formula>$C$4</formula>
    </cfRule>
  </conditionalFormatting>
  <conditionalFormatting sqref="BK48">
    <cfRule type="cellIs" dxfId="12930" priority="4547" operator="lessThan">
      <formula>$C$4</formula>
    </cfRule>
  </conditionalFormatting>
  <conditionalFormatting sqref="BL48">
    <cfRule type="cellIs" dxfId="12931" priority="4587" operator="lessThan">
      <formula>$C$4</formula>
    </cfRule>
  </conditionalFormatting>
  <conditionalFormatting sqref="BM48">
    <cfRule type="cellIs" dxfId="12932" priority="4627" operator="lessThan">
      <formula>$C$4</formula>
    </cfRule>
  </conditionalFormatting>
  <conditionalFormatting sqref="BN48">
    <cfRule type="cellIs" dxfId="12933" priority="4667" operator="lessThan">
      <formula>$C$4</formula>
    </cfRule>
  </conditionalFormatting>
  <conditionalFormatting sqref="BO48">
    <cfRule type="cellIs" dxfId="12934" priority="4707" operator="lessThan">
      <formula>$C$4</formula>
    </cfRule>
  </conditionalFormatting>
  <conditionalFormatting sqref="BP48">
    <cfRule type="cellIs" dxfId="12935" priority="4747" operator="lessThan">
      <formula>$C$4</formula>
    </cfRule>
  </conditionalFormatting>
  <conditionalFormatting sqref="BQ48">
    <cfRule type="cellIs" dxfId="12936" priority="4787" operator="lessThan">
      <formula>$C$4</formula>
    </cfRule>
  </conditionalFormatting>
  <conditionalFormatting sqref="BR48">
    <cfRule type="cellIs" dxfId="12937" priority="4827" operator="lessThan">
      <formula>$C$4</formula>
    </cfRule>
  </conditionalFormatting>
  <conditionalFormatting sqref="BS48">
    <cfRule type="cellIs" dxfId="12938" priority="4867" operator="lessThan">
      <formula>$C$4</formula>
    </cfRule>
  </conditionalFormatting>
  <conditionalFormatting sqref="BT48">
    <cfRule type="cellIs" dxfId="12939" priority="4907" operator="lessThan">
      <formula>$C$4</formula>
    </cfRule>
  </conditionalFormatting>
  <conditionalFormatting sqref="BU48">
    <cfRule type="cellIs" dxfId="12940" priority="4947" operator="lessThan">
      <formula>$C$4</formula>
    </cfRule>
  </conditionalFormatting>
  <conditionalFormatting sqref="BV48">
    <cfRule type="cellIs" dxfId="12941" priority="4987" operator="lessThan">
      <formula>$C$4</formula>
    </cfRule>
  </conditionalFormatting>
  <conditionalFormatting sqref="BW48">
    <cfRule type="cellIs" dxfId="12942" priority="5027" operator="lessThan">
      <formula>$C$4</formula>
    </cfRule>
  </conditionalFormatting>
  <conditionalFormatting sqref="BX48">
    <cfRule type="cellIs" dxfId="12943" priority="5067" operator="lessThan">
      <formula>$C$4</formula>
    </cfRule>
  </conditionalFormatting>
  <conditionalFormatting sqref="BY48">
    <cfRule type="cellIs" dxfId="12944" priority="5107" operator="lessThan">
      <formula>$C$4</formula>
    </cfRule>
  </conditionalFormatting>
  <conditionalFormatting sqref="BZ48">
    <cfRule type="cellIs" dxfId="12945" priority="5147" operator="lessThan">
      <formula>$C$4</formula>
    </cfRule>
  </conditionalFormatting>
  <conditionalFormatting sqref="CA48">
    <cfRule type="cellIs" dxfId="12946" priority="5187" operator="lessThan">
      <formula>$C$4</formula>
    </cfRule>
  </conditionalFormatting>
  <conditionalFormatting sqref="CB48">
    <cfRule type="cellIs" dxfId="12947" priority="5227" operator="lessThan">
      <formula>$C$4</formula>
    </cfRule>
  </conditionalFormatting>
  <conditionalFormatting sqref="CC48">
    <cfRule type="cellIs" dxfId="12948" priority="5267" operator="lessThan">
      <formula>$C$4</formula>
    </cfRule>
  </conditionalFormatting>
  <conditionalFormatting sqref="CD48">
    <cfRule type="cellIs" dxfId="12949" priority="5307" operator="lessThan">
      <formula>$C$4</formula>
    </cfRule>
  </conditionalFormatting>
  <conditionalFormatting sqref="CE48">
    <cfRule type="cellIs" dxfId="12950" priority="5347" operator="lessThan">
      <formula>$C$4</formula>
    </cfRule>
  </conditionalFormatting>
  <conditionalFormatting sqref="CF48">
    <cfRule type="cellIs" dxfId="12951" priority="5387" operator="lessThan">
      <formula>$C$4</formula>
    </cfRule>
  </conditionalFormatting>
  <conditionalFormatting sqref="CG48">
    <cfRule type="cellIs" dxfId="12952" priority="5427" operator="lessThan">
      <formula>$C$4</formula>
    </cfRule>
  </conditionalFormatting>
  <conditionalFormatting sqref="CH48">
    <cfRule type="cellIs" dxfId="12953" priority="5467" operator="greaterThan">
      <formula>$BJ$2+15</formula>
    </cfRule>
  </conditionalFormatting>
  <conditionalFormatting sqref="CJ48">
    <cfRule type="cellIs" dxfId="12954" priority="5667" operator="lessThan">
      <formula>$C$4</formula>
    </cfRule>
  </conditionalFormatting>
  <conditionalFormatting sqref="P49">
    <cfRule type="cellIs" dxfId="12955" priority="2828" operator="lessThan">
      <formula>$C$4</formula>
    </cfRule>
  </conditionalFormatting>
  <conditionalFormatting sqref="Q49">
    <cfRule type="cellIs" dxfId="12956" priority="2868" operator="lessThan">
      <formula>$C$4</formula>
    </cfRule>
  </conditionalFormatting>
  <conditionalFormatting sqref="R49">
    <cfRule type="cellIs" dxfId="12957" priority="2908" operator="lessThan">
      <formula>$C$4</formula>
    </cfRule>
  </conditionalFormatting>
  <conditionalFormatting sqref="S49">
    <cfRule type="cellIs" dxfId="12958" priority="5508" operator="lessThan">
      <formula>$C$4</formula>
    </cfRule>
  </conditionalFormatting>
  <conditionalFormatting sqref="T49">
    <cfRule type="cellIs" dxfId="12959" priority="5548" operator="lessThan">
      <formula>$C$4</formula>
    </cfRule>
  </conditionalFormatting>
  <conditionalFormatting sqref="U49">
    <cfRule type="cellIs" dxfId="12960" priority="2948" operator="lessThan">
      <formula>$C$4</formula>
    </cfRule>
  </conditionalFormatting>
  <conditionalFormatting sqref="V49">
    <cfRule type="cellIs" dxfId="12961" priority="5588" operator="lessThan">
      <formula>$C$4</formula>
    </cfRule>
  </conditionalFormatting>
  <conditionalFormatting sqref="W49">
    <cfRule type="cellIs" dxfId="12962" priority="5628" operator="lessThan">
      <formula>$C$4</formula>
    </cfRule>
  </conditionalFormatting>
  <conditionalFormatting sqref="X49">
    <cfRule type="cellIs" dxfId="12963" priority="2988" operator="lessThan">
      <formula>$C$4</formula>
    </cfRule>
  </conditionalFormatting>
  <conditionalFormatting sqref="Y49">
    <cfRule type="cellIs" dxfId="12964" priority="3028" operator="lessThan">
      <formula>$C$4</formula>
    </cfRule>
  </conditionalFormatting>
  <conditionalFormatting sqref="Z49">
    <cfRule type="cellIs" dxfId="12965" priority="3068" operator="lessThan">
      <formula>$C$4</formula>
    </cfRule>
  </conditionalFormatting>
  <conditionalFormatting sqref="AA49">
    <cfRule type="cellIs" dxfId="12966" priority="3108" operator="lessThan">
      <formula>$C$4</formula>
    </cfRule>
  </conditionalFormatting>
  <conditionalFormatting sqref="AB49">
    <cfRule type="cellIs" dxfId="12967" priority="3148" operator="lessThan">
      <formula>$C$4</formula>
    </cfRule>
  </conditionalFormatting>
  <conditionalFormatting sqref="AC49">
    <cfRule type="cellIs" dxfId="12968" priority="3188" operator="lessThan">
      <formula>$C$4</formula>
    </cfRule>
  </conditionalFormatting>
  <conditionalFormatting sqref="AD49">
    <cfRule type="cellIs" dxfId="12969" priority="3228" operator="lessThan">
      <formula>$C$4</formula>
    </cfRule>
  </conditionalFormatting>
  <conditionalFormatting sqref="AE49">
    <cfRule type="cellIs" dxfId="12970" priority="3268" operator="lessThan">
      <formula>$C$4</formula>
    </cfRule>
  </conditionalFormatting>
  <conditionalFormatting sqref="AF49">
    <cfRule type="cellIs" dxfId="12971" priority="3308" operator="lessThan">
      <formula>$C$4</formula>
    </cfRule>
  </conditionalFormatting>
  <conditionalFormatting sqref="AG49">
    <cfRule type="cellIs" dxfId="12972" priority="3348" operator="lessThan">
      <formula>$C$4</formula>
    </cfRule>
  </conditionalFormatting>
  <conditionalFormatting sqref="AH49">
    <cfRule type="cellIs" dxfId="12973" priority="3388" operator="lessThan">
      <formula>$C$4</formula>
    </cfRule>
  </conditionalFormatting>
  <conditionalFormatting sqref="AI49">
    <cfRule type="cellIs" dxfId="12974" priority="3428" operator="lessThan">
      <formula>$C$4</formula>
    </cfRule>
  </conditionalFormatting>
  <conditionalFormatting sqref="AJ49">
    <cfRule type="cellIs" dxfId="12975" priority="3468" operator="lessThan">
      <formula>$C$4</formula>
    </cfRule>
  </conditionalFormatting>
  <conditionalFormatting sqref="AK49">
    <cfRule type="cellIs" dxfId="12976" priority="3508" operator="lessThan">
      <formula>$C$4</formula>
    </cfRule>
  </conditionalFormatting>
  <conditionalFormatting sqref="AL49">
    <cfRule type="cellIs" dxfId="12977" priority="3548" operator="lessThan">
      <formula>$C$4</formula>
    </cfRule>
  </conditionalFormatting>
  <conditionalFormatting sqref="AM49">
    <cfRule type="cellIs" dxfId="12978" priority="3588" operator="lessThan">
      <formula>$C$4</formula>
    </cfRule>
  </conditionalFormatting>
  <conditionalFormatting sqref="AN49">
    <cfRule type="cellIs" dxfId="12979" priority="3628" operator="lessThan">
      <formula>$C$4</formula>
    </cfRule>
  </conditionalFormatting>
  <conditionalFormatting sqref="AO49">
    <cfRule type="cellIs" dxfId="12980" priority="3668" operator="lessThan">
      <formula>$C$4</formula>
    </cfRule>
  </conditionalFormatting>
  <conditionalFormatting sqref="AP49">
    <cfRule type="cellIs" dxfId="12981" priority="3708" operator="lessThan">
      <formula>$C$4</formula>
    </cfRule>
  </conditionalFormatting>
  <conditionalFormatting sqref="AQ49">
    <cfRule type="cellIs" dxfId="12982" priority="3748" operator="lessThan">
      <formula>$C$4</formula>
    </cfRule>
  </conditionalFormatting>
  <conditionalFormatting sqref="AR49">
    <cfRule type="cellIs" dxfId="12983" priority="3788" operator="lessThan">
      <formula>$C$4</formula>
    </cfRule>
  </conditionalFormatting>
  <conditionalFormatting sqref="AS49">
    <cfRule type="cellIs" dxfId="12984" priority="3828" operator="lessThan">
      <formula>$C$4</formula>
    </cfRule>
  </conditionalFormatting>
  <conditionalFormatting sqref="AT49">
    <cfRule type="cellIs" dxfId="12985" priority="3868" operator="lessThan">
      <formula>$C$4</formula>
    </cfRule>
  </conditionalFormatting>
  <conditionalFormatting sqref="AU49">
    <cfRule type="cellIs" dxfId="12986" priority="3908" operator="lessThan">
      <formula>$C$4</formula>
    </cfRule>
  </conditionalFormatting>
  <conditionalFormatting sqref="AV49">
    <cfRule type="cellIs" dxfId="12987" priority="3948" operator="lessThan">
      <formula>$C$4</formula>
    </cfRule>
  </conditionalFormatting>
  <conditionalFormatting sqref="AW49">
    <cfRule type="cellIs" dxfId="12988" priority="3988" operator="lessThan">
      <formula>$C$4</formula>
    </cfRule>
  </conditionalFormatting>
  <conditionalFormatting sqref="AX49">
    <cfRule type="cellIs" dxfId="12989" priority="4028" operator="lessThan">
      <formula>$C$4</formula>
    </cfRule>
  </conditionalFormatting>
  <conditionalFormatting sqref="AY49">
    <cfRule type="cellIs" dxfId="12990" priority="4068" operator="lessThan">
      <formula>$C$4</formula>
    </cfRule>
  </conditionalFormatting>
  <conditionalFormatting sqref="AZ49">
    <cfRule type="cellIs" dxfId="12991" priority="4108" operator="lessThan">
      <formula>$C$4</formula>
    </cfRule>
  </conditionalFormatting>
  <conditionalFormatting sqref="BA49">
    <cfRule type="cellIs" dxfId="12992" priority="4148" operator="lessThan">
      <formula>$C$4</formula>
    </cfRule>
  </conditionalFormatting>
  <conditionalFormatting sqref="BB49">
    <cfRule type="cellIs" dxfId="12993" priority="4188" operator="lessThan">
      <formula>$C$4</formula>
    </cfRule>
  </conditionalFormatting>
  <conditionalFormatting sqref="BC49">
    <cfRule type="cellIs" dxfId="12994" priority="4228" operator="lessThan">
      <formula>$C$4</formula>
    </cfRule>
  </conditionalFormatting>
  <conditionalFormatting sqref="BD49">
    <cfRule type="cellIs" dxfId="12995" priority="4268" operator="lessThan">
      <formula>$C$4</formula>
    </cfRule>
  </conditionalFormatting>
  <conditionalFormatting sqref="BE49">
    <cfRule type="cellIs" dxfId="12996" priority="4308" operator="lessThan">
      <formula>$C$4</formula>
    </cfRule>
  </conditionalFormatting>
  <conditionalFormatting sqref="BF49">
    <cfRule type="cellIs" dxfId="12997" priority="4348" operator="lessThan">
      <formula>$C$4</formula>
    </cfRule>
  </conditionalFormatting>
  <conditionalFormatting sqref="BG49">
    <cfRule type="cellIs" dxfId="12998" priority="4388" operator="lessThan">
      <formula>$C$4</formula>
    </cfRule>
  </conditionalFormatting>
  <conditionalFormatting sqref="BH49">
    <cfRule type="cellIs" dxfId="12999" priority="4428" operator="lessThan">
      <formula>$C$4</formula>
    </cfRule>
  </conditionalFormatting>
  <conditionalFormatting sqref="BI49">
    <cfRule type="cellIs" dxfId="13000" priority="4468" operator="lessThan">
      <formula>$C$4</formula>
    </cfRule>
  </conditionalFormatting>
  <conditionalFormatting sqref="BJ49">
    <cfRule type="cellIs" dxfId="13001" priority="4508" operator="lessThan">
      <formula>$C$4</formula>
    </cfRule>
  </conditionalFormatting>
  <conditionalFormatting sqref="BK49">
    <cfRule type="cellIs" dxfId="13002" priority="4548" operator="lessThan">
      <formula>$C$4</formula>
    </cfRule>
  </conditionalFormatting>
  <conditionalFormatting sqref="BL49">
    <cfRule type="cellIs" dxfId="13003" priority="4588" operator="lessThan">
      <formula>$C$4</formula>
    </cfRule>
  </conditionalFormatting>
  <conditionalFormatting sqref="BM49">
    <cfRule type="cellIs" dxfId="13004" priority="4628" operator="lessThan">
      <formula>$C$4</formula>
    </cfRule>
  </conditionalFormatting>
  <conditionalFormatting sqref="BN49">
    <cfRule type="cellIs" dxfId="13005" priority="4668" operator="lessThan">
      <formula>$C$4</formula>
    </cfRule>
  </conditionalFormatting>
  <conditionalFormatting sqref="BO49">
    <cfRule type="cellIs" dxfId="13006" priority="4708" operator="lessThan">
      <formula>$C$4</formula>
    </cfRule>
  </conditionalFormatting>
  <conditionalFormatting sqref="BP49">
    <cfRule type="cellIs" dxfId="13007" priority="4748" operator="lessThan">
      <formula>$C$4</formula>
    </cfRule>
  </conditionalFormatting>
  <conditionalFormatting sqref="BQ49">
    <cfRule type="cellIs" dxfId="13008" priority="4788" operator="lessThan">
      <formula>$C$4</formula>
    </cfRule>
  </conditionalFormatting>
  <conditionalFormatting sqref="BR49">
    <cfRule type="cellIs" dxfId="13009" priority="4828" operator="lessThan">
      <formula>$C$4</formula>
    </cfRule>
  </conditionalFormatting>
  <conditionalFormatting sqref="BS49">
    <cfRule type="cellIs" dxfId="13010" priority="4868" operator="lessThan">
      <formula>$C$4</formula>
    </cfRule>
  </conditionalFormatting>
  <conditionalFormatting sqref="BT49">
    <cfRule type="cellIs" dxfId="13011" priority="4908" operator="lessThan">
      <formula>$C$4</formula>
    </cfRule>
  </conditionalFormatting>
  <conditionalFormatting sqref="BU49">
    <cfRule type="cellIs" dxfId="13012" priority="4948" operator="lessThan">
      <formula>$C$4</formula>
    </cfRule>
  </conditionalFormatting>
  <conditionalFormatting sqref="BV49">
    <cfRule type="cellIs" dxfId="13013" priority="4988" operator="lessThan">
      <formula>$C$4</formula>
    </cfRule>
  </conditionalFormatting>
  <conditionalFormatting sqref="BW49">
    <cfRule type="cellIs" dxfId="13014" priority="5028" operator="lessThan">
      <formula>$C$4</formula>
    </cfRule>
  </conditionalFormatting>
  <conditionalFormatting sqref="BX49">
    <cfRule type="cellIs" dxfId="13015" priority="5068" operator="lessThan">
      <formula>$C$4</formula>
    </cfRule>
  </conditionalFormatting>
  <conditionalFormatting sqref="BY49">
    <cfRule type="cellIs" dxfId="13016" priority="5108" operator="lessThan">
      <formula>$C$4</formula>
    </cfRule>
  </conditionalFormatting>
  <conditionalFormatting sqref="BZ49">
    <cfRule type="cellIs" dxfId="13017" priority="5148" operator="lessThan">
      <formula>$C$4</formula>
    </cfRule>
  </conditionalFormatting>
  <conditionalFormatting sqref="CA49">
    <cfRule type="cellIs" dxfId="13018" priority="5188" operator="lessThan">
      <formula>$C$4</formula>
    </cfRule>
  </conditionalFormatting>
  <conditionalFormatting sqref="CB49">
    <cfRule type="cellIs" dxfId="13019" priority="5228" operator="lessThan">
      <formula>$C$4</formula>
    </cfRule>
  </conditionalFormatting>
  <conditionalFormatting sqref="CC49">
    <cfRule type="cellIs" dxfId="13020" priority="5268" operator="lessThan">
      <formula>$C$4</formula>
    </cfRule>
  </conditionalFormatting>
  <conditionalFormatting sqref="CD49">
    <cfRule type="cellIs" dxfId="13021" priority="5308" operator="lessThan">
      <formula>$C$4</formula>
    </cfRule>
  </conditionalFormatting>
  <conditionalFormatting sqref="CE49">
    <cfRule type="cellIs" dxfId="13022" priority="5348" operator="lessThan">
      <formula>$C$4</formula>
    </cfRule>
  </conditionalFormatting>
  <conditionalFormatting sqref="CF49">
    <cfRule type="cellIs" dxfId="13023" priority="5388" operator="lessThan">
      <formula>$C$4</formula>
    </cfRule>
  </conditionalFormatting>
  <conditionalFormatting sqref="CG49">
    <cfRule type="cellIs" dxfId="13024" priority="5428" operator="lessThan">
      <formula>$C$4</formula>
    </cfRule>
  </conditionalFormatting>
  <conditionalFormatting sqref="CH49">
    <cfRule type="cellIs" dxfId="13025" priority="5468" operator="greaterThan">
      <formula>$BJ$2+15</formula>
    </cfRule>
  </conditionalFormatting>
  <conditionalFormatting sqref="CJ49">
    <cfRule type="cellIs" dxfId="13026" priority="5668" operator="lessThan">
      <formula>$C$4</formula>
    </cfRule>
  </conditionalFormatting>
  <conditionalFormatting sqref="P50">
    <cfRule type="cellIs" dxfId="13027" priority="2829" operator="lessThan">
      <formula>$C$4</formula>
    </cfRule>
  </conditionalFormatting>
  <conditionalFormatting sqref="Q50">
    <cfRule type="cellIs" dxfId="13028" priority="2869" operator="lessThan">
      <formula>$C$4</formula>
    </cfRule>
  </conditionalFormatting>
  <conditionalFormatting sqref="R50">
    <cfRule type="cellIs" dxfId="13029" priority="2909" operator="lessThan">
      <formula>$C$4</formula>
    </cfRule>
  </conditionalFormatting>
  <conditionalFormatting sqref="S50">
    <cfRule type="cellIs" dxfId="13030" priority="5509" operator="lessThan">
      <formula>$C$4</formula>
    </cfRule>
  </conditionalFormatting>
  <conditionalFormatting sqref="T50">
    <cfRule type="cellIs" dxfId="13031" priority="5549" operator="lessThan">
      <formula>$C$4</formula>
    </cfRule>
  </conditionalFormatting>
  <conditionalFormatting sqref="U50">
    <cfRule type="cellIs" dxfId="13032" priority="2949" operator="lessThan">
      <formula>$C$4</formula>
    </cfRule>
  </conditionalFormatting>
  <conditionalFormatting sqref="V50">
    <cfRule type="cellIs" dxfId="13033" priority="5589" operator="lessThan">
      <formula>$C$4</formula>
    </cfRule>
  </conditionalFormatting>
  <conditionalFormatting sqref="W50">
    <cfRule type="cellIs" dxfId="13034" priority="5629" operator="lessThan">
      <formula>$C$4</formula>
    </cfRule>
  </conditionalFormatting>
  <conditionalFormatting sqref="X50">
    <cfRule type="cellIs" dxfId="13035" priority="2989" operator="lessThan">
      <formula>$C$4</formula>
    </cfRule>
  </conditionalFormatting>
  <conditionalFormatting sqref="Y50">
    <cfRule type="cellIs" dxfId="13036" priority="3029" operator="lessThan">
      <formula>$C$4</formula>
    </cfRule>
  </conditionalFormatting>
  <conditionalFormatting sqref="Z50">
    <cfRule type="cellIs" dxfId="13037" priority="3069" operator="lessThan">
      <formula>$C$4</formula>
    </cfRule>
  </conditionalFormatting>
  <conditionalFormatting sqref="AA50">
    <cfRule type="cellIs" dxfId="13038" priority="3109" operator="lessThan">
      <formula>$C$4</formula>
    </cfRule>
  </conditionalFormatting>
  <conditionalFormatting sqref="AB50">
    <cfRule type="cellIs" dxfId="13039" priority="3149" operator="lessThan">
      <formula>$C$4</formula>
    </cfRule>
  </conditionalFormatting>
  <conditionalFormatting sqref="AC50">
    <cfRule type="cellIs" dxfId="13040" priority="3189" operator="lessThan">
      <formula>$C$4</formula>
    </cfRule>
  </conditionalFormatting>
  <conditionalFormatting sqref="AD50">
    <cfRule type="cellIs" dxfId="13041" priority="3229" operator="lessThan">
      <formula>$C$4</formula>
    </cfRule>
  </conditionalFormatting>
  <conditionalFormatting sqref="AE50">
    <cfRule type="cellIs" dxfId="13042" priority="3269" operator="lessThan">
      <formula>$C$4</formula>
    </cfRule>
  </conditionalFormatting>
  <conditionalFormatting sqref="AF50">
    <cfRule type="cellIs" dxfId="13043" priority="3309" operator="lessThan">
      <formula>$C$4</formula>
    </cfRule>
  </conditionalFormatting>
  <conditionalFormatting sqref="AG50">
    <cfRule type="cellIs" dxfId="13044" priority="3349" operator="lessThan">
      <formula>$C$4</formula>
    </cfRule>
  </conditionalFormatting>
  <conditionalFormatting sqref="AH50">
    <cfRule type="cellIs" dxfId="13045" priority="3389" operator="lessThan">
      <formula>$C$4</formula>
    </cfRule>
  </conditionalFormatting>
  <conditionalFormatting sqref="AI50">
    <cfRule type="cellIs" dxfId="13046" priority="3429" operator="lessThan">
      <formula>$C$4</formula>
    </cfRule>
  </conditionalFormatting>
  <conditionalFormatting sqref="AJ50">
    <cfRule type="cellIs" dxfId="13047" priority="3469" operator="lessThan">
      <formula>$C$4</formula>
    </cfRule>
  </conditionalFormatting>
  <conditionalFormatting sqref="AK50">
    <cfRule type="cellIs" dxfId="13048" priority="3509" operator="lessThan">
      <formula>$C$4</formula>
    </cfRule>
  </conditionalFormatting>
  <conditionalFormatting sqref="AL50">
    <cfRule type="cellIs" dxfId="13049" priority="3549" operator="lessThan">
      <formula>$C$4</formula>
    </cfRule>
  </conditionalFormatting>
  <conditionalFormatting sqref="AM50">
    <cfRule type="cellIs" dxfId="13050" priority="3589" operator="lessThan">
      <formula>$C$4</formula>
    </cfRule>
  </conditionalFormatting>
  <conditionalFormatting sqref="AN50">
    <cfRule type="cellIs" dxfId="13051" priority="3629" operator="lessThan">
      <formula>$C$4</formula>
    </cfRule>
  </conditionalFormatting>
  <conditionalFormatting sqref="AO50">
    <cfRule type="cellIs" dxfId="13052" priority="3669" operator="lessThan">
      <formula>$C$4</formula>
    </cfRule>
  </conditionalFormatting>
  <conditionalFormatting sqref="AP50">
    <cfRule type="cellIs" dxfId="13053" priority="3709" operator="lessThan">
      <formula>$C$4</formula>
    </cfRule>
  </conditionalFormatting>
  <conditionalFormatting sqref="AQ50">
    <cfRule type="cellIs" dxfId="13054" priority="3749" operator="lessThan">
      <formula>$C$4</formula>
    </cfRule>
  </conditionalFormatting>
  <conditionalFormatting sqref="AR50">
    <cfRule type="cellIs" dxfId="13055" priority="3789" operator="lessThan">
      <formula>$C$4</formula>
    </cfRule>
  </conditionalFormatting>
  <conditionalFormatting sqref="AS50">
    <cfRule type="cellIs" dxfId="13056" priority="3829" operator="lessThan">
      <formula>$C$4</formula>
    </cfRule>
  </conditionalFormatting>
  <conditionalFormatting sqref="AT50">
    <cfRule type="cellIs" dxfId="13057" priority="3869" operator="lessThan">
      <formula>$C$4</formula>
    </cfRule>
  </conditionalFormatting>
  <conditionalFormatting sqref="AU50">
    <cfRule type="cellIs" dxfId="13058" priority="3909" operator="lessThan">
      <formula>$C$4</formula>
    </cfRule>
  </conditionalFormatting>
  <conditionalFormatting sqref="AV50">
    <cfRule type="cellIs" dxfId="13059" priority="3949" operator="lessThan">
      <formula>$C$4</formula>
    </cfRule>
  </conditionalFormatting>
  <conditionalFormatting sqref="AW50">
    <cfRule type="cellIs" dxfId="13060" priority="3989" operator="lessThan">
      <formula>$C$4</formula>
    </cfRule>
  </conditionalFormatting>
  <conditionalFormatting sqref="AX50">
    <cfRule type="cellIs" dxfId="13061" priority="4029" operator="lessThan">
      <formula>$C$4</formula>
    </cfRule>
  </conditionalFormatting>
  <conditionalFormatting sqref="AY50">
    <cfRule type="cellIs" dxfId="13062" priority="4069" operator="lessThan">
      <formula>$C$4</formula>
    </cfRule>
  </conditionalFormatting>
  <conditionalFormatting sqref="AZ50">
    <cfRule type="cellIs" dxfId="13063" priority="4109" operator="lessThan">
      <formula>$C$4</formula>
    </cfRule>
  </conditionalFormatting>
  <conditionalFormatting sqref="BA50">
    <cfRule type="cellIs" dxfId="13064" priority="4149" operator="lessThan">
      <formula>$C$4</formula>
    </cfRule>
  </conditionalFormatting>
  <conditionalFormatting sqref="BB50">
    <cfRule type="cellIs" dxfId="13065" priority="4189" operator="lessThan">
      <formula>$C$4</formula>
    </cfRule>
  </conditionalFormatting>
  <conditionalFormatting sqref="BC50">
    <cfRule type="cellIs" dxfId="13066" priority="4229" operator="lessThan">
      <formula>$C$4</formula>
    </cfRule>
  </conditionalFormatting>
  <conditionalFormatting sqref="BD50">
    <cfRule type="cellIs" dxfId="13067" priority="4269" operator="lessThan">
      <formula>$C$4</formula>
    </cfRule>
  </conditionalFormatting>
  <conditionalFormatting sqref="BE50">
    <cfRule type="cellIs" dxfId="13068" priority="4309" operator="lessThan">
      <formula>$C$4</formula>
    </cfRule>
  </conditionalFormatting>
  <conditionalFormatting sqref="BF50">
    <cfRule type="cellIs" dxfId="13069" priority="4349" operator="lessThan">
      <formula>$C$4</formula>
    </cfRule>
  </conditionalFormatting>
  <conditionalFormatting sqref="BG50">
    <cfRule type="cellIs" dxfId="13070" priority="4389" operator="lessThan">
      <formula>$C$4</formula>
    </cfRule>
  </conditionalFormatting>
  <conditionalFormatting sqref="BH50">
    <cfRule type="cellIs" dxfId="13071" priority="4429" operator="lessThan">
      <formula>$C$4</formula>
    </cfRule>
  </conditionalFormatting>
  <conditionalFormatting sqref="BI50">
    <cfRule type="cellIs" dxfId="13072" priority="4469" operator="lessThan">
      <formula>$C$4</formula>
    </cfRule>
  </conditionalFormatting>
  <conditionalFormatting sqref="BJ50">
    <cfRule type="cellIs" dxfId="13073" priority="4509" operator="lessThan">
      <formula>$C$4</formula>
    </cfRule>
  </conditionalFormatting>
  <conditionalFormatting sqref="BK50">
    <cfRule type="cellIs" dxfId="13074" priority="4549" operator="lessThan">
      <formula>$C$4</formula>
    </cfRule>
  </conditionalFormatting>
  <conditionalFormatting sqref="BL50">
    <cfRule type="cellIs" dxfId="13075" priority="4589" operator="lessThan">
      <formula>$C$4</formula>
    </cfRule>
  </conditionalFormatting>
  <conditionalFormatting sqref="BM50">
    <cfRule type="cellIs" dxfId="13076" priority="4629" operator="lessThan">
      <formula>$C$4</formula>
    </cfRule>
  </conditionalFormatting>
  <conditionalFormatting sqref="BN50">
    <cfRule type="cellIs" dxfId="13077" priority="4669" operator="lessThan">
      <formula>$C$4</formula>
    </cfRule>
  </conditionalFormatting>
  <conditionalFormatting sqref="BO50">
    <cfRule type="cellIs" dxfId="13078" priority="4709" operator="lessThan">
      <formula>$C$4</formula>
    </cfRule>
  </conditionalFormatting>
  <conditionalFormatting sqref="BP50">
    <cfRule type="cellIs" dxfId="13079" priority="4749" operator="lessThan">
      <formula>$C$4</formula>
    </cfRule>
  </conditionalFormatting>
  <conditionalFormatting sqref="BQ50">
    <cfRule type="cellIs" dxfId="13080" priority="4789" operator="lessThan">
      <formula>$C$4</formula>
    </cfRule>
  </conditionalFormatting>
  <conditionalFormatting sqref="BR50">
    <cfRule type="cellIs" dxfId="13081" priority="4829" operator="lessThan">
      <formula>$C$4</formula>
    </cfRule>
  </conditionalFormatting>
  <conditionalFormatting sqref="BS50">
    <cfRule type="cellIs" dxfId="13082" priority="4869" operator="lessThan">
      <formula>$C$4</formula>
    </cfRule>
  </conditionalFormatting>
  <conditionalFormatting sqref="BT50">
    <cfRule type="cellIs" dxfId="13083" priority="4909" operator="lessThan">
      <formula>$C$4</formula>
    </cfRule>
  </conditionalFormatting>
  <conditionalFormatting sqref="BU50">
    <cfRule type="cellIs" dxfId="13084" priority="4949" operator="lessThan">
      <formula>$C$4</formula>
    </cfRule>
  </conditionalFormatting>
  <conditionalFormatting sqref="BV50">
    <cfRule type="cellIs" dxfId="13085" priority="4989" operator="lessThan">
      <formula>$C$4</formula>
    </cfRule>
  </conditionalFormatting>
  <conditionalFormatting sqref="BW50">
    <cfRule type="cellIs" dxfId="13086" priority="5029" operator="lessThan">
      <formula>$C$4</formula>
    </cfRule>
  </conditionalFormatting>
  <conditionalFormatting sqref="BX50">
    <cfRule type="cellIs" dxfId="13087" priority="5069" operator="lessThan">
      <formula>$C$4</formula>
    </cfRule>
  </conditionalFormatting>
  <conditionalFormatting sqref="BY50">
    <cfRule type="cellIs" dxfId="13088" priority="5109" operator="lessThan">
      <formula>$C$4</formula>
    </cfRule>
  </conditionalFormatting>
  <conditionalFormatting sqref="BZ50">
    <cfRule type="cellIs" dxfId="13089" priority="5149" operator="lessThan">
      <formula>$C$4</formula>
    </cfRule>
  </conditionalFormatting>
  <conditionalFormatting sqref="CA50">
    <cfRule type="cellIs" dxfId="13090" priority="5189" operator="lessThan">
      <formula>$C$4</formula>
    </cfRule>
  </conditionalFormatting>
  <conditionalFormatting sqref="CB50">
    <cfRule type="cellIs" dxfId="13091" priority="5229" operator="lessThan">
      <formula>$C$4</formula>
    </cfRule>
  </conditionalFormatting>
  <conditionalFormatting sqref="CC50">
    <cfRule type="cellIs" dxfId="13092" priority="5269" operator="lessThan">
      <formula>$C$4</formula>
    </cfRule>
  </conditionalFormatting>
  <conditionalFormatting sqref="CD50">
    <cfRule type="cellIs" dxfId="13093" priority="5309" operator="lessThan">
      <formula>$C$4</formula>
    </cfRule>
  </conditionalFormatting>
  <conditionalFormatting sqref="CE50">
    <cfRule type="cellIs" dxfId="13094" priority="5349" operator="lessThan">
      <formula>$C$4</formula>
    </cfRule>
  </conditionalFormatting>
  <conditionalFormatting sqref="CF50">
    <cfRule type="cellIs" dxfId="13095" priority="5389" operator="lessThan">
      <formula>$C$4</formula>
    </cfRule>
  </conditionalFormatting>
  <conditionalFormatting sqref="CG50">
    <cfRule type="cellIs" dxfId="13096" priority="5429" operator="lessThan">
      <formula>$C$4</formula>
    </cfRule>
  </conditionalFormatting>
  <conditionalFormatting sqref="CH50">
    <cfRule type="cellIs" dxfId="13097" priority="5469" operator="greaterThan">
      <formula>$BJ$2+15</formula>
    </cfRule>
  </conditionalFormatting>
  <conditionalFormatting sqref="CJ50">
    <cfRule type="cellIs" dxfId="13098" priority="5669" operator="lessThan">
      <formula>$C$4</formula>
    </cfRule>
  </conditionalFormatting>
  <conditionalFormatting sqref="BW11:BW16 BW18:BW28 BW31:BW35 BW38:BW40 BW42">
    <cfRule type="cellIs" dxfId="13099" priority="2278" operator="lessThan">
      <formula>$C$4</formula>
    </cfRule>
  </conditionalFormatting>
  <conditionalFormatting sqref="BX11:BX16 BX18:BX28 BX31:BX35 BX38:BX40 BX42">
    <cfRule type="cellIs" dxfId="13100" priority="2310"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K11" activePane="bottomRight" state="frozen"/>
      <selection/>
      <selection pane="topRight"/>
      <selection pane="bottomLeft"/>
      <selection pane="bottomRight" activeCell="L23" sqref="L23"/>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212</v>
      </c>
      <c r="C1" s="2" t="s">
        <v>0</v>
      </c>
      <c r="D1" s="2"/>
      <c r="E1" s="2"/>
      <c r="F1" s="2"/>
      <c r="G1" s="2"/>
      <c r="H1" s="2"/>
      <c r="I1" s="2"/>
      <c r="J1" s="2"/>
      <c r="K1" s="2"/>
      <c r="L1" s="2"/>
      <c r="M1" s="2"/>
      <c r="N1" s="2"/>
      <c r="P1" s="29" t="s">
        <v>1</v>
      </c>
    </row>
    <row r="2" ht="15.75" customHeight="1" spans="1:32">
      <c r="A2" s="3" t="s">
        <v>2</v>
      </c>
      <c r="B2" s="4"/>
      <c r="C2" s="5" t="s">
        <v>3</v>
      </c>
      <c r="D2" s="6"/>
      <c r="E2" s="7" t="s">
        <v>188</v>
      </c>
      <c r="F2" s="6"/>
      <c r="H2" s="8"/>
      <c r="I2" s="30"/>
      <c r="K2" s="31"/>
      <c r="L2" s="9"/>
      <c r="M2" s="32"/>
      <c r="N2" s="32"/>
      <c r="O2" s="31"/>
      <c r="P2" t="s">
        <v>5</v>
      </c>
      <c r="Q2" s="32"/>
      <c r="R2" s="32"/>
      <c r="S2" s="32"/>
      <c r="T2" s="32" t="s">
        <v>6</v>
      </c>
      <c r="U2" s="32" t="str">
        <f>MID(E2,6,20)</f>
        <v> XII IPS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78</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4"/>
      <c r="AH8" s="49"/>
      <c r="AI8" s="49"/>
      <c r="AJ8" s="49"/>
      <c r="AK8" s="49"/>
      <c r="AL8" s="49"/>
      <c r="AM8" s="49"/>
      <c r="AN8" s="49"/>
      <c r="AO8" s="49"/>
      <c r="AP8" s="49"/>
      <c r="AQ8" s="49"/>
      <c r="AR8" s="49"/>
      <c r="AS8" s="54"/>
      <c r="AT8" s="55" t="s">
        <v>22</v>
      </c>
      <c r="AU8" s="56" t="s">
        <v>23</v>
      </c>
      <c r="AV8" s="57"/>
      <c r="AW8" s="57"/>
      <c r="AX8" s="57"/>
      <c r="AY8" s="57"/>
      <c r="AZ8" s="57"/>
      <c r="BA8" s="57"/>
      <c r="BB8" s="57"/>
      <c r="BC8" s="57"/>
      <c r="BD8" s="57"/>
      <c r="BE8" s="55" t="s">
        <v>24</v>
      </c>
      <c r="BF8" s="62" t="s">
        <v>25</v>
      </c>
      <c r="BG8" s="62" t="s">
        <v>26</v>
      </c>
      <c r="BH8" s="55" t="s">
        <v>27</v>
      </c>
      <c r="BI8" s="63" t="s">
        <v>28</v>
      </c>
      <c r="BJ8" s="64"/>
      <c r="BK8" s="65" t="s">
        <v>29</v>
      </c>
      <c r="BL8" s="65"/>
      <c r="BM8" s="65"/>
      <c r="BN8" s="65"/>
      <c r="BO8" s="65"/>
      <c r="BP8" s="65"/>
      <c r="BQ8" s="65"/>
      <c r="BR8" s="65"/>
      <c r="BS8" s="65"/>
      <c r="BT8" s="65"/>
      <c r="BU8" s="76" t="s">
        <v>30</v>
      </c>
      <c r="BV8" s="64"/>
      <c r="BW8" s="77" t="s">
        <v>31</v>
      </c>
      <c r="BX8" s="78"/>
      <c r="BY8" s="78"/>
      <c r="BZ8" s="78"/>
      <c r="CA8" s="78"/>
      <c r="CB8" s="78"/>
      <c r="CC8" s="78"/>
      <c r="CD8" s="78"/>
      <c r="CE8" s="78"/>
      <c r="CF8" s="78"/>
      <c r="CG8" s="84"/>
      <c r="CH8" s="76" t="s">
        <v>32</v>
      </c>
      <c r="CJ8" s="85" t="s">
        <v>33</v>
      </c>
      <c r="CK8" s="85" t="s">
        <v>34</v>
      </c>
      <c r="CM8" s="90"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58"/>
      <c r="AU9" s="59"/>
      <c r="AV9" s="60"/>
      <c r="AW9" s="60"/>
      <c r="AX9" s="60"/>
      <c r="AY9" s="60"/>
      <c r="AZ9" s="60"/>
      <c r="BA9" s="60"/>
      <c r="BB9" s="60"/>
      <c r="BC9" s="60"/>
      <c r="BD9" s="60"/>
      <c r="BE9" s="58"/>
      <c r="BF9" s="66"/>
      <c r="BG9" s="66"/>
      <c r="BH9" s="58"/>
      <c r="BI9" s="67"/>
      <c r="BJ9" s="64"/>
      <c r="BK9" s="65"/>
      <c r="BL9" s="65"/>
      <c r="BM9" s="65"/>
      <c r="BN9" s="65"/>
      <c r="BO9" s="65"/>
      <c r="BP9" s="65"/>
      <c r="BQ9" s="65"/>
      <c r="BR9" s="65"/>
      <c r="BS9" s="65"/>
      <c r="BT9" s="65"/>
      <c r="BU9" s="76"/>
      <c r="BV9" s="64"/>
      <c r="BW9" s="79"/>
      <c r="BX9" s="80"/>
      <c r="BY9" s="80"/>
      <c r="BZ9" s="80"/>
      <c r="CA9" s="80"/>
      <c r="CB9" s="80"/>
      <c r="CC9" s="80"/>
      <c r="CD9" s="80"/>
      <c r="CE9" s="80"/>
      <c r="CF9" s="80"/>
      <c r="CG9" s="86"/>
      <c r="CH9" s="76"/>
      <c r="CJ9" s="85"/>
      <c r="CK9" s="85"/>
      <c r="CM9" s="91"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ATUR PASRAH PANAMPI, MACA AKSARA JAWA, TEMBUNG RANGKEP, SANDIWARA/DRAMA,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1" t="s">
        <v>55</v>
      </c>
      <c r="AT10" s="58"/>
      <c r="AU10" s="46">
        <v>1</v>
      </c>
      <c r="AV10" s="46">
        <v>2</v>
      </c>
      <c r="AW10" s="46">
        <v>3</v>
      </c>
      <c r="AX10" s="46">
        <v>4</v>
      </c>
      <c r="AY10" s="46">
        <v>5</v>
      </c>
      <c r="AZ10" s="46">
        <v>6</v>
      </c>
      <c r="BA10" s="46">
        <v>7</v>
      </c>
      <c r="BB10" s="46">
        <v>8</v>
      </c>
      <c r="BC10" s="46">
        <v>9</v>
      </c>
      <c r="BD10" s="46">
        <v>10</v>
      </c>
      <c r="BE10" s="58"/>
      <c r="BF10" s="66"/>
      <c r="BG10" s="66"/>
      <c r="BH10" s="58"/>
      <c r="BI10" s="68"/>
      <c r="BJ10" s="64"/>
      <c r="BK10" s="69">
        <v>1</v>
      </c>
      <c r="BL10" s="69">
        <v>2</v>
      </c>
      <c r="BM10" s="69">
        <v>3</v>
      </c>
      <c r="BN10" s="69">
        <v>4</v>
      </c>
      <c r="BO10" s="69">
        <v>5</v>
      </c>
      <c r="BP10" s="69">
        <v>6</v>
      </c>
      <c r="BQ10" s="69">
        <v>7</v>
      </c>
      <c r="BR10" s="69">
        <v>8</v>
      </c>
      <c r="BS10" s="69">
        <v>9</v>
      </c>
      <c r="BT10" s="69">
        <v>10</v>
      </c>
      <c r="BU10" s="81"/>
      <c r="BV10" s="64"/>
      <c r="BW10" s="69">
        <v>1</v>
      </c>
      <c r="BX10" s="69">
        <v>2</v>
      </c>
      <c r="BY10" s="69">
        <v>3</v>
      </c>
      <c r="BZ10" s="69">
        <v>4</v>
      </c>
      <c r="CA10" s="69">
        <v>5</v>
      </c>
      <c r="CB10" s="69">
        <v>6</v>
      </c>
      <c r="CC10" s="69">
        <v>7</v>
      </c>
      <c r="CD10" s="69">
        <v>8</v>
      </c>
      <c r="CE10" s="69">
        <v>9</v>
      </c>
      <c r="CF10" s="69">
        <v>10</v>
      </c>
      <c r="CG10" s="69" t="s">
        <v>56</v>
      </c>
      <c r="CH10" s="81"/>
      <c r="CJ10" s="85"/>
      <c r="CK10" s="85"/>
      <c r="CM10" s="92">
        <v>1</v>
      </c>
      <c r="CN10" s="93"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MACA AKSARA JAWA, TEMBUNG RANGKEP, SANDIWARA/DRAMA, Perlu tingkatkan pemahaman  ATUR PASRAH PANAMPI.</v>
      </c>
    </row>
    <row r="11" spans="1:102">
      <c r="A11" s="28">
        <v>1</v>
      </c>
      <c r="B11" s="28">
        <v>31601</v>
      </c>
      <c r="C11" s="28" t="s">
        <v>189</v>
      </c>
      <c r="E11" s="28">
        <f t="shared" ref="E11:E50" si="0">G11</f>
        <v>79</v>
      </c>
      <c r="G11" s="28">
        <f t="shared" ref="G11:G50" si="1">IF(BI11="","",BI11)</f>
        <v>79</v>
      </c>
      <c r="H11" s="28">
        <f t="shared" ref="H11:H50" si="2">IF(BU11="","",BU11)</f>
        <v>78</v>
      </c>
      <c r="I11" s="28" t="str">
        <f t="shared" ref="I11:I50" si="3">IF(CH11="","",CH11)</f>
        <v>B</v>
      </c>
      <c r="J11" s="28" t="str">
        <f t="shared" ref="J11:J50" si="4">IF(CK11="","",CK11)</f>
        <v>Sudah memahami tentang ATUR PASRAH PANAMPI, MACA AKSARA JAWA, TEMBUNG RANGKEP, SANDIWARA/DRAMA, </v>
      </c>
      <c r="L11" s="28">
        <f t="shared" ref="L11:L50" si="5">IF(AT11="","",AT11)</f>
        <v>78</v>
      </c>
      <c r="M11" s="28" t="str">
        <f t="shared" ref="M11:M50" si="6">IF(BF11="","",BF11)</f>
        <v/>
      </c>
      <c r="N11" s="28" t="str">
        <f t="shared" ref="N11:N50" si="7">IF(BG11="","",BG11)</f>
        <v/>
      </c>
      <c r="P11" s="47">
        <v>78</v>
      </c>
      <c r="Q11" s="47"/>
      <c r="R11" s="52">
        <f>IF(P11="","",IF(P11&gt;=$C$4,P11,IF(Q11&gt;=$C$4,$C$4,MAX(P11:Q11))))</f>
        <v>78</v>
      </c>
      <c r="S11" s="47">
        <v>78</v>
      </c>
      <c r="T11" s="47"/>
      <c r="U11" s="52">
        <f>IF(S11="","",IF(S11&gt;=$C$4,S11,IF(T11&gt;=$C$4,$C$4,MAX(S11:T11))))</f>
        <v>78</v>
      </c>
      <c r="V11" s="47">
        <v>78</v>
      </c>
      <c r="W11" s="47"/>
      <c r="X11" s="52">
        <f>IF(V11="","",IF(V11&gt;=$C$4,V11,IF(W11&gt;=$C$4,$C$4,MAX(V11:W11))))</f>
        <v>78</v>
      </c>
      <c r="Y11" s="47"/>
      <c r="Z11" s="47"/>
      <c r="AA11" s="52" t="str">
        <f>IF(Y11="","",IF(Y11&gt;=$C$4,Y11,IF(Z11&gt;=$C$4,$C$4,MAX(Y11:Z11))))</f>
        <v/>
      </c>
      <c r="AB11" s="47"/>
      <c r="AC11" s="47"/>
      <c r="AD11" s="52" t="str">
        <f>IF(AB11="","",IF(AB11&gt;=$C$4,AB11,IF(AC11&gt;=$C$4,$C$4,MAX(AB11:AC11))))</f>
        <v/>
      </c>
      <c r="AE11" s="47"/>
      <c r="AF11" s="47"/>
      <c r="AG11" s="52" t="str">
        <f>IF(AE11="","",IF(AE11&gt;=$C$4,AE11,IF(AF11&gt;=$C$4,$C$4,MAX(AE11:AF11))))</f>
        <v/>
      </c>
      <c r="AH11" s="47"/>
      <c r="AI11" s="47"/>
      <c r="AJ11" s="52" t="str">
        <f>IF(AH11="","",IF(AH11&gt;=$C$4,AH11,IF(AI11&gt;=$C$4,$C$4,MAX(AH11:AI11))))</f>
        <v/>
      </c>
      <c r="AK11" s="47"/>
      <c r="AL11" s="47"/>
      <c r="AM11" s="52" t="str">
        <f>IF(AK11="","",IF(AK11&gt;=$C$4,AK11,IF(AL11&gt;=$C$4,$C$4,MAX(AK11:AL11))))</f>
        <v/>
      </c>
      <c r="AN11" s="47"/>
      <c r="AO11" s="47"/>
      <c r="AP11" s="52" t="str">
        <f>IF(AN11="","",IF(AN11&gt;=$C$4,AN11,IF(AO11&gt;=$C$4,$C$4,MAX(AN11:AO11))))</f>
        <v/>
      </c>
      <c r="AQ11" s="47"/>
      <c r="AR11" s="47"/>
      <c r="AS11" s="52" t="str">
        <f>IF(AQ11="","",IF(AQ11&gt;=$C$4,AQ11,IF(AR11&gt;=$C$4,$C$4,MAX(AQ11:AR11))))</f>
        <v/>
      </c>
      <c r="AT11" s="52">
        <f t="shared" ref="AT11:AT42" si="8">IF(R11="","",ROUND(AVERAGE(R11,U11,AJ11,AM11,AP11,AS11,X11,AA11,AD11,AG11),0))</f>
        <v>78</v>
      </c>
      <c r="AU11" s="47">
        <v>80</v>
      </c>
      <c r="AV11" s="47">
        <v>80</v>
      </c>
      <c r="AW11" s="47">
        <v>80</v>
      </c>
      <c r="AX11" s="47"/>
      <c r="AY11" s="47"/>
      <c r="AZ11" s="47"/>
      <c r="BA11" s="47"/>
      <c r="BB11" s="47"/>
      <c r="BC11" s="47"/>
      <c r="BD11" s="47"/>
      <c r="BE11" s="52">
        <f t="shared" ref="BE11:BE42" si="9">IF(AU11="","",ROUND(AVERAGE(AU11:BD11),0))</f>
        <v>80</v>
      </c>
      <c r="BF11" s="47"/>
      <c r="BG11" s="47"/>
      <c r="BH11" s="70">
        <f t="shared" ref="BH11:BH42" si="10">IF(AT11="","",IF(BF11="",AVERAGE(AT11,BE11),(2*(SUM(AT11,BE11))+AVERAGE(BF11:BG11))/5))</f>
        <v>79</v>
      </c>
      <c r="BI11" s="71">
        <f t="shared" ref="BI11:BI42" si="11">IF(BH11="","",ROUND(BH11,0))</f>
        <v>79</v>
      </c>
      <c r="BJ11" s="72"/>
      <c r="BK11" s="47">
        <v>78</v>
      </c>
      <c r="BL11" s="47">
        <v>78</v>
      </c>
      <c r="BM11" s="47">
        <v>78</v>
      </c>
      <c r="BN11" s="47"/>
      <c r="BO11" s="47"/>
      <c r="BP11" s="47"/>
      <c r="BQ11" s="47"/>
      <c r="BR11" s="47"/>
      <c r="BS11" s="47"/>
      <c r="BT11" s="47"/>
      <c r="BU11" s="82">
        <f t="shared" ref="BU11:BU42" si="12">IF(BK11="","",ROUND(AVERAGE(BK11:BT11),0))</f>
        <v>78</v>
      </c>
      <c r="BV11" s="72"/>
      <c r="BW11" s="47">
        <v>80</v>
      </c>
      <c r="BX11" s="47">
        <v>80</v>
      </c>
      <c r="BY11" s="47"/>
      <c r="BZ11" s="47"/>
      <c r="CA11" s="47"/>
      <c r="CB11" s="47"/>
      <c r="CC11" s="47"/>
      <c r="CD11" s="47"/>
      <c r="CE11" s="47"/>
      <c r="CF11" s="47"/>
      <c r="CG11" s="52">
        <f t="shared" ref="CG11:CG42" si="13">IF(BW11="","",ROUND(AVERAGE(BW11:CF11),0))</f>
        <v>80</v>
      </c>
      <c r="CH11" s="87" t="str">
        <f t="shared" ref="CH11:CH42" si="14">IF(CG11="","",IF(CG11&gt;=86,"A",IF(CG11&gt;=71,"B",IF(CG11&gt;=56,"C",IF(CG11&gt;=41,"D","E")))))</f>
        <v>B</v>
      </c>
      <c r="CI11" s="88"/>
      <c r="CJ11" s="48">
        <v>11</v>
      </c>
      <c r="CK11" s="94" t="str">
        <f t="shared" ref="CK11:CK50" si="15">IF(CJ11="","",VLOOKUP(CJ11,$CW$9:$CX$20,2,0))</f>
        <v>Sudah memahami tentang ATUR PASRAH PANAMPI, MACA AKSARA JAWA, TEMBUNG RANGKEP, SANDIWARA/DRAMA, </v>
      </c>
      <c r="CM11" s="92">
        <v>2</v>
      </c>
      <c r="CN11" s="93"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ATUR PASRAH PANAMPI, TEMBUNG RANGKEP, SANDIWARA/DRAMA, Perlu tingkatkan pemahaman  MACA AKSARA JAWA.</v>
      </c>
    </row>
    <row r="12" spans="1:102">
      <c r="A12" s="28">
        <v>2</v>
      </c>
      <c r="B12" s="28">
        <v>31615</v>
      </c>
      <c r="C12" s="28" t="s">
        <v>190</v>
      </c>
      <c r="E12" s="28">
        <f t="shared" si="0"/>
        <v>79</v>
      </c>
      <c r="G12" s="28">
        <f t="shared" si="1"/>
        <v>79</v>
      </c>
      <c r="H12" s="28">
        <f t="shared" si="2"/>
        <v>78</v>
      </c>
      <c r="I12" s="28" t="str">
        <f t="shared" si="3"/>
        <v>B</v>
      </c>
      <c r="J12" s="28" t="str">
        <f t="shared" si="4"/>
        <v>Sudah memahami tentang ATUR PASRAH PANAMPI, MACA AKSARA JAWA, TEMBUNG RANGKEP, SANDIWARA/DRAMA, </v>
      </c>
      <c r="L12" s="28">
        <f t="shared" si="5"/>
        <v>78</v>
      </c>
      <c r="M12" s="28" t="str">
        <f t="shared" si="6"/>
        <v/>
      </c>
      <c r="N12" s="28" t="str">
        <f t="shared" si="7"/>
        <v/>
      </c>
      <c r="P12" s="47">
        <v>78</v>
      </c>
      <c r="Q12" s="47"/>
      <c r="R12" s="52">
        <f>IF(P12="","",IF(P12&gt;=$C$4,P12,IF(Q12&gt;=$C$4,$C$4,MAX(P12:Q12))))</f>
        <v>78</v>
      </c>
      <c r="S12" s="47">
        <v>78</v>
      </c>
      <c r="T12" s="47"/>
      <c r="U12" s="52">
        <f>IF(S12="","",IF(S12&gt;=$C$4,S12,IF(T12&gt;=$C$4,$C$4,MAX(S12:T12))))</f>
        <v>78</v>
      </c>
      <c r="V12" s="47">
        <v>78</v>
      </c>
      <c r="W12" s="47"/>
      <c r="X12" s="52">
        <f>IF(V12="","",IF(V12&gt;=$C$4,V12,IF(W12&gt;=$C$4,$C$4,MAX(V12:W12))))</f>
        <v>78</v>
      </c>
      <c r="Y12" s="47"/>
      <c r="Z12" s="47"/>
      <c r="AA12" s="52" t="str">
        <f>IF(Y12="","",IF(Y12&gt;=$C$4,Y12,IF(Z12&gt;=$C$4,$C$4,MAX(Y12:Z12))))</f>
        <v/>
      </c>
      <c r="AB12" s="47"/>
      <c r="AC12" s="47"/>
      <c r="AD12" s="52" t="str">
        <f>IF(AB12="","",IF(AB12&gt;=$C$4,AB12,IF(AC12&gt;=$C$4,$C$4,MAX(AB12:AC12))))</f>
        <v/>
      </c>
      <c r="AE12" s="47"/>
      <c r="AF12" s="47"/>
      <c r="AG12" s="52" t="str">
        <f>IF(AE12="","",IF(AE12&gt;=$C$4,AE12,IF(AF12&gt;=$C$4,$C$4,MAX(AE12:AF12))))</f>
        <v/>
      </c>
      <c r="AH12" s="47"/>
      <c r="AI12" s="47"/>
      <c r="AJ12" s="52" t="str">
        <f>IF(AH12="","",IF(AH12&gt;=$C$4,AH12,IF(AI12&gt;=$C$4,$C$4,MAX(AH12:AI12))))</f>
        <v/>
      </c>
      <c r="AK12" s="47"/>
      <c r="AL12" s="47"/>
      <c r="AM12" s="52" t="str">
        <f>IF(AK12="","",IF(AK12&gt;=$C$4,AK12,IF(AL12&gt;=$C$4,$C$4,MAX(AK12:AL12))))</f>
        <v/>
      </c>
      <c r="AN12" s="47"/>
      <c r="AO12" s="47"/>
      <c r="AP12" s="52" t="str">
        <f>IF(AN12="","",IF(AN12&gt;=$C$4,AN12,IF(AO12&gt;=$C$4,$C$4,MAX(AN12:AO12))))</f>
        <v/>
      </c>
      <c r="AQ12" s="47"/>
      <c r="AR12" s="47"/>
      <c r="AS12" s="52" t="str">
        <f>IF(AQ12="","",IF(AQ12&gt;=$C$4,AQ12,IF(AR12&gt;=$C$4,$C$4,MAX(AQ12:AR12))))</f>
        <v/>
      </c>
      <c r="AT12" s="52">
        <f t="shared" si="8"/>
        <v>78</v>
      </c>
      <c r="AU12" s="47">
        <v>80</v>
      </c>
      <c r="AV12" s="47">
        <v>80</v>
      </c>
      <c r="AW12" s="47">
        <v>80</v>
      </c>
      <c r="AX12" s="47"/>
      <c r="AY12" s="47"/>
      <c r="AZ12" s="47"/>
      <c r="BA12" s="47"/>
      <c r="BB12" s="47"/>
      <c r="BC12" s="47"/>
      <c r="BD12" s="47"/>
      <c r="BE12" s="52">
        <f t="shared" si="9"/>
        <v>80</v>
      </c>
      <c r="BF12" s="47"/>
      <c r="BG12" s="47"/>
      <c r="BH12" s="70">
        <f t="shared" si="10"/>
        <v>79</v>
      </c>
      <c r="BI12" s="71">
        <f t="shared" si="11"/>
        <v>79</v>
      </c>
      <c r="BJ12" s="72"/>
      <c r="BK12" s="47">
        <v>78</v>
      </c>
      <c r="BL12" s="47">
        <v>78</v>
      </c>
      <c r="BM12" s="47">
        <v>78</v>
      </c>
      <c r="BN12" s="47"/>
      <c r="BO12" s="47"/>
      <c r="BP12" s="47"/>
      <c r="BQ12" s="47"/>
      <c r="BR12" s="47"/>
      <c r="BS12" s="47"/>
      <c r="BT12" s="47"/>
      <c r="BU12" s="82">
        <f t="shared" si="12"/>
        <v>78</v>
      </c>
      <c r="BV12" s="72"/>
      <c r="BW12" s="47">
        <v>80</v>
      </c>
      <c r="BX12" s="47">
        <v>80</v>
      </c>
      <c r="BY12" s="47"/>
      <c r="BZ12" s="47"/>
      <c r="CA12" s="47"/>
      <c r="CB12" s="47"/>
      <c r="CC12" s="47"/>
      <c r="CD12" s="47"/>
      <c r="CE12" s="47"/>
      <c r="CF12" s="47"/>
      <c r="CG12" s="52">
        <f t="shared" si="13"/>
        <v>80</v>
      </c>
      <c r="CH12" s="87" t="str">
        <f t="shared" si="14"/>
        <v>B</v>
      </c>
      <c r="CI12" s="88"/>
      <c r="CJ12" s="48">
        <v>11</v>
      </c>
      <c r="CK12" s="94" t="str">
        <f t="shared" si="15"/>
        <v>Sudah memahami tentang ATUR PASRAH PANAMPI, MACA AKSARA JAWA, TEMBUNG RANGKEP, SANDIWARA/DRAMA, </v>
      </c>
      <c r="CM12" s="92">
        <v>3</v>
      </c>
      <c r="CN12" s="93"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ATUR PASRAH PANAMPI, MACA AKSARA JAWA, SANDIWARA/DRAMA, Perlu tingkatkan pemahaman  TEMBUNG RANGKEP.</v>
      </c>
    </row>
    <row r="13" spans="1:102">
      <c r="A13" s="28">
        <v>3</v>
      </c>
      <c r="B13" s="28">
        <v>31629</v>
      </c>
      <c r="C13" s="28" t="s">
        <v>191</v>
      </c>
      <c r="E13" s="28">
        <f t="shared" si="0"/>
        <v>81</v>
      </c>
      <c r="G13" s="28">
        <f t="shared" si="1"/>
        <v>81</v>
      </c>
      <c r="H13" s="28">
        <f t="shared" si="2"/>
        <v>81</v>
      </c>
      <c r="I13" s="28" t="str">
        <f t="shared" si="3"/>
        <v>B</v>
      </c>
      <c r="J13" s="28" t="str">
        <f t="shared" si="4"/>
        <v>Sudah memahami tentang ATUR PASRAH PANAMPI, MACA AKSARA JAWA, TEMBUNG RANGKEP, SANDIWARA/DRAMA, </v>
      </c>
      <c r="L13" s="28">
        <f t="shared" si="5"/>
        <v>80</v>
      </c>
      <c r="M13" s="28" t="str">
        <f t="shared" si="6"/>
        <v/>
      </c>
      <c r="N13" s="28" t="str">
        <f t="shared" si="7"/>
        <v/>
      </c>
      <c r="P13" s="47">
        <v>78</v>
      </c>
      <c r="Q13" s="47"/>
      <c r="R13" s="52">
        <f>IF(P13="","",IF(P13&gt;=$C$4,P13,IF(Q13&gt;=$C$4,$C$4,MAX(P13:Q13))))</f>
        <v>78</v>
      </c>
      <c r="S13" s="47">
        <v>80</v>
      </c>
      <c r="T13" s="47"/>
      <c r="U13" s="52">
        <f>IF(S13="","",IF(S13&gt;=$C$4,S13,IF(T13&gt;=$C$4,$C$4,MAX(S13:T13))))</f>
        <v>80</v>
      </c>
      <c r="V13" s="47">
        <v>81</v>
      </c>
      <c r="W13" s="47"/>
      <c r="X13" s="52">
        <f>IF(V13="","",IF(V13&gt;=$C$4,V13,IF(W13&gt;=$C$4,$C$4,MAX(V13:W13))))</f>
        <v>81</v>
      </c>
      <c r="Y13" s="47"/>
      <c r="Z13" s="47"/>
      <c r="AA13" s="52" t="str">
        <f>IF(Y13="","",IF(Y13&gt;=$C$4,Y13,IF(Z13&gt;=$C$4,$C$4,MAX(Y13:Z13))))</f>
        <v/>
      </c>
      <c r="AB13" s="47"/>
      <c r="AC13" s="47"/>
      <c r="AD13" s="52" t="str">
        <f>IF(AB13="","",IF(AB13&gt;=$C$4,AB13,IF(AC13&gt;=$C$4,$C$4,MAX(AB13:AC13))))</f>
        <v/>
      </c>
      <c r="AE13" s="47"/>
      <c r="AF13" s="47"/>
      <c r="AG13" s="52" t="str">
        <f>IF(AE13="","",IF(AE13&gt;=$C$4,AE13,IF(AF13&gt;=$C$4,$C$4,MAX(AE13:AF13))))</f>
        <v/>
      </c>
      <c r="AH13" s="47"/>
      <c r="AI13" s="47"/>
      <c r="AJ13" s="52" t="str">
        <f>IF(AH13="","",IF(AH13&gt;=$C$4,AH13,IF(AI13&gt;=$C$4,$C$4,MAX(AH13:AI13))))</f>
        <v/>
      </c>
      <c r="AK13" s="47"/>
      <c r="AL13" s="47"/>
      <c r="AM13" s="52" t="str">
        <f>IF(AK13="","",IF(AK13&gt;=$C$4,AK13,IF(AL13&gt;=$C$4,$C$4,MAX(AK13:AL13))))</f>
        <v/>
      </c>
      <c r="AN13" s="47"/>
      <c r="AO13" s="47"/>
      <c r="AP13" s="52" t="str">
        <f>IF(AN13="","",IF(AN13&gt;=$C$4,AN13,IF(AO13&gt;=$C$4,$C$4,MAX(AN13:AO13))))</f>
        <v/>
      </c>
      <c r="AQ13" s="47"/>
      <c r="AR13" s="47"/>
      <c r="AS13" s="52" t="str">
        <f>IF(AQ13="","",IF(AQ13&gt;=$C$4,AQ13,IF(AR13&gt;=$C$4,$C$4,MAX(AQ13:AR13))))</f>
        <v/>
      </c>
      <c r="AT13" s="52">
        <f t="shared" si="8"/>
        <v>80</v>
      </c>
      <c r="AU13" s="47">
        <v>82</v>
      </c>
      <c r="AV13" s="47">
        <v>80</v>
      </c>
      <c r="AW13" s="47">
        <v>80</v>
      </c>
      <c r="AX13" s="47"/>
      <c r="AY13" s="47"/>
      <c r="AZ13" s="47"/>
      <c r="BA13" s="47"/>
      <c r="BB13" s="47"/>
      <c r="BC13" s="47"/>
      <c r="BD13" s="47"/>
      <c r="BE13" s="52">
        <f t="shared" si="9"/>
        <v>81</v>
      </c>
      <c r="BF13" s="47"/>
      <c r="BG13" s="47"/>
      <c r="BH13" s="70">
        <f t="shared" si="10"/>
        <v>80.5</v>
      </c>
      <c r="BI13" s="71">
        <f t="shared" si="11"/>
        <v>81</v>
      </c>
      <c r="BJ13" s="72"/>
      <c r="BK13" s="47">
        <v>82</v>
      </c>
      <c r="BL13" s="47">
        <v>80</v>
      </c>
      <c r="BM13" s="47">
        <v>80</v>
      </c>
      <c r="BN13" s="47"/>
      <c r="BO13" s="47"/>
      <c r="BP13" s="47"/>
      <c r="BQ13" s="47"/>
      <c r="BR13" s="47"/>
      <c r="BS13" s="47"/>
      <c r="BT13" s="47"/>
      <c r="BU13" s="82">
        <f t="shared" si="12"/>
        <v>81</v>
      </c>
      <c r="BV13" s="72"/>
      <c r="BW13" s="47">
        <v>80</v>
      </c>
      <c r="BX13" s="47">
        <v>80</v>
      </c>
      <c r="BY13" s="47"/>
      <c r="BZ13" s="47"/>
      <c r="CA13" s="47"/>
      <c r="CB13" s="47"/>
      <c r="CC13" s="47"/>
      <c r="CD13" s="47"/>
      <c r="CE13" s="47"/>
      <c r="CF13" s="47"/>
      <c r="CG13" s="52">
        <f t="shared" si="13"/>
        <v>80</v>
      </c>
      <c r="CH13" s="87" t="str">
        <f t="shared" si="14"/>
        <v>B</v>
      </c>
      <c r="CI13" s="88"/>
      <c r="CJ13" s="48">
        <v>11</v>
      </c>
      <c r="CK13" s="94" t="str">
        <f t="shared" si="15"/>
        <v>Sudah memahami tentang ATUR PASRAH PANAMPI, MACA AKSARA JAWA, TEMBUNG RANGKEP, SANDIWARA/DRAMA, </v>
      </c>
      <c r="CM13" s="92">
        <v>4</v>
      </c>
      <c r="CN13" s="48"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ATUR PASRAH PANAMPI, MACA AKSARA JAWA, TEMBUNG RANGKEP, Perlu tingkatkan pemahaman  SANDIWARA/DRAMA.</v>
      </c>
    </row>
    <row r="14" spans="1:102">
      <c r="A14" s="28">
        <v>4</v>
      </c>
      <c r="B14" s="28">
        <v>31643</v>
      </c>
      <c r="C14" s="28" t="s">
        <v>192</v>
      </c>
      <c r="E14" s="28">
        <f t="shared" si="0"/>
        <v>80</v>
      </c>
      <c r="G14" s="28">
        <f t="shared" si="1"/>
        <v>80</v>
      </c>
      <c r="H14" s="28">
        <f t="shared" si="2"/>
        <v>78</v>
      </c>
      <c r="I14" s="28" t="str">
        <f t="shared" si="3"/>
        <v>B</v>
      </c>
      <c r="J14" s="28" t="str">
        <f t="shared" si="4"/>
        <v>Sudah memahami tentang ATUR PASRAH PANAMPI, MACA AKSARA JAWA, TEMBUNG RANGKEP, SANDIWARA/DRAMA, </v>
      </c>
      <c r="L14" s="28">
        <f t="shared" si="5"/>
        <v>78</v>
      </c>
      <c r="M14" s="28" t="str">
        <f t="shared" si="6"/>
        <v/>
      </c>
      <c r="N14" s="28" t="str">
        <f t="shared" si="7"/>
        <v/>
      </c>
      <c r="P14" s="47">
        <v>78</v>
      </c>
      <c r="Q14" s="47"/>
      <c r="R14" s="52">
        <f>IF(P14="","",IF(P14&gt;=$C$4,P14,IF(Q14&gt;=$C$4,$C$4,MAX(P14:Q14))))</f>
        <v>78</v>
      </c>
      <c r="S14" s="47">
        <v>78</v>
      </c>
      <c r="T14" s="47"/>
      <c r="U14" s="52">
        <f>IF(S14="","",IF(S14&gt;=$C$4,S14,IF(T14&gt;=$C$4,$C$4,MAX(S14:T14))))</f>
        <v>78</v>
      </c>
      <c r="V14" s="47">
        <v>78</v>
      </c>
      <c r="W14" s="47"/>
      <c r="X14" s="52">
        <f>IF(V14="","",IF(V14&gt;=$C$4,V14,IF(W14&gt;=$C$4,$C$4,MAX(V14:W14))))</f>
        <v>78</v>
      </c>
      <c r="Y14" s="47"/>
      <c r="Z14" s="47"/>
      <c r="AA14" s="52" t="str">
        <f>IF(Y14="","",IF(Y14&gt;=$C$4,Y14,IF(Z14&gt;=$C$4,$C$4,MAX(Y14:Z14))))</f>
        <v/>
      </c>
      <c r="AB14" s="47"/>
      <c r="AC14" s="47"/>
      <c r="AD14" s="52" t="str">
        <f>IF(AB14="","",IF(AB14&gt;=$C$4,AB14,IF(AC14&gt;=$C$4,$C$4,MAX(AB14:AC14))))</f>
        <v/>
      </c>
      <c r="AE14" s="47"/>
      <c r="AF14" s="47"/>
      <c r="AG14" s="52" t="str">
        <f>IF(AE14="","",IF(AE14&gt;=$C$4,AE14,IF(AF14&gt;=$C$4,$C$4,MAX(AE14:AF14))))</f>
        <v/>
      </c>
      <c r="AH14" s="47"/>
      <c r="AI14" s="47"/>
      <c r="AJ14" s="52" t="str">
        <f>IF(AH14="","",IF(AH14&gt;=$C$4,AH14,IF(AI14&gt;=$C$4,$C$4,MAX(AH14:AI14))))</f>
        <v/>
      </c>
      <c r="AK14" s="47"/>
      <c r="AL14" s="47"/>
      <c r="AM14" s="52" t="str">
        <f>IF(AK14="","",IF(AK14&gt;=$C$4,AK14,IF(AL14&gt;=$C$4,$C$4,MAX(AK14:AL14))))</f>
        <v/>
      </c>
      <c r="AN14" s="47"/>
      <c r="AO14" s="47"/>
      <c r="AP14" s="52" t="str">
        <f>IF(AN14="","",IF(AN14&gt;=$C$4,AN14,IF(AO14&gt;=$C$4,$C$4,MAX(AN14:AO14))))</f>
        <v/>
      </c>
      <c r="AQ14" s="47"/>
      <c r="AR14" s="47"/>
      <c r="AS14" s="52" t="str">
        <f>IF(AQ14="","",IF(AQ14&gt;=$C$4,AQ14,IF(AR14&gt;=$C$4,$C$4,MAX(AQ14:AR14))))</f>
        <v/>
      </c>
      <c r="AT14" s="52">
        <f t="shared" si="8"/>
        <v>78</v>
      </c>
      <c r="AU14" s="47">
        <v>83</v>
      </c>
      <c r="AV14" s="47">
        <v>83</v>
      </c>
      <c r="AW14" s="47">
        <v>80</v>
      </c>
      <c r="AX14" s="47"/>
      <c r="AY14" s="47"/>
      <c r="AZ14" s="47"/>
      <c r="BA14" s="47"/>
      <c r="BB14" s="47"/>
      <c r="BC14" s="47"/>
      <c r="BD14" s="47"/>
      <c r="BE14" s="52">
        <f t="shared" si="9"/>
        <v>82</v>
      </c>
      <c r="BF14" s="47"/>
      <c r="BG14" s="47"/>
      <c r="BH14" s="70">
        <f t="shared" si="10"/>
        <v>80</v>
      </c>
      <c r="BI14" s="71">
        <f t="shared" si="11"/>
        <v>80</v>
      </c>
      <c r="BJ14" s="72"/>
      <c r="BK14" s="47">
        <v>78</v>
      </c>
      <c r="BL14" s="47">
        <v>78</v>
      </c>
      <c r="BM14" s="47">
        <v>78</v>
      </c>
      <c r="BN14" s="47"/>
      <c r="BO14" s="47"/>
      <c r="BP14" s="47"/>
      <c r="BQ14" s="47"/>
      <c r="BR14" s="47"/>
      <c r="BS14" s="47"/>
      <c r="BT14" s="47"/>
      <c r="BU14" s="82">
        <f t="shared" si="12"/>
        <v>78</v>
      </c>
      <c r="BV14" s="72"/>
      <c r="BW14" s="47">
        <v>80</v>
      </c>
      <c r="BX14" s="47">
        <v>80</v>
      </c>
      <c r="BY14" s="47"/>
      <c r="BZ14" s="47"/>
      <c r="CA14" s="47"/>
      <c r="CB14" s="47"/>
      <c r="CC14" s="47"/>
      <c r="CD14" s="47"/>
      <c r="CE14" s="47"/>
      <c r="CF14" s="47"/>
      <c r="CG14" s="52">
        <f t="shared" si="13"/>
        <v>80</v>
      </c>
      <c r="CH14" s="87" t="str">
        <f t="shared" si="14"/>
        <v>B</v>
      </c>
      <c r="CI14" s="88"/>
      <c r="CJ14" s="48">
        <v>11</v>
      </c>
      <c r="CK14" s="94" t="str">
        <f t="shared" si="15"/>
        <v>Sudah memahami tentang ATUR PASRAH PANAMPI, MACA AKSARA JAWA, TEMBUNG RANGKEP, SANDIWARA/DRAMA, </v>
      </c>
      <c r="CM14" s="92">
        <v>5</v>
      </c>
      <c r="CN14" s="48"/>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ATUR PASRAH PANAMPI, MACA AKSARA JAWA, TEMBUNG RANGKEP, SANDIWARA/DRAMA, </v>
      </c>
    </row>
    <row r="15" spans="1:102">
      <c r="A15" s="28">
        <v>5</v>
      </c>
      <c r="B15" s="28">
        <v>31657</v>
      </c>
      <c r="C15" s="28" t="s">
        <v>193</v>
      </c>
      <c r="E15" s="28">
        <f t="shared" si="0"/>
        <v>80</v>
      </c>
      <c r="G15" s="28">
        <f t="shared" si="1"/>
        <v>80</v>
      </c>
      <c r="H15" s="28">
        <f t="shared" si="2"/>
        <v>78</v>
      </c>
      <c r="I15" s="28" t="str">
        <f t="shared" si="3"/>
        <v>B</v>
      </c>
      <c r="J15" s="28" t="str">
        <f t="shared" si="4"/>
        <v>Sudah memahami tentang ATUR PASRAH PANAMPI, MACA AKSARA JAWA, TEMBUNG RANGKEP, SANDIWARA/DRAMA, </v>
      </c>
      <c r="L15" s="28">
        <f t="shared" si="5"/>
        <v>78</v>
      </c>
      <c r="M15" s="28" t="str">
        <f t="shared" si="6"/>
        <v/>
      </c>
      <c r="N15" s="28" t="str">
        <f t="shared" si="7"/>
        <v/>
      </c>
      <c r="P15" s="47">
        <v>78</v>
      </c>
      <c r="Q15" s="47"/>
      <c r="R15" s="52">
        <f>IF(P15="","",IF(P15&gt;=$C$4,P15,IF(Q15&gt;=$C$4,$C$4,MAX(P15:Q15))))</f>
        <v>78</v>
      </c>
      <c r="S15" s="47">
        <v>78</v>
      </c>
      <c r="T15" s="47"/>
      <c r="U15" s="52">
        <f>IF(S15="","",IF(S15&gt;=$C$4,S15,IF(T15&gt;=$C$4,$C$4,MAX(S15:T15))))</f>
        <v>78</v>
      </c>
      <c r="V15" s="47">
        <v>78</v>
      </c>
      <c r="W15" s="47"/>
      <c r="X15" s="52">
        <f>IF(V15="","",IF(V15&gt;=$C$4,V15,IF(W15&gt;=$C$4,$C$4,MAX(V15:W15))))</f>
        <v>78</v>
      </c>
      <c r="Y15" s="47"/>
      <c r="Z15" s="47"/>
      <c r="AA15" s="52" t="str">
        <f>IF(Y15="","",IF(Y15&gt;=$C$4,Y15,IF(Z15&gt;=$C$4,$C$4,MAX(Y15:Z15))))</f>
        <v/>
      </c>
      <c r="AB15" s="47"/>
      <c r="AC15" s="47"/>
      <c r="AD15" s="52" t="str">
        <f>IF(AB15="","",IF(AB15&gt;=$C$4,AB15,IF(AC15&gt;=$C$4,$C$4,MAX(AB15:AC15))))</f>
        <v/>
      </c>
      <c r="AE15" s="47"/>
      <c r="AF15" s="47"/>
      <c r="AG15" s="52" t="str">
        <f>IF(AE15="","",IF(AE15&gt;=$C$4,AE15,IF(AF15&gt;=$C$4,$C$4,MAX(AE15:AF15))))</f>
        <v/>
      </c>
      <c r="AH15" s="47"/>
      <c r="AI15" s="47"/>
      <c r="AJ15" s="52" t="str">
        <f>IF(AH15="","",IF(AH15&gt;=$C$4,AH15,IF(AI15&gt;=$C$4,$C$4,MAX(AH15:AI15))))</f>
        <v/>
      </c>
      <c r="AK15" s="47"/>
      <c r="AL15" s="47"/>
      <c r="AM15" s="52" t="str">
        <f>IF(AK15="","",IF(AK15&gt;=$C$4,AK15,IF(AL15&gt;=$C$4,$C$4,MAX(AK15:AL15))))</f>
        <v/>
      </c>
      <c r="AN15" s="47"/>
      <c r="AO15" s="47"/>
      <c r="AP15" s="52" t="str">
        <f>IF(AN15="","",IF(AN15&gt;=$C$4,AN15,IF(AO15&gt;=$C$4,$C$4,MAX(AN15:AO15))))</f>
        <v/>
      </c>
      <c r="AQ15" s="47"/>
      <c r="AR15" s="47"/>
      <c r="AS15" s="52" t="str">
        <f>IF(AQ15="","",IF(AQ15&gt;=$C$4,AQ15,IF(AR15&gt;=$C$4,$C$4,MAX(AQ15:AR15))))</f>
        <v/>
      </c>
      <c r="AT15" s="52">
        <f t="shared" si="8"/>
        <v>78</v>
      </c>
      <c r="AU15" s="47">
        <v>83</v>
      </c>
      <c r="AV15" s="47">
        <v>83</v>
      </c>
      <c r="AW15" s="47">
        <v>80</v>
      </c>
      <c r="AX15" s="47"/>
      <c r="AY15" s="47"/>
      <c r="AZ15" s="47"/>
      <c r="BA15" s="47"/>
      <c r="BB15" s="47"/>
      <c r="BC15" s="47"/>
      <c r="BD15" s="47"/>
      <c r="BE15" s="52">
        <f t="shared" si="9"/>
        <v>82</v>
      </c>
      <c r="BF15" s="47"/>
      <c r="BG15" s="47"/>
      <c r="BH15" s="70">
        <f t="shared" si="10"/>
        <v>80</v>
      </c>
      <c r="BI15" s="71">
        <f t="shared" si="11"/>
        <v>80</v>
      </c>
      <c r="BJ15" s="72"/>
      <c r="BK15" s="47">
        <v>78</v>
      </c>
      <c r="BL15" s="47">
        <v>78</v>
      </c>
      <c r="BM15" s="47">
        <v>78</v>
      </c>
      <c r="BN15" s="47"/>
      <c r="BO15" s="47"/>
      <c r="BP15" s="47"/>
      <c r="BQ15" s="47"/>
      <c r="BR15" s="47"/>
      <c r="BS15" s="47"/>
      <c r="BT15" s="47"/>
      <c r="BU15" s="82">
        <f t="shared" si="12"/>
        <v>78</v>
      </c>
      <c r="BV15" s="72"/>
      <c r="BW15" s="47">
        <v>80</v>
      </c>
      <c r="BX15" s="47">
        <v>80</v>
      </c>
      <c r="BY15" s="47"/>
      <c r="BZ15" s="47"/>
      <c r="CA15" s="47"/>
      <c r="CB15" s="47"/>
      <c r="CC15" s="47"/>
      <c r="CD15" s="47"/>
      <c r="CE15" s="47"/>
      <c r="CF15" s="47"/>
      <c r="CG15" s="52">
        <f t="shared" si="13"/>
        <v>80</v>
      </c>
      <c r="CH15" s="87" t="str">
        <f t="shared" si="14"/>
        <v>B</v>
      </c>
      <c r="CI15" s="88"/>
      <c r="CJ15" s="48">
        <v>11</v>
      </c>
      <c r="CK15" s="94" t="str">
        <f t="shared" si="15"/>
        <v>Sudah memahami tentang ATUR PASRAH PANAMPI, MACA AKSARA JAWA, TEMBUNG RANGKEP, SANDIWARA/DRAMA, </v>
      </c>
      <c r="CM15" s="92">
        <v>6</v>
      </c>
      <c r="CN15" s="48"/>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ATUR PASRAH PANAMPI, MACA AKSARA JAWA, TEMBUNG RANGKEP, SANDIWARA/DRAMA, </v>
      </c>
    </row>
    <row r="16" spans="1:102">
      <c r="A16" s="28">
        <v>6</v>
      </c>
      <c r="B16" s="28">
        <v>31671</v>
      </c>
      <c r="C16" s="28" t="s">
        <v>194</v>
      </c>
      <c r="E16" s="28">
        <f t="shared" si="0"/>
        <v>80</v>
      </c>
      <c r="G16" s="28">
        <f t="shared" si="1"/>
        <v>80</v>
      </c>
      <c r="H16" s="28">
        <f t="shared" si="2"/>
        <v>78</v>
      </c>
      <c r="I16" s="28" t="str">
        <f t="shared" si="3"/>
        <v>B</v>
      </c>
      <c r="J16" s="28" t="str">
        <f t="shared" si="4"/>
        <v>Sudah memahami tentang ATUR PASRAH PANAMPI, MACA AKSARA JAWA, TEMBUNG RANGKEP, SANDIWARA/DRAMA, </v>
      </c>
      <c r="L16" s="28">
        <f t="shared" si="5"/>
        <v>79</v>
      </c>
      <c r="M16" s="28" t="str">
        <f t="shared" si="6"/>
        <v/>
      </c>
      <c r="N16" s="28" t="str">
        <f t="shared" si="7"/>
        <v/>
      </c>
      <c r="P16" s="47">
        <v>80</v>
      </c>
      <c r="Q16" s="47"/>
      <c r="R16" s="52">
        <f>IF(P16="","",IF(P16&gt;=$C$4,P16,IF(Q16&gt;=$C$4,$C$4,MAX(P16:Q16))))</f>
        <v>80</v>
      </c>
      <c r="S16" s="47">
        <v>78</v>
      </c>
      <c r="T16" s="47"/>
      <c r="U16" s="52">
        <f>IF(S16="","",IF(S16&gt;=$C$4,S16,IF(T16&gt;=$C$4,$C$4,MAX(S16:T16))))</f>
        <v>78</v>
      </c>
      <c r="V16" s="47">
        <v>78</v>
      </c>
      <c r="W16" s="47"/>
      <c r="X16" s="52">
        <f>IF(V16="","",IF(V16&gt;=$C$4,V16,IF(W16&gt;=$C$4,$C$4,MAX(V16:W16))))</f>
        <v>78</v>
      </c>
      <c r="Y16" s="47"/>
      <c r="Z16" s="47"/>
      <c r="AA16" s="52" t="str">
        <f>IF(Y16="","",IF(Y16&gt;=$C$4,Y16,IF(Z16&gt;=$C$4,$C$4,MAX(Y16:Z16))))</f>
        <v/>
      </c>
      <c r="AB16" s="47"/>
      <c r="AC16" s="47"/>
      <c r="AD16" s="52" t="str">
        <f>IF(AB16="","",IF(AB16&gt;=$C$4,AB16,IF(AC16&gt;=$C$4,$C$4,MAX(AB16:AC16))))</f>
        <v/>
      </c>
      <c r="AE16" s="47"/>
      <c r="AF16" s="47"/>
      <c r="AG16" s="52" t="str">
        <f>IF(AE16="","",IF(AE16&gt;=$C$4,AE16,IF(AF16&gt;=$C$4,$C$4,MAX(AE16:AF16))))</f>
        <v/>
      </c>
      <c r="AH16" s="47"/>
      <c r="AI16" s="47"/>
      <c r="AJ16" s="52" t="str">
        <f>IF(AH16="","",IF(AH16&gt;=$C$4,AH16,IF(AI16&gt;=$C$4,$C$4,MAX(AH16:AI16))))</f>
        <v/>
      </c>
      <c r="AK16" s="47"/>
      <c r="AL16" s="47"/>
      <c r="AM16" s="52" t="str">
        <f>IF(AK16="","",IF(AK16&gt;=$C$4,AK16,IF(AL16&gt;=$C$4,$C$4,MAX(AK16:AL16))))</f>
        <v/>
      </c>
      <c r="AN16" s="47"/>
      <c r="AO16" s="47"/>
      <c r="AP16" s="52" t="str">
        <f>IF(AN16="","",IF(AN16&gt;=$C$4,AN16,IF(AO16&gt;=$C$4,$C$4,MAX(AN16:AO16))))</f>
        <v/>
      </c>
      <c r="AQ16" s="47"/>
      <c r="AR16" s="47"/>
      <c r="AS16" s="52" t="str">
        <f>IF(AQ16="","",IF(AQ16&gt;=$C$4,AQ16,IF(AR16&gt;=$C$4,$C$4,MAX(AQ16:AR16))))</f>
        <v/>
      </c>
      <c r="AT16" s="52">
        <f t="shared" si="8"/>
        <v>79</v>
      </c>
      <c r="AU16" s="47">
        <v>83</v>
      </c>
      <c r="AV16" s="47">
        <v>80</v>
      </c>
      <c r="AW16" s="47">
        <v>80</v>
      </c>
      <c r="AX16" s="47"/>
      <c r="AY16" s="47"/>
      <c r="AZ16" s="47"/>
      <c r="BA16" s="47"/>
      <c r="BB16" s="47"/>
      <c r="BC16" s="47"/>
      <c r="BD16" s="47"/>
      <c r="BE16" s="52">
        <f t="shared" si="9"/>
        <v>81</v>
      </c>
      <c r="BF16" s="47"/>
      <c r="BG16" s="47"/>
      <c r="BH16" s="70">
        <f t="shared" si="10"/>
        <v>80</v>
      </c>
      <c r="BI16" s="71">
        <f t="shared" si="11"/>
        <v>80</v>
      </c>
      <c r="BJ16" s="72"/>
      <c r="BK16" s="47">
        <v>78</v>
      </c>
      <c r="BL16" s="47">
        <v>78</v>
      </c>
      <c r="BM16" s="47">
        <v>78</v>
      </c>
      <c r="BN16" s="47"/>
      <c r="BO16" s="47"/>
      <c r="BP16" s="47"/>
      <c r="BQ16" s="47"/>
      <c r="BR16" s="47"/>
      <c r="BS16" s="47"/>
      <c r="BT16" s="47"/>
      <c r="BU16" s="82">
        <f t="shared" si="12"/>
        <v>78</v>
      </c>
      <c r="BV16" s="72"/>
      <c r="BW16" s="47">
        <v>80</v>
      </c>
      <c r="BX16" s="47">
        <v>80</v>
      </c>
      <c r="BY16" s="47"/>
      <c r="BZ16" s="47"/>
      <c r="CA16" s="47"/>
      <c r="CB16" s="47"/>
      <c r="CC16" s="47"/>
      <c r="CD16" s="47"/>
      <c r="CE16" s="47"/>
      <c r="CF16" s="47"/>
      <c r="CG16" s="52">
        <f t="shared" si="13"/>
        <v>80</v>
      </c>
      <c r="CH16" s="87" t="str">
        <f t="shared" si="14"/>
        <v>B</v>
      </c>
      <c r="CI16" s="88"/>
      <c r="CJ16" s="48">
        <v>11</v>
      </c>
      <c r="CK16" s="94" t="str">
        <f t="shared" si="15"/>
        <v>Sudah memahami tentang ATUR PASRAH PANAMPI, MACA AKSARA JAWA, TEMBUNG RANGKEP, SANDIWARA/DRAMA, </v>
      </c>
      <c r="CM16" s="92">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ATUR PASRAH PANAMPI, MACA AKSARA JAWA, TEMBUNG RANGKEP, SANDIWARA/DRAMA, </v>
      </c>
    </row>
    <row r="17" spans="1:102">
      <c r="A17" s="28">
        <v>7</v>
      </c>
      <c r="B17" s="28">
        <v>31685</v>
      </c>
      <c r="C17" s="28" t="s">
        <v>195</v>
      </c>
      <c r="E17" s="28">
        <f t="shared" si="0"/>
        <v>79</v>
      </c>
      <c r="G17" s="28">
        <f t="shared" si="1"/>
        <v>79</v>
      </c>
      <c r="H17" s="28">
        <f t="shared" si="2"/>
        <v>78</v>
      </c>
      <c r="I17" s="28" t="str">
        <f t="shared" si="3"/>
        <v>B</v>
      </c>
      <c r="J17" s="28" t="str">
        <f t="shared" si="4"/>
        <v>Sudah memahami tentang ATUR PASRAH PANAMPI, MACA AKSARA JAWA, TEMBUNG RANGKEP, SANDIWARA/DRAMA, </v>
      </c>
      <c r="L17" s="28">
        <f t="shared" si="5"/>
        <v>80</v>
      </c>
      <c r="M17" s="28" t="str">
        <f t="shared" si="6"/>
        <v/>
      </c>
      <c r="N17" s="28" t="str">
        <f t="shared" si="7"/>
        <v/>
      </c>
      <c r="P17" s="47">
        <v>80</v>
      </c>
      <c r="Q17" s="47"/>
      <c r="R17" s="52">
        <f>IF(P17="","",IF(P17&gt;=$C$4,P17,IF(Q17&gt;=$C$4,$C$4,MAX(P17:Q17))))</f>
        <v>80</v>
      </c>
      <c r="S17" s="47">
        <v>80</v>
      </c>
      <c r="T17" s="47"/>
      <c r="U17" s="52">
        <f>IF(S17="","",IF(S17&gt;=$C$4,S17,IF(T17&gt;=$C$4,$C$4,MAX(S17:T17))))</f>
        <v>80</v>
      </c>
      <c r="V17" s="47">
        <v>80</v>
      </c>
      <c r="W17" s="47"/>
      <c r="X17" s="52">
        <f>IF(V17="","",IF(V17&gt;=$C$4,V17,IF(W17&gt;=$C$4,$C$4,MAX(V17:W17))))</f>
        <v>80</v>
      </c>
      <c r="Y17" s="47"/>
      <c r="Z17" s="47"/>
      <c r="AA17" s="52" t="str">
        <f>IF(Y17="","",IF(Y17&gt;=$C$4,Y17,IF(Z17&gt;=$C$4,$C$4,MAX(Y17:Z17))))</f>
        <v/>
      </c>
      <c r="AB17" s="47"/>
      <c r="AC17" s="47"/>
      <c r="AD17" s="52" t="str">
        <f>IF(AB17="","",IF(AB17&gt;=$C$4,AB17,IF(AC17&gt;=$C$4,$C$4,MAX(AB17:AC17))))</f>
        <v/>
      </c>
      <c r="AE17" s="47"/>
      <c r="AF17" s="47"/>
      <c r="AG17" s="52" t="str">
        <f>IF(AE17="","",IF(AE17&gt;=$C$4,AE17,IF(AF17&gt;=$C$4,$C$4,MAX(AE17:AF17))))</f>
        <v/>
      </c>
      <c r="AH17" s="47"/>
      <c r="AI17" s="47"/>
      <c r="AJ17" s="52" t="str">
        <f>IF(AH17="","",IF(AH17&gt;=$C$4,AH17,IF(AI17&gt;=$C$4,$C$4,MAX(AH17:AI17))))</f>
        <v/>
      </c>
      <c r="AK17" s="47"/>
      <c r="AL17" s="47"/>
      <c r="AM17" s="52" t="str">
        <f>IF(AK17="","",IF(AK17&gt;=$C$4,AK17,IF(AL17&gt;=$C$4,$C$4,MAX(AK17:AL17))))</f>
        <v/>
      </c>
      <c r="AN17" s="47"/>
      <c r="AO17" s="47"/>
      <c r="AP17" s="52" t="str">
        <f>IF(AN17="","",IF(AN17&gt;=$C$4,AN17,IF(AO17&gt;=$C$4,$C$4,MAX(AN17:AO17))))</f>
        <v/>
      </c>
      <c r="AQ17" s="47"/>
      <c r="AR17" s="47"/>
      <c r="AS17" s="52" t="str">
        <f>IF(AQ17="","",IF(AQ17&gt;=$C$4,AQ17,IF(AR17&gt;=$C$4,$C$4,MAX(AQ17:AR17))))</f>
        <v/>
      </c>
      <c r="AT17" s="52">
        <f t="shared" si="8"/>
        <v>80</v>
      </c>
      <c r="AU17" s="47">
        <v>78</v>
      </c>
      <c r="AV17" s="47">
        <v>78</v>
      </c>
      <c r="AW17" s="47">
        <v>78</v>
      </c>
      <c r="AX17" s="47"/>
      <c r="AY17" s="47"/>
      <c r="AZ17" s="47"/>
      <c r="BA17" s="47"/>
      <c r="BB17" s="47"/>
      <c r="BC17" s="47"/>
      <c r="BD17" s="47"/>
      <c r="BE17" s="52">
        <f t="shared" si="9"/>
        <v>78</v>
      </c>
      <c r="BF17" s="47"/>
      <c r="BG17" s="47"/>
      <c r="BH17" s="70">
        <f t="shared" si="10"/>
        <v>79</v>
      </c>
      <c r="BI17" s="71">
        <f t="shared" si="11"/>
        <v>79</v>
      </c>
      <c r="BJ17" s="72"/>
      <c r="BK17" s="47">
        <v>78</v>
      </c>
      <c r="BL17" s="47">
        <v>78</v>
      </c>
      <c r="BM17" s="47">
        <v>78</v>
      </c>
      <c r="BN17" s="47"/>
      <c r="BO17" s="47"/>
      <c r="BP17" s="47"/>
      <c r="BQ17" s="47"/>
      <c r="BR17" s="47"/>
      <c r="BS17" s="47"/>
      <c r="BT17" s="47"/>
      <c r="BU17" s="82">
        <f t="shared" si="12"/>
        <v>78</v>
      </c>
      <c r="BV17" s="72"/>
      <c r="BW17" s="47">
        <v>80</v>
      </c>
      <c r="BX17" s="47">
        <v>80</v>
      </c>
      <c r="BY17" s="47"/>
      <c r="BZ17" s="47"/>
      <c r="CA17" s="47"/>
      <c r="CB17" s="47"/>
      <c r="CC17" s="47"/>
      <c r="CD17" s="47"/>
      <c r="CE17" s="47"/>
      <c r="CF17" s="47"/>
      <c r="CG17" s="52">
        <f t="shared" si="13"/>
        <v>80</v>
      </c>
      <c r="CH17" s="87" t="str">
        <f t="shared" si="14"/>
        <v>B</v>
      </c>
      <c r="CI17" s="88"/>
      <c r="CJ17" s="48">
        <v>11</v>
      </c>
      <c r="CK17" s="94" t="str">
        <f t="shared" si="15"/>
        <v>Sudah memahami tentang ATUR PASRAH PANAMPI, MACA AKSARA JAWA, TEMBUNG RANGKEP, SANDIWARA/DRAMA, </v>
      </c>
      <c r="CM17" s="92">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ATUR PASRAH PANAMPI, MACA AKSARA JAWA, TEMBUNG RANGKEP, SANDIWARA/DRAMA, </v>
      </c>
    </row>
    <row r="18" spans="1:102">
      <c r="A18" s="28">
        <v>8</v>
      </c>
      <c r="B18" s="28">
        <v>31699</v>
      </c>
      <c r="C18" s="28" t="s">
        <v>196</v>
      </c>
      <c r="E18" s="28">
        <f t="shared" si="0"/>
        <v>79</v>
      </c>
      <c r="G18" s="28">
        <f t="shared" si="1"/>
        <v>79</v>
      </c>
      <c r="H18" s="28">
        <f t="shared" si="2"/>
        <v>78</v>
      </c>
      <c r="I18" s="28" t="str">
        <f t="shared" si="3"/>
        <v>B</v>
      </c>
      <c r="J18" s="28" t="str">
        <f t="shared" si="4"/>
        <v>Sudah memahami tentang ATUR PASRAH PANAMPI, MACA AKSARA JAWA, TEMBUNG RANGKEP, SANDIWARA/DRAMA, </v>
      </c>
      <c r="L18" s="28">
        <f t="shared" si="5"/>
        <v>80</v>
      </c>
      <c r="M18" s="28" t="str">
        <f t="shared" si="6"/>
        <v/>
      </c>
      <c r="N18" s="28" t="str">
        <f t="shared" si="7"/>
        <v/>
      </c>
      <c r="P18" s="47">
        <v>80</v>
      </c>
      <c r="Q18" s="47"/>
      <c r="R18" s="52">
        <f>IF(P18="","",IF(P18&gt;=$C$4,P18,IF(Q18&gt;=$C$4,$C$4,MAX(P18:Q18))))</f>
        <v>80</v>
      </c>
      <c r="S18" s="47">
        <v>80</v>
      </c>
      <c r="T18" s="47"/>
      <c r="U18" s="52">
        <f>IF(S18="","",IF(S18&gt;=$C$4,S18,IF(T18&gt;=$C$4,$C$4,MAX(S18:T18))))</f>
        <v>80</v>
      </c>
      <c r="V18" s="47">
        <v>80</v>
      </c>
      <c r="W18" s="47"/>
      <c r="X18" s="52">
        <f>IF(V18="","",IF(V18&gt;=$C$4,V18,IF(W18&gt;=$C$4,$C$4,MAX(V18:W18))))</f>
        <v>80</v>
      </c>
      <c r="Y18" s="47"/>
      <c r="Z18" s="47"/>
      <c r="AA18" s="52" t="str">
        <f>IF(Y18="","",IF(Y18&gt;=$C$4,Y18,IF(Z18&gt;=$C$4,$C$4,MAX(Y18:Z18))))</f>
        <v/>
      </c>
      <c r="AB18" s="47"/>
      <c r="AC18" s="47"/>
      <c r="AD18" s="52" t="str">
        <f>IF(AB18="","",IF(AB18&gt;=$C$4,AB18,IF(AC18&gt;=$C$4,$C$4,MAX(AB18:AC18))))</f>
        <v/>
      </c>
      <c r="AE18" s="47"/>
      <c r="AF18" s="47"/>
      <c r="AG18" s="52" t="str">
        <f>IF(AE18="","",IF(AE18&gt;=$C$4,AE18,IF(AF18&gt;=$C$4,$C$4,MAX(AE18:AF18))))</f>
        <v/>
      </c>
      <c r="AH18" s="47"/>
      <c r="AI18" s="47"/>
      <c r="AJ18" s="52" t="str">
        <f>IF(AH18="","",IF(AH18&gt;=$C$4,AH18,IF(AI18&gt;=$C$4,$C$4,MAX(AH18:AI18))))</f>
        <v/>
      </c>
      <c r="AK18" s="47"/>
      <c r="AL18" s="47"/>
      <c r="AM18" s="52" t="str">
        <f>IF(AK18="","",IF(AK18&gt;=$C$4,AK18,IF(AL18&gt;=$C$4,$C$4,MAX(AK18:AL18))))</f>
        <v/>
      </c>
      <c r="AN18" s="47"/>
      <c r="AO18" s="47"/>
      <c r="AP18" s="52" t="str">
        <f>IF(AN18="","",IF(AN18&gt;=$C$4,AN18,IF(AO18&gt;=$C$4,$C$4,MAX(AN18:AO18))))</f>
        <v/>
      </c>
      <c r="AQ18" s="47"/>
      <c r="AR18" s="47"/>
      <c r="AS18" s="52" t="str">
        <f>IF(AQ18="","",IF(AQ18&gt;=$C$4,AQ18,IF(AR18&gt;=$C$4,$C$4,MAX(AQ18:AR18))))</f>
        <v/>
      </c>
      <c r="AT18" s="52">
        <f t="shared" si="8"/>
        <v>80</v>
      </c>
      <c r="AU18" s="47">
        <v>78</v>
      </c>
      <c r="AV18" s="47">
        <v>78</v>
      </c>
      <c r="AW18" s="47">
        <v>78</v>
      </c>
      <c r="AX18" s="47"/>
      <c r="AY18" s="47"/>
      <c r="AZ18" s="47"/>
      <c r="BA18" s="47"/>
      <c r="BB18" s="47"/>
      <c r="BC18" s="47"/>
      <c r="BD18" s="47"/>
      <c r="BE18" s="52">
        <f t="shared" si="9"/>
        <v>78</v>
      </c>
      <c r="BF18" s="47"/>
      <c r="BG18" s="47"/>
      <c r="BH18" s="70">
        <f t="shared" si="10"/>
        <v>79</v>
      </c>
      <c r="BI18" s="71">
        <f t="shared" si="11"/>
        <v>79</v>
      </c>
      <c r="BJ18" s="72"/>
      <c r="BK18" s="47">
        <v>78</v>
      </c>
      <c r="BL18" s="47">
        <v>78</v>
      </c>
      <c r="BM18" s="47">
        <v>78</v>
      </c>
      <c r="BN18" s="47"/>
      <c r="BO18" s="47"/>
      <c r="BP18" s="47"/>
      <c r="BQ18" s="47"/>
      <c r="BR18" s="47"/>
      <c r="BS18" s="47"/>
      <c r="BT18" s="47"/>
      <c r="BU18" s="82">
        <f t="shared" si="12"/>
        <v>78</v>
      </c>
      <c r="BV18" s="72"/>
      <c r="BW18" s="47">
        <v>80</v>
      </c>
      <c r="BX18" s="47">
        <v>80</v>
      </c>
      <c r="BY18" s="47"/>
      <c r="BZ18" s="47"/>
      <c r="CA18" s="47"/>
      <c r="CB18" s="47"/>
      <c r="CC18" s="47"/>
      <c r="CD18" s="47"/>
      <c r="CE18" s="47"/>
      <c r="CF18" s="47"/>
      <c r="CG18" s="52">
        <f t="shared" si="13"/>
        <v>80</v>
      </c>
      <c r="CH18" s="87" t="str">
        <f t="shared" si="14"/>
        <v>B</v>
      </c>
      <c r="CI18" s="88"/>
      <c r="CJ18" s="48">
        <v>11</v>
      </c>
      <c r="CK18" s="94" t="str">
        <f t="shared" si="15"/>
        <v>Sudah memahami tentang ATUR PASRAH PANAMPI, MACA AKSARA JAWA, TEMBUNG RANGKEP, SANDIWARA/DRAMA, </v>
      </c>
      <c r="CM18" s="92">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ATUR PASRAH PANAMPI, MACA AKSARA JAWA, TEMBUNG RANGKEP, SANDIWARA/DRAMA, </v>
      </c>
    </row>
    <row r="19" spans="1:102">
      <c r="A19" s="28">
        <v>9</v>
      </c>
      <c r="B19" s="28">
        <v>31713</v>
      </c>
      <c r="C19" s="28" t="s">
        <v>197</v>
      </c>
      <c r="E19" s="28">
        <f t="shared" si="0"/>
        <v>79</v>
      </c>
      <c r="G19" s="28">
        <f t="shared" si="1"/>
        <v>79</v>
      </c>
      <c r="H19" s="28">
        <f t="shared" si="2"/>
        <v>78</v>
      </c>
      <c r="I19" s="28" t="str">
        <f t="shared" si="3"/>
        <v>B</v>
      </c>
      <c r="J19" s="28" t="str">
        <f t="shared" si="4"/>
        <v>Sudah memahami tentang ATUR PASRAH PANAMPI, MACA AKSARA JAWA, TEMBUNG RANGKEP, SANDIWARA/DRAMA, </v>
      </c>
      <c r="L19" s="28">
        <f t="shared" si="5"/>
        <v>78</v>
      </c>
      <c r="M19" s="28" t="str">
        <f t="shared" si="6"/>
        <v/>
      </c>
      <c r="N19" s="28" t="str">
        <f t="shared" si="7"/>
        <v/>
      </c>
      <c r="P19" s="47">
        <v>78</v>
      </c>
      <c r="Q19" s="47"/>
      <c r="R19" s="52">
        <f>IF(P19="","",IF(P19&gt;=$C$4,P19,IF(Q19&gt;=$C$4,$C$4,MAX(P19:Q19))))</f>
        <v>78</v>
      </c>
      <c r="S19" s="47">
        <v>78</v>
      </c>
      <c r="T19" s="47"/>
      <c r="U19" s="52">
        <f>IF(S19="","",IF(S19&gt;=$C$4,S19,IF(T19&gt;=$C$4,$C$4,MAX(S19:T19))))</f>
        <v>78</v>
      </c>
      <c r="V19" s="47">
        <v>78</v>
      </c>
      <c r="W19" s="47"/>
      <c r="X19" s="52">
        <f>IF(V19="","",IF(V19&gt;=$C$4,V19,IF(W19&gt;=$C$4,$C$4,MAX(V19:W19))))</f>
        <v>78</v>
      </c>
      <c r="Y19" s="47"/>
      <c r="Z19" s="47"/>
      <c r="AA19" s="52" t="str">
        <f>IF(Y19="","",IF(Y19&gt;=$C$4,Y19,IF(Z19&gt;=$C$4,$C$4,MAX(Y19:Z19))))</f>
        <v/>
      </c>
      <c r="AB19" s="47"/>
      <c r="AC19" s="47"/>
      <c r="AD19" s="52" t="str">
        <f>IF(AB19="","",IF(AB19&gt;=$C$4,AB19,IF(AC19&gt;=$C$4,$C$4,MAX(AB19:AC19))))</f>
        <v/>
      </c>
      <c r="AE19" s="47"/>
      <c r="AF19" s="47"/>
      <c r="AG19" s="52" t="str">
        <f>IF(AE19="","",IF(AE19&gt;=$C$4,AE19,IF(AF19&gt;=$C$4,$C$4,MAX(AE19:AF19))))</f>
        <v/>
      </c>
      <c r="AH19" s="47"/>
      <c r="AI19" s="47"/>
      <c r="AJ19" s="52" t="str">
        <f>IF(AH19="","",IF(AH19&gt;=$C$4,AH19,IF(AI19&gt;=$C$4,$C$4,MAX(AH19:AI19))))</f>
        <v/>
      </c>
      <c r="AK19" s="47"/>
      <c r="AL19" s="47"/>
      <c r="AM19" s="52" t="str">
        <f>IF(AK19="","",IF(AK19&gt;=$C$4,AK19,IF(AL19&gt;=$C$4,$C$4,MAX(AK19:AL19))))</f>
        <v/>
      </c>
      <c r="AN19" s="47"/>
      <c r="AO19" s="47"/>
      <c r="AP19" s="52" t="str">
        <f>IF(AN19="","",IF(AN19&gt;=$C$4,AN19,IF(AO19&gt;=$C$4,$C$4,MAX(AN19:AO19))))</f>
        <v/>
      </c>
      <c r="AQ19" s="47"/>
      <c r="AR19" s="47"/>
      <c r="AS19" s="52" t="str">
        <f>IF(AQ19="","",IF(AQ19&gt;=$C$4,AQ19,IF(AR19&gt;=$C$4,$C$4,MAX(AQ19:AR19))))</f>
        <v/>
      </c>
      <c r="AT19" s="52">
        <f t="shared" si="8"/>
        <v>78</v>
      </c>
      <c r="AU19" s="47">
        <v>80</v>
      </c>
      <c r="AV19" s="47">
        <v>80</v>
      </c>
      <c r="AW19" s="47">
        <v>80</v>
      </c>
      <c r="AX19" s="47"/>
      <c r="AY19" s="47"/>
      <c r="AZ19" s="47"/>
      <c r="BA19" s="47"/>
      <c r="BB19" s="47"/>
      <c r="BC19" s="47"/>
      <c r="BD19" s="47"/>
      <c r="BE19" s="52">
        <f t="shared" si="9"/>
        <v>80</v>
      </c>
      <c r="BF19" s="47"/>
      <c r="BG19" s="47"/>
      <c r="BH19" s="70">
        <f t="shared" si="10"/>
        <v>79</v>
      </c>
      <c r="BI19" s="71">
        <f t="shared" si="11"/>
        <v>79</v>
      </c>
      <c r="BJ19" s="72"/>
      <c r="BK19" s="47">
        <v>78</v>
      </c>
      <c r="BL19" s="47">
        <v>78</v>
      </c>
      <c r="BM19" s="47">
        <v>78</v>
      </c>
      <c r="BN19" s="47"/>
      <c r="BO19" s="47"/>
      <c r="BP19" s="47"/>
      <c r="BQ19" s="47"/>
      <c r="BR19" s="47"/>
      <c r="BS19" s="47"/>
      <c r="BT19" s="47"/>
      <c r="BU19" s="82">
        <f t="shared" si="12"/>
        <v>78</v>
      </c>
      <c r="BV19" s="72"/>
      <c r="BW19" s="47">
        <v>80</v>
      </c>
      <c r="BX19" s="47">
        <v>80</v>
      </c>
      <c r="BY19" s="47"/>
      <c r="BZ19" s="47"/>
      <c r="CA19" s="47"/>
      <c r="CB19" s="47"/>
      <c r="CC19" s="47"/>
      <c r="CD19" s="47"/>
      <c r="CE19" s="47"/>
      <c r="CF19" s="47"/>
      <c r="CG19" s="52">
        <f t="shared" si="13"/>
        <v>80</v>
      </c>
      <c r="CH19" s="87" t="str">
        <f t="shared" si="14"/>
        <v>B</v>
      </c>
      <c r="CI19" s="88"/>
      <c r="CJ19" s="48">
        <v>11</v>
      </c>
      <c r="CK19" s="94" t="str">
        <f t="shared" si="15"/>
        <v>Sudah memahami tentang ATUR PASRAH PANAMPI, MACA AKSARA JAWA, TEMBUNG RANGKEP, SANDIWARA/DRAMA, </v>
      </c>
      <c r="CM19" s="92">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ATUR PASRAH PANAMPI, MACA AKSARA JAWA, TEMBUNG RANGKEP, SANDIWARA/DRAMA, </v>
      </c>
    </row>
    <row r="20" spans="1:102">
      <c r="A20" s="28">
        <v>10</v>
      </c>
      <c r="B20" s="28">
        <v>31727</v>
      </c>
      <c r="C20" s="28" t="s">
        <v>198</v>
      </c>
      <c r="E20" s="28">
        <f t="shared" si="0"/>
        <v>78</v>
      </c>
      <c r="G20" s="28">
        <f t="shared" si="1"/>
        <v>78</v>
      </c>
      <c r="H20" s="28">
        <f t="shared" si="2"/>
        <v>78</v>
      </c>
      <c r="I20" s="28" t="str">
        <f t="shared" si="3"/>
        <v>B</v>
      </c>
      <c r="J20" s="28" t="str">
        <f t="shared" si="4"/>
        <v>Sudah memahami tentang ATUR PASRAH PANAMPI, MACA AKSARA JAWA, TEMBUNG RANGKEP, SANDIWARA/DRAMA, </v>
      </c>
      <c r="L20" s="28">
        <f t="shared" si="5"/>
        <v>78</v>
      </c>
      <c r="M20" s="28" t="str">
        <f t="shared" si="6"/>
        <v/>
      </c>
      <c r="N20" s="28" t="str">
        <f t="shared" si="7"/>
        <v/>
      </c>
      <c r="P20" s="47">
        <v>78</v>
      </c>
      <c r="Q20" s="47"/>
      <c r="R20" s="52">
        <f>IF(P20="","",IF(P20&gt;=$C$4,P20,IF(Q20&gt;=$C$4,$C$4,MAX(P20:Q20))))</f>
        <v>78</v>
      </c>
      <c r="S20" s="47">
        <v>78</v>
      </c>
      <c r="T20" s="47"/>
      <c r="U20" s="52">
        <f>IF(S20="","",IF(S20&gt;=$C$4,S20,IF(T20&gt;=$C$4,$C$4,MAX(S20:T20))))</f>
        <v>78</v>
      </c>
      <c r="V20" s="47">
        <v>78</v>
      </c>
      <c r="W20" s="47"/>
      <c r="X20" s="52">
        <f>IF(V20="","",IF(V20&gt;=$C$4,V20,IF(W20&gt;=$C$4,$C$4,MAX(V20:W20))))</f>
        <v>78</v>
      </c>
      <c r="Y20" s="47"/>
      <c r="Z20" s="47"/>
      <c r="AA20" s="52" t="str">
        <f>IF(Y20="","",IF(Y20&gt;=$C$4,Y20,IF(Z20&gt;=$C$4,$C$4,MAX(Y20:Z20))))</f>
        <v/>
      </c>
      <c r="AB20" s="47"/>
      <c r="AC20" s="47"/>
      <c r="AD20" s="52" t="str">
        <f>IF(AB20="","",IF(AB20&gt;=$C$4,AB20,IF(AC20&gt;=$C$4,$C$4,MAX(AB20:AC20))))</f>
        <v/>
      </c>
      <c r="AE20" s="47"/>
      <c r="AF20" s="47"/>
      <c r="AG20" s="52" t="str">
        <f>IF(AE20="","",IF(AE20&gt;=$C$4,AE20,IF(AF20&gt;=$C$4,$C$4,MAX(AE20:AF20))))</f>
        <v/>
      </c>
      <c r="AH20" s="47"/>
      <c r="AI20" s="47"/>
      <c r="AJ20" s="52" t="str">
        <f>IF(AH20="","",IF(AH20&gt;=$C$4,AH20,IF(AI20&gt;=$C$4,$C$4,MAX(AH20:AI20))))</f>
        <v/>
      </c>
      <c r="AK20" s="47"/>
      <c r="AL20" s="47"/>
      <c r="AM20" s="52" t="str">
        <f>IF(AK20="","",IF(AK20&gt;=$C$4,AK20,IF(AL20&gt;=$C$4,$C$4,MAX(AK20:AL20))))</f>
        <v/>
      </c>
      <c r="AN20" s="47"/>
      <c r="AO20" s="47"/>
      <c r="AP20" s="52" t="str">
        <f>IF(AN20="","",IF(AN20&gt;=$C$4,AN20,IF(AO20&gt;=$C$4,$C$4,MAX(AN20:AO20))))</f>
        <v/>
      </c>
      <c r="AQ20" s="47"/>
      <c r="AR20" s="47"/>
      <c r="AS20" s="52" t="str">
        <f>IF(AQ20="","",IF(AQ20&gt;=$C$4,AQ20,IF(AR20&gt;=$C$4,$C$4,MAX(AQ20:AR20))))</f>
        <v/>
      </c>
      <c r="AT20" s="52">
        <f t="shared" si="8"/>
        <v>78</v>
      </c>
      <c r="AU20" s="47">
        <v>78</v>
      </c>
      <c r="AV20" s="47">
        <v>78</v>
      </c>
      <c r="AW20" s="47">
        <v>78</v>
      </c>
      <c r="AX20" s="47"/>
      <c r="AY20" s="47"/>
      <c r="AZ20" s="47"/>
      <c r="BA20" s="47"/>
      <c r="BB20" s="47"/>
      <c r="BC20" s="47"/>
      <c r="BD20" s="47"/>
      <c r="BE20" s="52">
        <f t="shared" si="9"/>
        <v>78</v>
      </c>
      <c r="BF20" s="47"/>
      <c r="BG20" s="47"/>
      <c r="BH20" s="70">
        <f t="shared" si="10"/>
        <v>78</v>
      </c>
      <c r="BI20" s="71">
        <f t="shared" si="11"/>
        <v>78</v>
      </c>
      <c r="BJ20" s="72"/>
      <c r="BK20" s="47">
        <v>78</v>
      </c>
      <c r="BL20" s="47">
        <v>78</v>
      </c>
      <c r="BM20" s="47">
        <v>78</v>
      </c>
      <c r="BN20" s="47"/>
      <c r="BO20" s="47"/>
      <c r="BP20" s="47"/>
      <c r="BQ20" s="47"/>
      <c r="BR20" s="47"/>
      <c r="BS20" s="47"/>
      <c r="BT20" s="47"/>
      <c r="BU20" s="82">
        <f t="shared" si="12"/>
        <v>78</v>
      </c>
      <c r="BV20" s="72"/>
      <c r="BW20" s="47">
        <v>80</v>
      </c>
      <c r="BX20" s="47">
        <v>80</v>
      </c>
      <c r="BY20" s="47"/>
      <c r="BZ20" s="47"/>
      <c r="CA20" s="47"/>
      <c r="CB20" s="47"/>
      <c r="CC20" s="47"/>
      <c r="CD20" s="47"/>
      <c r="CE20" s="47"/>
      <c r="CF20" s="47"/>
      <c r="CG20" s="52">
        <f t="shared" si="13"/>
        <v>80</v>
      </c>
      <c r="CH20" s="87" t="str">
        <f t="shared" si="14"/>
        <v>B</v>
      </c>
      <c r="CI20" s="88"/>
      <c r="CJ20" s="48">
        <v>11</v>
      </c>
      <c r="CK20" s="94" t="str">
        <f t="shared" si="15"/>
        <v>Sudah memahami tentang ATUR PASRAH PANAMPI, MACA AKSARA JAWA, TEMBUNG RANGKEP, SANDIWARA/DRAMA, </v>
      </c>
      <c r="CW20">
        <v>11</v>
      </c>
      <c r="CX20" t="str">
        <f>(IF(CN10="","","Sudah memahami tentang "))&amp;(IF(CN10="","",CN10&amp;", "))&amp;(IF(CN11="","",CN11&amp;", "))&amp;(IF(CN12="","",CN12&amp;", "))&amp;(IF(CN13="","",CN13&amp;", "))&amp;(IF(CN14="","",CN14&amp;", "))&amp;(IF(CN15="","",CN15&amp;", "))&amp;(IF(CN16="","",CN16&amp;", "))&amp;(IF(CN17="","",CN17&amp;", "))&amp;(IF(CN18="","",CN18&amp;", "))&amp;(IF(CN19="","",CN19&amp;"."))</f>
        <v>Sudah memahami tentang ATUR PASRAH PANAMPI, MACA AKSARA JAWA, TEMBUNG RANGKEP, SANDIWARA/DRAMA, </v>
      </c>
    </row>
    <row r="21" spans="1:89">
      <c r="A21" s="28">
        <v>11</v>
      </c>
      <c r="B21" s="28">
        <v>31741</v>
      </c>
      <c r="C21" s="28" t="s">
        <v>199</v>
      </c>
      <c r="E21" s="28">
        <f t="shared" si="0"/>
        <v>80</v>
      </c>
      <c r="G21" s="28">
        <f t="shared" si="1"/>
        <v>80</v>
      </c>
      <c r="H21" s="28">
        <f t="shared" si="2"/>
        <v>78</v>
      </c>
      <c r="I21" s="28" t="str">
        <f t="shared" si="3"/>
        <v>B</v>
      </c>
      <c r="J21" s="28" t="str">
        <f t="shared" si="4"/>
        <v>Sudah memahami tentang ATUR PASRAH PANAMPI, MACA AKSARA JAWA, TEMBUNG RANGKEP, SANDIWARA/DRAMA, </v>
      </c>
      <c r="L21" s="28">
        <f t="shared" si="5"/>
        <v>80</v>
      </c>
      <c r="M21" s="28" t="str">
        <f t="shared" si="6"/>
        <v/>
      </c>
      <c r="N21" s="28" t="str">
        <f t="shared" si="7"/>
        <v/>
      </c>
      <c r="P21" s="47">
        <v>80</v>
      </c>
      <c r="Q21" s="47"/>
      <c r="R21" s="52">
        <f>IF(P21="","",IF(P21&gt;=$C$4,P21,IF(Q21&gt;=$C$4,$C$4,MAX(P21:Q21))))</f>
        <v>80</v>
      </c>
      <c r="S21" s="47">
        <v>80</v>
      </c>
      <c r="T21" s="47"/>
      <c r="U21" s="52">
        <f>IF(S21="","",IF(S21&gt;=$C$4,S21,IF(T21&gt;=$C$4,$C$4,MAX(S21:T21))))</f>
        <v>80</v>
      </c>
      <c r="V21" s="47">
        <v>80</v>
      </c>
      <c r="W21" s="47"/>
      <c r="X21" s="52">
        <f>IF(V21="","",IF(V21&gt;=$C$4,V21,IF(W21&gt;=$C$4,$C$4,MAX(V21:W21))))</f>
        <v>80</v>
      </c>
      <c r="Y21" s="47"/>
      <c r="Z21" s="47"/>
      <c r="AA21" s="52" t="str">
        <f>IF(Y21="","",IF(Y21&gt;=$C$4,Y21,IF(Z21&gt;=$C$4,$C$4,MAX(Y21:Z21))))</f>
        <v/>
      </c>
      <c r="AB21" s="47"/>
      <c r="AC21" s="47"/>
      <c r="AD21" s="52" t="str">
        <f>IF(AB21="","",IF(AB21&gt;=$C$4,AB21,IF(AC21&gt;=$C$4,$C$4,MAX(AB21:AC21))))</f>
        <v/>
      </c>
      <c r="AE21" s="47"/>
      <c r="AF21" s="47"/>
      <c r="AG21" s="52" t="str">
        <f>IF(AE21="","",IF(AE21&gt;=$C$4,AE21,IF(AF21&gt;=$C$4,$C$4,MAX(AE21:AF21))))</f>
        <v/>
      </c>
      <c r="AH21" s="47"/>
      <c r="AI21" s="47"/>
      <c r="AJ21" s="52" t="str">
        <f>IF(AH21="","",IF(AH21&gt;=$C$4,AH21,IF(AI21&gt;=$C$4,$C$4,MAX(AH21:AI21))))</f>
        <v/>
      </c>
      <c r="AK21" s="47"/>
      <c r="AL21" s="47"/>
      <c r="AM21" s="52" t="str">
        <f>IF(AK21="","",IF(AK21&gt;=$C$4,AK21,IF(AL21&gt;=$C$4,$C$4,MAX(AK21:AL21))))</f>
        <v/>
      </c>
      <c r="AN21" s="47"/>
      <c r="AO21" s="47"/>
      <c r="AP21" s="52" t="str">
        <f>IF(AN21="","",IF(AN21&gt;=$C$4,AN21,IF(AO21&gt;=$C$4,$C$4,MAX(AN21:AO21))))</f>
        <v/>
      </c>
      <c r="AQ21" s="47"/>
      <c r="AR21" s="47"/>
      <c r="AS21" s="52" t="str">
        <f>IF(AQ21="","",IF(AQ21&gt;=$C$4,AQ21,IF(AR21&gt;=$C$4,$C$4,MAX(AQ21:AR21))))</f>
        <v/>
      </c>
      <c r="AT21" s="52">
        <f t="shared" si="8"/>
        <v>80</v>
      </c>
      <c r="AU21" s="47">
        <v>80</v>
      </c>
      <c r="AV21" s="47">
        <v>80</v>
      </c>
      <c r="AW21" s="47">
        <v>80</v>
      </c>
      <c r="AX21" s="47"/>
      <c r="AY21" s="47"/>
      <c r="AZ21" s="47"/>
      <c r="BA21" s="47"/>
      <c r="BB21" s="47"/>
      <c r="BC21" s="47"/>
      <c r="BD21" s="47"/>
      <c r="BE21" s="52">
        <f t="shared" si="9"/>
        <v>80</v>
      </c>
      <c r="BF21" s="47"/>
      <c r="BG21" s="47"/>
      <c r="BH21" s="70">
        <f t="shared" si="10"/>
        <v>80</v>
      </c>
      <c r="BI21" s="71">
        <f t="shared" si="11"/>
        <v>80</v>
      </c>
      <c r="BJ21" s="72"/>
      <c r="BK21" s="47">
        <v>78</v>
      </c>
      <c r="BL21" s="47">
        <v>78</v>
      </c>
      <c r="BM21" s="47">
        <v>78</v>
      </c>
      <c r="BN21" s="47"/>
      <c r="BO21" s="47"/>
      <c r="BP21" s="47"/>
      <c r="BQ21" s="47"/>
      <c r="BR21" s="47"/>
      <c r="BS21" s="47"/>
      <c r="BT21" s="47"/>
      <c r="BU21" s="82">
        <f t="shared" si="12"/>
        <v>78</v>
      </c>
      <c r="BV21" s="72"/>
      <c r="BW21" s="47">
        <v>80</v>
      </c>
      <c r="BX21" s="47">
        <v>80</v>
      </c>
      <c r="BY21" s="47"/>
      <c r="BZ21" s="47"/>
      <c r="CA21" s="47"/>
      <c r="CB21" s="47"/>
      <c r="CC21" s="47"/>
      <c r="CD21" s="47"/>
      <c r="CE21" s="47"/>
      <c r="CF21" s="47"/>
      <c r="CG21" s="52">
        <f t="shared" si="13"/>
        <v>80</v>
      </c>
      <c r="CH21" s="87" t="str">
        <f t="shared" si="14"/>
        <v>B</v>
      </c>
      <c r="CI21" s="88"/>
      <c r="CJ21" s="48">
        <v>11</v>
      </c>
      <c r="CK21" s="94" t="str">
        <f t="shared" si="15"/>
        <v>Sudah memahami tentang ATUR PASRAH PANAMPI, MACA AKSARA JAWA, TEMBUNG RANGKEP, SANDIWARA/DRAMA, </v>
      </c>
    </row>
    <row r="22" spans="1:89">
      <c r="A22" s="28">
        <v>12</v>
      </c>
      <c r="B22" s="28">
        <v>31755</v>
      </c>
      <c r="C22" s="28" t="s">
        <v>200</v>
      </c>
      <c r="E22" s="28">
        <f t="shared" si="0"/>
        <v>79</v>
      </c>
      <c r="G22" s="28">
        <f t="shared" si="1"/>
        <v>79</v>
      </c>
      <c r="H22" s="28">
        <f t="shared" si="2"/>
        <v>78</v>
      </c>
      <c r="I22" s="28" t="str">
        <f t="shared" si="3"/>
        <v>B</v>
      </c>
      <c r="J22" s="28" t="str">
        <f t="shared" si="4"/>
        <v>Sudah memahami tentang ATUR PASRAH PANAMPI, MACA AKSARA JAWA, TEMBUNG RANGKEP, SANDIWARA/DRAMA, </v>
      </c>
      <c r="L22" s="28">
        <f t="shared" si="5"/>
        <v>80</v>
      </c>
      <c r="M22" s="28" t="str">
        <f t="shared" si="6"/>
        <v/>
      </c>
      <c r="N22" s="28" t="str">
        <f t="shared" si="7"/>
        <v/>
      </c>
      <c r="P22" s="47">
        <v>80</v>
      </c>
      <c r="Q22" s="47"/>
      <c r="R22" s="52">
        <f>IF(P22="","",IF(P22&gt;=$C$4,P22,IF(Q22&gt;=$C$4,$C$4,MAX(P22:Q22))))</f>
        <v>80</v>
      </c>
      <c r="S22" s="47">
        <v>80</v>
      </c>
      <c r="T22" s="47"/>
      <c r="U22" s="52">
        <f>IF(S22="","",IF(S22&gt;=$C$4,S22,IF(T22&gt;=$C$4,$C$4,MAX(S22:T22))))</f>
        <v>80</v>
      </c>
      <c r="V22" s="47">
        <v>80</v>
      </c>
      <c r="W22" s="47"/>
      <c r="X22" s="52">
        <f>IF(V22="","",IF(V22&gt;=$C$4,V22,IF(W22&gt;=$C$4,$C$4,MAX(V22:W22))))</f>
        <v>80</v>
      </c>
      <c r="Y22" s="47"/>
      <c r="Z22" s="47"/>
      <c r="AA22" s="52" t="str">
        <f>IF(Y22="","",IF(Y22&gt;=$C$4,Y22,IF(Z22&gt;=$C$4,$C$4,MAX(Y22:Z22))))</f>
        <v/>
      </c>
      <c r="AB22" s="47"/>
      <c r="AC22" s="47"/>
      <c r="AD22" s="52" t="str">
        <f>IF(AB22="","",IF(AB22&gt;=$C$4,AB22,IF(AC22&gt;=$C$4,$C$4,MAX(AB22:AC22))))</f>
        <v/>
      </c>
      <c r="AE22" s="47"/>
      <c r="AF22" s="47"/>
      <c r="AG22" s="52" t="str">
        <f>IF(AE22="","",IF(AE22&gt;=$C$4,AE22,IF(AF22&gt;=$C$4,$C$4,MAX(AE22:AF22))))</f>
        <v/>
      </c>
      <c r="AH22" s="47"/>
      <c r="AI22" s="47"/>
      <c r="AJ22" s="52" t="str">
        <f>IF(AH22="","",IF(AH22&gt;=$C$4,AH22,IF(AI22&gt;=$C$4,$C$4,MAX(AH22:AI22))))</f>
        <v/>
      </c>
      <c r="AK22" s="47"/>
      <c r="AL22" s="47"/>
      <c r="AM22" s="52" t="str">
        <f>IF(AK22="","",IF(AK22&gt;=$C$4,AK22,IF(AL22&gt;=$C$4,$C$4,MAX(AK22:AL22))))</f>
        <v/>
      </c>
      <c r="AN22" s="47"/>
      <c r="AO22" s="47"/>
      <c r="AP22" s="52" t="str">
        <f>IF(AN22="","",IF(AN22&gt;=$C$4,AN22,IF(AO22&gt;=$C$4,$C$4,MAX(AN22:AO22))))</f>
        <v/>
      </c>
      <c r="AQ22" s="47"/>
      <c r="AR22" s="47"/>
      <c r="AS22" s="52" t="str">
        <f>IF(AQ22="","",IF(AQ22&gt;=$C$4,AQ22,IF(AR22&gt;=$C$4,$C$4,MAX(AQ22:AR22))))</f>
        <v/>
      </c>
      <c r="AT22" s="52">
        <f t="shared" si="8"/>
        <v>80</v>
      </c>
      <c r="AU22" s="47">
        <v>78</v>
      </c>
      <c r="AV22" s="47">
        <v>78</v>
      </c>
      <c r="AW22" s="47">
        <v>78</v>
      </c>
      <c r="AX22" s="47"/>
      <c r="AY22" s="47"/>
      <c r="AZ22" s="47"/>
      <c r="BA22" s="47"/>
      <c r="BB22" s="47"/>
      <c r="BC22" s="47"/>
      <c r="BD22" s="47"/>
      <c r="BE22" s="52">
        <f t="shared" si="9"/>
        <v>78</v>
      </c>
      <c r="BF22" s="47"/>
      <c r="BG22" s="47"/>
      <c r="BH22" s="70">
        <f t="shared" si="10"/>
        <v>79</v>
      </c>
      <c r="BI22" s="71">
        <f t="shared" si="11"/>
        <v>79</v>
      </c>
      <c r="BJ22" s="72"/>
      <c r="BK22" s="47">
        <v>78</v>
      </c>
      <c r="BL22" s="47">
        <v>78</v>
      </c>
      <c r="BM22" s="47">
        <v>78</v>
      </c>
      <c r="BN22" s="47"/>
      <c r="BO22" s="47"/>
      <c r="BP22" s="47"/>
      <c r="BQ22" s="47"/>
      <c r="BR22" s="47"/>
      <c r="BS22" s="47"/>
      <c r="BT22" s="47"/>
      <c r="BU22" s="82">
        <f t="shared" si="12"/>
        <v>78</v>
      </c>
      <c r="BV22" s="72"/>
      <c r="BW22" s="47">
        <v>80</v>
      </c>
      <c r="BX22" s="47">
        <v>80</v>
      </c>
      <c r="BY22" s="47"/>
      <c r="BZ22" s="47"/>
      <c r="CA22" s="47"/>
      <c r="CB22" s="47"/>
      <c r="CC22" s="47"/>
      <c r="CD22" s="47"/>
      <c r="CE22" s="47"/>
      <c r="CF22" s="47"/>
      <c r="CG22" s="52">
        <f t="shared" si="13"/>
        <v>80</v>
      </c>
      <c r="CH22" s="87" t="str">
        <f t="shared" si="14"/>
        <v>B</v>
      </c>
      <c r="CI22" s="88"/>
      <c r="CJ22" s="48">
        <v>11</v>
      </c>
      <c r="CK22" s="94" t="str">
        <f t="shared" si="15"/>
        <v>Sudah memahami tentang ATUR PASRAH PANAMPI, MACA AKSARA JAWA, TEMBUNG RANGKEP, SANDIWARA/DRAMA, </v>
      </c>
    </row>
    <row r="23" spans="1:89">
      <c r="A23" s="28">
        <v>13</v>
      </c>
      <c r="B23" s="28">
        <v>31769</v>
      </c>
      <c r="C23" s="28" t="s">
        <v>201</v>
      </c>
      <c r="E23" s="28">
        <f t="shared" si="0"/>
        <v>81</v>
      </c>
      <c r="G23" s="28">
        <f t="shared" si="1"/>
        <v>81</v>
      </c>
      <c r="H23" s="28">
        <f t="shared" si="2"/>
        <v>79</v>
      </c>
      <c r="I23" s="28" t="str">
        <f t="shared" si="3"/>
        <v>B</v>
      </c>
      <c r="J23" s="28" t="str">
        <f t="shared" si="4"/>
        <v>Sudah memahami tentang ATUR PASRAH PANAMPI, MACA AKSARA JAWA, TEMBUNG RANGKEP, SANDIWARA/DRAMA, </v>
      </c>
      <c r="L23" s="28">
        <f t="shared" si="5"/>
        <v>81</v>
      </c>
      <c r="M23" s="28" t="str">
        <f t="shared" si="6"/>
        <v/>
      </c>
      <c r="N23" s="28" t="str">
        <f t="shared" si="7"/>
        <v/>
      </c>
      <c r="P23" s="47">
        <v>82</v>
      </c>
      <c r="Q23" s="47"/>
      <c r="R23" s="52">
        <f>IF(P23="","",IF(P23&gt;=$C$4,P23,IF(Q23&gt;=$C$4,$C$4,MAX(P23:Q23))))</f>
        <v>82</v>
      </c>
      <c r="S23" s="47">
        <v>80</v>
      </c>
      <c r="T23" s="47"/>
      <c r="U23" s="52">
        <f>IF(S23="","",IF(S23&gt;=$C$4,S23,IF(T23&gt;=$C$4,$C$4,MAX(S23:T23))))</f>
        <v>80</v>
      </c>
      <c r="V23" s="47">
        <v>80</v>
      </c>
      <c r="W23" s="47"/>
      <c r="X23" s="52">
        <f>IF(V23="","",IF(V23&gt;=$C$4,V23,IF(W23&gt;=$C$4,$C$4,MAX(V23:W23))))</f>
        <v>80</v>
      </c>
      <c r="Y23" s="47"/>
      <c r="Z23" s="47"/>
      <c r="AA23" s="52" t="str">
        <f>IF(Y23="","",IF(Y23&gt;=$C$4,Y23,IF(Z23&gt;=$C$4,$C$4,MAX(Y23:Z23))))</f>
        <v/>
      </c>
      <c r="AB23" s="47"/>
      <c r="AC23" s="47"/>
      <c r="AD23" s="52" t="str">
        <f>IF(AB23="","",IF(AB23&gt;=$C$4,AB23,IF(AC23&gt;=$C$4,$C$4,MAX(AB23:AC23))))</f>
        <v/>
      </c>
      <c r="AE23" s="47"/>
      <c r="AF23" s="47"/>
      <c r="AG23" s="52" t="str">
        <f>IF(AE23="","",IF(AE23&gt;=$C$4,AE23,IF(AF23&gt;=$C$4,$C$4,MAX(AE23:AF23))))</f>
        <v/>
      </c>
      <c r="AH23" s="47"/>
      <c r="AI23" s="47"/>
      <c r="AJ23" s="52" t="str">
        <f>IF(AH23="","",IF(AH23&gt;=$C$4,AH23,IF(AI23&gt;=$C$4,$C$4,MAX(AH23:AI23))))</f>
        <v/>
      </c>
      <c r="AK23" s="47"/>
      <c r="AL23" s="47"/>
      <c r="AM23" s="52" t="str">
        <f>IF(AK23="","",IF(AK23&gt;=$C$4,AK23,IF(AL23&gt;=$C$4,$C$4,MAX(AK23:AL23))))</f>
        <v/>
      </c>
      <c r="AN23" s="47"/>
      <c r="AO23" s="47"/>
      <c r="AP23" s="52" t="str">
        <f>IF(AN23="","",IF(AN23&gt;=$C$4,AN23,IF(AO23&gt;=$C$4,$C$4,MAX(AN23:AO23))))</f>
        <v/>
      </c>
      <c r="AQ23" s="47"/>
      <c r="AR23" s="47"/>
      <c r="AS23" s="52" t="str">
        <f>IF(AQ23="","",IF(AQ23&gt;=$C$4,AQ23,IF(AR23&gt;=$C$4,$C$4,MAX(AQ23:AR23))))</f>
        <v/>
      </c>
      <c r="AT23" s="52">
        <f t="shared" si="8"/>
        <v>81</v>
      </c>
      <c r="AU23" s="47">
        <v>78</v>
      </c>
      <c r="AV23" s="47">
        <v>82</v>
      </c>
      <c r="AW23" s="47">
        <v>80</v>
      </c>
      <c r="AX23" s="47"/>
      <c r="AY23" s="47"/>
      <c r="AZ23" s="47"/>
      <c r="BA23" s="47"/>
      <c r="BB23" s="47"/>
      <c r="BC23" s="47"/>
      <c r="BD23" s="47"/>
      <c r="BE23" s="52">
        <f t="shared" si="9"/>
        <v>80</v>
      </c>
      <c r="BF23" s="47"/>
      <c r="BG23" s="47"/>
      <c r="BH23" s="70">
        <f t="shared" si="10"/>
        <v>80.5</v>
      </c>
      <c r="BI23" s="71">
        <f t="shared" si="11"/>
        <v>81</v>
      </c>
      <c r="BJ23" s="72"/>
      <c r="BK23" s="47">
        <v>78</v>
      </c>
      <c r="BL23" s="47">
        <v>80</v>
      </c>
      <c r="BM23" s="47">
        <v>80</v>
      </c>
      <c r="BN23" s="47"/>
      <c r="BO23" s="47"/>
      <c r="BP23" s="47"/>
      <c r="BQ23" s="47"/>
      <c r="BR23" s="47"/>
      <c r="BS23" s="47"/>
      <c r="BT23" s="47"/>
      <c r="BU23" s="82">
        <f t="shared" si="12"/>
        <v>79</v>
      </c>
      <c r="BV23" s="72"/>
      <c r="BW23" s="47">
        <v>80</v>
      </c>
      <c r="BX23" s="47">
        <v>80</v>
      </c>
      <c r="BY23" s="47"/>
      <c r="BZ23" s="47"/>
      <c r="CA23" s="47"/>
      <c r="CB23" s="47"/>
      <c r="CC23" s="47"/>
      <c r="CD23" s="47"/>
      <c r="CE23" s="47"/>
      <c r="CF23" s="47"/>
      <c r="CG23" s="52">
        <f t="shared" si="13"/>
        <v>80</v>
      </c>
      <c r="CH23" s="87" t="str">
        <f t="shared" si="14"/>
        <v>B</v>
      </c>
      <c r="CI23" s="88"/>
      <c r="CJ23" s="48">
        <v>11</v>
      </c>
      <c r="CK23" s="94" t="str">
        <f t="shared" si="15"/>
        <v>Sudah memahami tentang ATUR PASRAH PANAMPI, MACA AKSARA JAWA, TEMBUNG RANGKEP, SANDIWARA/DRAMA, </v>
      </c>
    </row>
    <row r="24" spans="1:89">
      <c r="A24" s="28">
        <v>14</v>
      </c>
      <c r="B24" s="28">
        <v>31783</v>
      </c>
      <c r="C24" s="28" t="s">
        <v>202</v>
      </c>
      <c r="E24" s="28">
        <f t="shared" si="0"/>
        <v>80</v>
      </c>
      <c r="G24" s="28">
        <f t="shared" si="1"/>
        <v>80</v>
      </c>
      <c r="H24" s="28">
        <f t="shared" si="2"/>
        <v>79</v>
      </c>
      <c r="I24" s="28" t="str">
        <f t="shared" si="3"/>
        <v>B</v>
      </c>
      <c r="J24" s="28" t="str">
        <f t="shared" si="4"/>
        <v>Sudah memahami tentang ATUR PASRAH PANAMPI, MACA AKSARA JAWA, TEMBUNG RANGKEP, SANDIWARA/DRAMA, </v>
      </c>
      <c r="L24" s="28">
        <f t="shared" si="5"/>
        <v>80</v>
      </c>
      <c r="M24" s="28" t="str">
        <f t="shared" si="6"/>
        <v/>
      </c>
      <c r="N24" s="28" t="str">
        <f t="shared" si="7"/>
        <v/>
      </c>
      <c r="P24" s="47">
        <v>82</v>
      </c>
      <c r="Q24" s="47"/>
      <c r="R24" s="52">
        <f>IF(P24="","",IF(P24&gt;=$C$4,P24,IF(Q24&gt;=$C$4,$C$4,MAX(P24:Q24))))</f>
        <v>82</v>
      </c>
      <c r="S24" s="47">
        <v>80</v>
      </c>
      <c r="T24" s="47"/>
      <c r="U24" s="52">
        <f>IF(S24="","",IF(S24&gt;=$C$4,S24,IF(T24&gt;=$C$4,$C$4,MAX(S24:T24))))</f>
        <v>80</v>
      </c>
      <c r="V24" s="47">
        <v>79</v>
      </c>
      <c r="W24" s="47"/>
      <c r="X24" s="52">
        <f>IF(V24="","",IF(V24&gt;=$C$4,V24,IF(W24&gt;=$C$4,$C$4,MAX(V24:W24))))</f>
        <v>79</v>
      </c>
      <c r="Y24" s="47"/>
      <c r="Z24" s="47"/>
      <c r="AA24" s="52" t="str">
        <f>IF(Y24="","",IF(Y24&gt;=$C$4,Y24,IF(Z24&gt;=$C$4,$C$4,MAX(Y24:Z24))))</f>
        <v/>
      </c>
      <c r="AB24" s="47"/>
      <c r="AC24" s="47"/>
      <c r="AD24" s="52" t="str">
        <f>IF(AB24="","",IF(AB24&gt;=$C$4,AB24,IF(AC24&gt;=$C$4,$C$4,MAX(AB24:AC24))))</f>
        <v/>
      </c>
      <c r="AE24" s="47"/>
      <c r="AF24" s="47"/>
      <c r="AG24" s="52" t="str">
        <f>IF(AE24="","",IF(AE24&gt;=$C$4,AE24,IF(AF24&gt;=$C$4,$C$4,MAX(AE24:AF24))))</f>
        <v/>
      </c>
      <c r="AH24" s="47"/>
      <c r="AI24" s="47"/>
      <c r="AJ24" s="52" t="str">
        <f>IF(AH24="","",IF(AH24&gt;=$C$4,AH24,IF(AI24&gt;=$C$4,$C$4,MAX(AH24:AI24))))</f>
        <v/>
      </c>
      <c r="AK24" s="47"/>
      <c r="AL24" s="47"/>
      <c r="AM24" s="52" t="str">
        <f>IF(AK24="","",IF(AK24&gt;=$C$4,AK24,IF(AL24&gt;=$C$4,$C$4,MAX(AK24:AL24))))</f>
        <v/>
      </c>
      <c r="AN24" s="47"/>
      <c r="AO24" s="47"/>
      <c r="AP24" s="52" t="str">
        <f>IF(AN24="","",IF(AN24&gt;=$C$4,AN24,IF(AO24&gt;=$C$4,$C$4,MAX(AN24:AO24))))</f>
        <v/>
      </c>
      <c r="AQ24" s="47"/>
      <c r="AR24" s="47"/>
      <c r="AS24" s="52" t="str">
        <f>IF(AQ24="","",IF(AQ24&gt;=$C$4,AQ24,IF(AR24&gt;=$C$4,$C$4,MAX(AQ24:AR24))))</f>
        <v/>
      </c>
      <c r="AT24" s="52">
        <f t="shared" si="8"/>
        <v>80</v>
      </c>
      <c r="AU24" s="47">
        <v>78</v>
      </c>
      <c r="AV24" s="47">
        <v>82</v>
      </c>
      <c r="AW24" s="47">
        <v>80</v>
      </c>
      <c r="AX24" s="47"/>
      <c r="AY24" s="47"/>
      <c r="AZ24" s="47"/>
      <c r="BA24" s="47"/>
      <c r="BB24" s="47"/>
      <c r="BC24" s="47"/>
      <c r="BD24" s="47"/>
      <c r="BE24" s="52">
        <f t="shared" si="9"/>
        <v>80</v>
      </c>
      <c r="BF24" s="47"/>
      <c r="BG24" s="47"/>
      <c r="BH24" s="70">
        <f t="shared" si="10"/>
        <v>80</v>
      </c>
      <c r="BI24" s="71">
        <f t="shared" si="11"/>
        <v>80</v>
      </c>
      <c r="BJ24" s="72"/>
      <c r="BK24" s="47">
        <v>78</v>
      </c>
      <c r="BL24" s="47">
        <v>80</v>
      </c>
      <c r="BM24" s="47">
        <v>80</v>
      </c>
      <c r="BN24" s="47"/>
      <c r="BO24" s="47"/>
      <c r="BP24" s="47"/>
      <c r="BQ24" s="47"/>
      <c r="BR24" s="47"/>
      <c r="BS24" s="47"/>
      <c r="BT24" s="47"/>
      <c r="BU24" s="82">
        <f t="shared" si="12"/>
        <v>79</v>
      </c>
      <c r="BV24" s="72"/>
      <c r="BW24" s="47">
        <v>80</v>
      </c>
      <c r="BX24" s="47">
        <v>80</v>
      </c>
      <c r="BY24" s="47"/>
      <c r="BZ24" s="47"/>
      <c r="CA24" s="47"/>
      <c r="CB24" s="47"/>
      <c r="CC24" s="47"/>
      <c r="CD24" s="47"/>
      <c r="CE24" s="47"/>
      <c r="CF24" s="47"/>
      <c r="CG24" s="52">
        <f t="shared" si="13"/>
        <v>80</v>
      </c>
      <c r="CH24" s="87" t="str">
        <f t="shared" si="14"/>
        <v>B</v>
      </c>
      <c r="CI24" s="88"/>
      <c r="CJ24" s="48">
        <v>11</v>
      </c>
      <c r="CK24" s="94" t="str">
        <f t="shared" si="15"/>
        <v>Sudah memahami tentang ATUR PASRAH PANAMPI, MACA AKSARA JAWA, TEMBUNG RANGKEP, SANDIWARA/DRAMA, </v>
      </c>
    </row>
    <row r="25" spans="1:89">
      <c r="A25" s="28">
        <v>15</v>
      </c>
      <c r="B25" s="28">
        <v>31797</v>
      </c>
      <c r="C25" s="28" t="s">
        <v>203</v>
      </c>
      <c r="E25" s="28">
        <f t="shared" si="0"/>
        <v>80</v>
      </c>
      <c r="G25" s="28">
        <f t="shared" si="1"/>
        <v>80</v>
      </c>
      <c r="H25" s="28">
        <f t="shared" si="2"/>
        <v>78</v>
      </c>
      <c r="I25" s="28" t="str">
        <f t="shared" si="3"/>
        <v>B</v>
      </c>
      <c r="J25" s="28" t="str">
        <f t="shared" si="4"/>
        <v>Sudah memahami tentang ATUR PASRAH PANAMPI, MACA AKSARA JAWA, TEMBUNG RANGKEP, SANDIWARA/DRAMA, </v>
      </c>
      <c r="L25" s="28">
        <f t="shared" si="5"/>
        <v>82</v>
      </c>
      <c r="M25" s="28" t="str">
        <f t="shared" si="6"/>
        <v/>
      </c>
      <c r="N25" s="28" t="str">
        <f t="shared" si="7"/>
        <v/>
      </c>
      <c r="P25" s="47">
        <v>83</v>
      </c>
      <c r="Q25" s="47"/>
      <c r="R25" s="52">
        <f>IF(P25="","",IF(P25&gt;=$C$4,P25,IF(Q25&gt;=$C$4,$C$4,MAX(P25:Q25))))</f>
        <v>83</v>
      </c>
      <c r="S25" s="47">
        <v>83</v>
      </c>
      <c r="T25" s="47"/>
      <c r="U25" s="52">
        <f>IF(S25="","",IF(S25&gt;=$C$4,S25,IF(T25&gt;=$C$4,$C$4,MAX(S25:T25))))</f>
        <v>83</v>
      </c>
      <c r="V25" s="47">
        <v>80</v>
      </c>
      <c r="W25" s="47"/>
      <c r="X25" s="52">
        <f>IF(V25="","",IF(V25&gt;=$C$4,V25,IF(W25&gt;=$C$4,$C$4,MAX(V25:W25))))</f>
        <v>80</v>
      </c>
      <c r="Y25" s="47"/>
      <c r="Z25" s="47"/>
      <c r="AA25" s="52" t="str">
        <f>IF(Y25="","",IF(Y25&gt;=$C$4,Y25,IF(Z25&gt;=$C$4,$C$4,MAX(Y25:Z25))))</f>
        <v/>
      </c>
      <c r="AB25" s="47"/>
      <c r="AC25" s="47"/>
      <c r="AD25" s="52" t="str">
        <f>IF(AB25="","",IF(AB25&gt;=$C$4,AB25,IF(AC25&gt;=$C$4,$C$4,MAX(AB25:AC25))))</f>
        <v/>
      </c>
      <c r="AE25" s="47"/>
      <c r="AF25" s="47"/>
      <c r="AG25" s="52" t="str">
        <f>IF(AE25="","",IF(AE25&gt;=$C$4,AE25,IF(AF25&gt;=$C$4,$C$4,MAX(AE25:AF25))))</f>
        <v/>
      </c>
      <c r="AH25" s="47"/>
      <c r="AI25" s="47"/>
      <c r="AJ25" s="52" t="str">
        <f>IF(AH25="","",IF(AH25&gt;=$C$4,AH25,IF(AI25&gt;=$C$4,$C$4,MAX(AH25:AI25))))</f>
        <v/>
      </c>
      <c r="AK25" s="47"/>
      <c r="AL25" s="47"/>
      <c r="AM25" s="52" t="str">
        <f>IF(AK25="","",IF(AK25&gt;=$C$4,AK25,IF(AL25&gt;=$C$4,$C$4,MAX(AK25:AL25))))</f>
        <v/>
      </c>
      <c r="AN25" s="47"/>
      <c r="AO25" s="47"/>
      <c r="AP25" s="52" t="str">
        <f>IF(AN25="","",IF(AN25&gt;=$C$4,AN25,IF(AO25&gt;=$C$4,$C$4,MAX(AN25:AO25))))</f>
        <v/>
      </c>
      <c r="AQ25" s="47"/>
      <c r="AR25" s="47"/>
      <c r="AS25" s="52" t="str">
        <f>IF(AQ25="","",IF(AQ25&gt;=$C$4,AQ25,IF(AR25&gt;=$C$4,$C$4,MAX(AQ25:AR25))))</f>
        <v/>
      </c>
      <c r="AT25" s="52">
        <f t="shared" si="8"/>
        <v>82</v>
      </c>
      <c r="AU25" s="47">
        <v>78</v>
      </c>
      <c r="AV25" s="47">
        <v>78</v>
      </c>
      <c r="AW25" s="47">
        <v>78</v>
      </c>
      <c r="AX25" s="47"/>
      <c r="AY25" s="47"/>
      <c r="AZ25" s="47"/>
      <c r="BA25" s="47"/>
      <c r="BB25" s="47"/>
      <c r="BC25" s="47"/>
      <c r="BD25" s="47"/>
      <c r="BE25" s="52">
        <f t="shared" si="9"/>
        <v>78</v>
      </c>
      <c r="BF25" s="47"/>
      <c r="BG25" s="47"/>
      <c r="BH25" s="70">
        <f t="shared" si="10"/>
        <v>80</v>
      </c>
      <c r="BI25" s="71">
        <f t="shared" si="11"/>
        <v>80</v>
      </c>
      <c r="BJ25" s="72"/>
      <c r="BK25" s="47">
        <v>78</v>
      </c>
      <c r="BL25" s="47">
        <v>78</v>
      </c>
      <c r="BM25" s="47">
        <v>78</v>
      </c>
      <c r="BN25" s="47"/>
      <c r="BO25" s="47"/>
      <c r="BP25" s="47"/>
      <c r="BQ25" s="47"/>
      <c r="BR25" s="47"/>
      <c r="BS25" s="47"/>
      <c r="BT25" s="47"/>
      <c r="BU25" s="82">
        <f t="shared" si="12"/>
        <v>78</v>
      </c>
      <c r="BV25" s="72"/>
      <c r="BW25" s="47">
        <v>80</v>
      </c>
      <c r="BX25" s="47">
        <v>80</v>
      </c>
      <c r="BY25" s="47"/>
      <c r="BZ25" s="47"/>
      <c r="CA25" s="47"/>
      <c r="CB25" s="47"/>
      <c r="CC25" s="47"/>
      <c r="CD25" s="47"/>
      <c r="CE25" s="47"/>
      <c r="CF25" s="47"/>
      <c r="CG25" s="52">
        <f t="shared" si="13"/>
        <v>80</v>
      </c>
      <c r="CH25" s="87" t="str">
        <f t="shared" si="14"/>
        <v>B</v>
      </c>
      <c r="CI25" s="88"/>
      <c r="CJ25" s="48">
        <v>11</v>
      </c>
      <c r="CK25" s="94" t="str">
        <f t="shared" si="15"/>
        <v>Sudah memahami tentang ATUR PASRAH PANAMPI, MACA AKSARA JAWA, TEMBUNG RANGKEP, SANDIWARA/DRAMA, </v>
      </c>
    </row>
    <row r="26" spans="1:89">
      <c r="A26" s="28">
        <v>16</v>
      </c>
      <c r="B26" s="28">
        <v>31811</v>
      </c>
      <c r="C26" s="28" t="s">
        <v>204</v>
      </c>
      <c r="E26" s="28">
        <f t="shared" si="0"/>
        <v>78</v>
      </c>
      <c r="G26" s="28">
        <f t="shared" si="1"/>
        <v>78</v>
      </c>
      <c r="H26" s="28">
        <f t="shared" si="2"/>
        <v>78</v>
      </c>
      <c r="I26" s="28" t="str">
        <f t="shared" si="3"/>
        <v>B</v>
      </c>
      <c r="J26" s="28" t="str">
        <f t="shared" si="4"/>
        <v>Sudah memahami tentang ATUR PASRAH PANAMPI, MACA AKSARA JAWA, TEMBUNG RANGKEP, SANDIWARA/DRAMA, </v>
      </c>
      <c r="L26" s="28">
        <f t="shared" si="5"/>
        <v>78</v>
      </c>
      <c r="M26" s="28" t="str">
        <f t="shared" si="6"/>
        <v/>
      </c>
      <c r="N26" s="28" t="str">
        <f t="shared" si="7"/>
        <v/>
      </c>
      <c r="P26" s="47">
        <v>78</v>
      </c>
      <c r="Q26" s="47"/>
      <c r="R26" s="52">
        <f>IF(P26="","",IF(P26&gt;=$C$4,P26,IF(Q26&gt;=$C$4,$C$4,MAX(P26:Q26))))</f>
        <v>78</v>
      </c>
      <c r="S26" s="47">
        <v>78</v>
      </c>
      <c r="T26" s="47"/>
      <c r="U26" s="52">
        <f>IF(S26="","",IF(S26&gt;=$C$4,S26,IF(T26&gt;=$C$4,$C$4,MAX(S26:T26))))</f>
        <v>78</v>
      </c>
      <c r="V26" s="47">
        <v>78</v>
      </c>
      <c r="W26" s="47"/>
      <c r="X26" s="52">
        <f>IF(V26="","",IF(V26&gt;=$C$4,V26,IF(W26&gt;=$C$4,$C$4,MAX(V26:W26))))</f>
        <v>78</v>
      </c>
      <c r="Y26" s="47"/>
      <c r="Z26" s="47"/>
      <c r="AA26" s="52" t="str">
        <f>IF(Y26="","",IF(Y26&gt;=$C$4,Y26,IF(Z26&gt;=$C$4,$C$4,MAX(Y26:Z26))))</f>
        <v/>
      </c>
      <c r="AB26" s="47"/>
      <c r="AC26" s="47"/>
      <c r="AD26" s="52" t="str">
        <f>IF(AB26="","",IF(AB26&gt;=$C$4,AB26,IF(AC26&gt;=$C$4,$C$4,MAX(AB26:AC26))))</f>
        <v/>
      </c>
      <c r="AE26" s="47"/>
      <c r="AF26" s="47"/>
      <c r="AG26" s="52" t="str">
        <f>IF(AE26="","",IF(AE26&gt;=$C$4,AE26,IF(AF26&gt;=$C$4,$C$4,MAX(AE26:AF26))))</f>
        <v/>
      </c>
      <c r="AH26" s="47"/>
      <c r="AI26" s="47"/>
      <c r="AJ26" s="52" t="str">
        <f>IF(AH26="","",IF(AH26&gt;=$C$4,AH26,IF(AI26&gt;=$C$4,$C$4,MAX(AH26:AI26))))</f>
        <v/>
      </c>
      <c r="AK26" s="47"/>
      <c r="AL26" s="47"/>
      <c r="AM26" s="52" t="str">
        <f>IF(AK26="","",IF(AK26&gt;=$C$4,AK26,IF(AL26&gt;=$C$4,$C$4,MAX(AK26:AL26))))</f>
        <v/>
      </c>
      <c r="AN26" s="47"/>
      <c r="AO26" s="47"/>
      <c r="AP26" s="52" t="str">
        <f>IF(AN26="","",IF(AN26&gt;=$C$4,AN26,IF(AO26&gt;=$C$4,$C$4,MAX(AN26:AO26))))</f>
        <v/>
      </c>
      <c r="AQ26" s="47"/>
      <c r="AR26" s="47"/>
      <c r="AS26" s="52" t="str">
        <f>IF(AQ26="","",IF(AQ26&gt;=$C$4,AQ26,IF(AR26&gt;=$C$4,$C$4,MAX(AQ26:AR26))))</f>
        <v/>
      </c>
      <c r="AT26" s="52">
        <f t="shared" si="8"/>
        <v>78</v>
      </c>
      <c r="AU26" s="47">
        <v>78</v>
      </c>
      <c r="AV26" s="47">
        <v>78</v>
      </c>
      <c r="AW26" s="47">
        <v>78</v>
      </c>
      <c r="AX26" s="47"/>
      <c r="AY26" s="47"/>
      <c r="AZ26" s="47"/>
      <c r="BA26" s="47"/>
      <c r="BB26" s="47"/>
      <c r="BC26" s="47"/>
      <c r="BD26" s="47"/>
      <c r="BE26" s="52">
        <f t="shared" si="9"/>
        <v>78</v>
      </c>
      <c r="BF26" s="47"/>
      <c r="BG26" s="47"/>
      <c r="BH26" s="70">
        <f t="shared" si="10"/>
        <v>78</v>
      </c>
      <c r="BI26" s="71">
        <f t="shared" si="11"/>
        <v>78</v>
      </c>
      <c r="BJ26" s="72"/>
      <c r="BK26" s="47">
        <v>78</v>
      </c>
      <c r="BL26" s="47">
        <v>78</v>
      </c>
      <c r="BM26" s="47">
        <v>78</v>
      </c>
      <c r="BN26" s="47"/>
      <c r="BO26" s="47"/>
      <c r="BP26" s="47"/>
      <c r="BQ26" s="47"/>
      <c r="BR26" s="47"/>
      <c r="BS26" s="47"/>
      <c r="BT26" s="47"/>
      <c r="BU26" s="82">
        <f t="shared" si="12"/>
        <v>78</v>
      </c>
      <c r="BV26" s="72"/>
      <c r="BW26" s="47">
        <v>80</v>
      </c>
      <c r="BX26" s="47">
        <v>80</v>
      </c>
      <c r="BY26" s="47"/>
      <c r="BZ26" s="47"/>
      <c r="CA26" s="47"/>
      <c r="CB26" s="47"/>
      <c r="CC26" s="47"/>
      <c r="CD26" s="47"/>
      <c r="CE26" s="47"/>
      <c r="CF26" s="47"/>
      <c r="CG26" s="52">
        <f t="shared" si="13"/>
        <v>80</v>
      </c>
      <c r="CH26" s="87" t="str">
        <f t="shared" si="14"/>
        <v>B</v>
      </c>
      <c r="CI26" s="88"/>
      <c r="CJ26" s="48">
        <v>11</v>
      </c>
      <c r="CK26" s="94" t="str">
        <f t="shared" si="15"/>
        <v>Sudah memahami tentang ATUR PASRAH PANAMPI, MACA AKSARA JAWA, TEMBUNG RANGKEP, SANDIWARA/DRAMA, </v>
      </c>
    </row>
    <row r="27" spans="1:89">
      <c r="A27" s="28">
        <v>17</v>
      </c>
      <c r="B27" s="28">
        <v>31825</v>
      </c>
      <c r="C27" s="28" t="s">
        <v>205</v>
      </c>
      <c r="E27" s="28">
        <f t="shared" si="0"/>
        <v>78</v>
      </c>
      <c r="G27" s="28">
        <f t="shared" si="1"/>
        <v>78</v>
      </c>
      <c r="H27" s="28">
        <f t="shared" si="2"/>
        <v>78</v>
      </c>
      <c r="I27" s="28" t="str">
        <f t="shared" si="3"/>
        <v>B</v>
      </c>
      <c r="J27" s="28" t="str">
        <f t="shared" si="4"/>
        <v>Sudah memahami tentang ATUR PASRAH PANAMPI, MACA AKSARA JAWA, TEMBUNG RANGKEP, SANDIWARA/DRAMA, </v>
      </c>
      <c r="L27" s="28">
        <f t="shared" si="5"/>
        <v>78</v>
      </c>
      <c r="M27" s="28" t="str">
        <f t="shared" si="6"/>
        <v/>
      </c>
      <c r="N27" s="28" t="str">
        <f t="shared" si="7"/>
        <v/>
      </c>
      <c r="P27" s="47">
        <v>78</v>
      </c>
      <c r="Q27" s="47"/>
      <c r="R27" s="52">
        <f>IF(P27="","",IF(P27&gt;=$C$4,P27,IF(Q27&gt;=$C$4,$C$4,MAX(P27:Q27))))</f>
        <v>78</v>
      </c>
      <c r="S27" s="47">
        <v>78</v>
      </c>
      <c r="T27" s="47"/>
      <c r="U27" s="52">
        <f>IF(S27="","",IF(S27&gt;=$C$4,S27,IF(T27&gt;=$C$4,$C$4,MAX(S27:T27))))</f>
        <v>78</v>
      </c>
      <c r="V27" s="47">
        <v>78</v>
      </c>
      <c r="W27" s="47"/>
      <c r="X27" s="52">
        <f>IF(V27="","",IF(V27&gt;=$C$4,V27,IF(W27&gt;=$C$4,$C$4,MAX(V27:W27))))</f>
        <v>78</v>
      </c>
      <c r="Y27" s="47"/>
      <c r="Z27" s="47"/>
      <c r="AA27" s="52" t="str">
        <f>IF(Y27="","",IF(Y27&gt;=$C$4,Y27,IF(Z27&gt;=$C$4,$C$4,MAX(Y27:Z27))))</f>
        <v/>
      </c>
      <c r="AB27" s="47"/>
      <c r="AC27" s="47"/>
      <c r="AD27" s="52" t="str">
        <f>IF(AB27="","",IF(AB27&gt;=$C$4,AB27,IF(AC27&gt;=$C$4,$C$4,MAX(AB27:AC27))))</f>
        <v/>
      </c>
      <c r="AE27" s="47"/>
      <c r="AF27" s="47"/>
      <c r="AG27" s="52" t="str">
        <f>IF(AE27="","",IF(AE27&gt;=$C$4,AE27,IF(AF27&gt;=$C$4,$C$4,MAX(AE27:AF27))))</f>
        <v/>
      </c>
      <c r="AH27" s="47"/>
      <c r="AI27" s="47"/>
      <c r="AJ27" s="52" t="str">
        <f>IF(AH27="","",IF(AH27&gt;=$C$4,AH27,IF(AI27&gt;=$C$4,$C$4,MAX(AH27:AI27))))</f>
        <v/>
      </c>
      <c r="AK27" s="47"/>
      <c r="AL27" s="47"/>
      <c r="AM27" s="52" t="str">
        <f>IF(AK27="","",IF(AK27&gt;=$C$4,AK27,IF(AL27&gt;=$C$4,$C$4,MAX(AK27:AL27))))</f>
        <v/>
      </c>
      <c r="AN27" s="47"/>
      <c r="AO27" s="47"/>
      <c r="AP27" s="52" t="str">
        <f>IF(AN27="","",IF(AN27&gt;=$C$4,AN27,IF(AO27&gt;=$C$4,$C$4,MAX(AN27:AO27))))</f>
        <v/>
      </c>
      <c r="AQ27" s="47"/>
      <c r="AR27" s="47"/>
      <c r="AS27" s="52" t="str">
        <f>IF(AQ27="","",IF(AQ27&gt;=$C$4,AQ27,IF(AR27&gt;=$C$4,$C$4,MAX(AQ27:AR27))))</f>
        <v/>
      </c>
      <c r="AT27" s="52">
        <f t="shared" si="8"/>
        <v>78</v>
      </c>
      <c r="AU27" s="47">
        <v>78</v>
      </c>
      <c r="AV27" s="47">
        <v>78</v>
      </c>
      <c r="AW27" s="47">
        <v>78</v>
      </c>
      <c r="AX27" s="47"/>
      <c r="AY27" s="47"/>
      <c r="AZ27" s="47"/>
      <c r="BA27" s="47"/>
      <c r="BB27" s="47"/>
      <c r="BC27" s="47"/>
      <c r="BD27" s="47"/>
      <c r="BE27" s="52">
        <f t="shared" si="9"/>
        <v>78</v>
      </c>
      <c r="BF27" s="47"/>
      <c r="BG27" s="47"/>
      <c r="BH27" s="70">
        <f t="shared" si="10"/>
        <v>78</v>
      </c>
      <c r="BI27" s="71">
        <f t="shared" si="11"/>
        <v>78</v>
      </c>
      <c r="BJ27" s="72"/>
      <c r="BK27" s="47">
        <v>78</v>
      </c>
      <c r="BL27" s="47">
        <v>78</v>
      </c>
      <c r="BM27" s="47">
        <v>78</v>
      </c>
      <c r="BN27" s="47"/>
      <c r="BO27" s="47"/>
      <c r="BP27" s="47"/>
      <c r="BQ27" s="47"/>
      <c r="BR27" s="47"/>
      <c r="BS27" s="47"/>
      <c r="BT27" s="47"/>
      <c r="BU27" s="82">
        <f t="shared" si="12"/>
        <v>78</v>
      </c>
      <c r="BV27" s="72"/>
      <c r="BW27" s="47">
        <v>80</v>
      </c>
      <c r="BX27" s="47">
        <v>80</v>
      </c>
      <c r="BY27" s="47"/>
      <c r="BZ27" s="47"/>
      <c r="CA27" s="47"/>
      <c r="CB27" s="47"/>
      <c r="CC27" s="47"/>
      <c r="CD27" s="47"/>
      <c r="CE27" s="47"/>
      <c r="CF27" s="47"/>
      <c r="CG27" s="52">
        <f t="shared" si="13"/>
        <v>80</v>
      </c>
      <c r="CH27" s="87" t="str">
        <f t="shared" si="14"/>
        <v>B</v>
      </c>
      <c r="CI27" s="88"/>
      <c r="CJ27" s="48">
        <v>11</v>
      </c>
      <c r="CK27" s="94" t="str">
        <f t="shared" si="15"/>
        <v>Sudah memahami tentang ATUR PASRAH PANAMPI, MACA AKSARA JAWA, TEMBUNG RANGKEP, SANDIWARA/DRAMA, </v>
      </c>
    </row>
    <row r="28" spans="1:89">
      <c r="A28" s="28">
        <v>18</v>
      </c>
      <c r="B28" s="28">
        <v>31839</v>
      </c>
      <c r="C28" s="28" t="s">
        <v>206</v>
      </c>
      <c r="E28" s="28">
        <f t="shared" si="0"/>
        <v>79</v>
      </c>
      <c r="G28" s="28">
        <f t="shared" si="1"/>
        <v>79</v>
      </c>
      <c r="H28" s="28">
        <f t="shared" si="2"/>
        <v>79</v>
      </c>
      <c r="I28" s="28" t="str">
        <f t="shared" si="3"/>
        <v>B</v>
      </c>
      <c r="J28" s="28" t="str">
        <f t="shared" si="4"/>
        <v>Sudah memahami tentang ATUR PASRAH PANAMPI, MACA AKSARA JAWA, TEMBUNG RANGKEP, SANDIWARA/DRAMA, </v>
      </c>
      <c r="L28" s="28">
        <f t="shared" si="5"/>
        <v>79</v>
      </c>
      <c r="M28" s="28" t="str">
        <f t="shared" si="6"/>
        <v/>
      </c>
      <c r="N28" s="28" t="str">
        <f t="shared" si="7"/>
        <v/>
      </c>
      <c r="P28" s="47">
        <v>78</v>
      </c>
      <c r="Q28" s="47"/>
      <c r="R28" s="52">
        <f>IF(P28="","",IF(P28&gt;=$C$4,P28,IF(Q28&gt;=$C$4,$C$4,MAX(P28:Q28))))</f>
        <v>78</v>
      </c>
      <c r="S28" s="47">
        <v>79</v>
      </c>
      <c r="T28" s="47"/>
      <c r="U28" s="52">
        <f>IF(S28="","",IF(S28&gt;=$C$4,S28,IF(T28&gt;=$C$4,$C$4,MAX(S28:T28))))</f>
        <v>79</v>
      </c>
      <c r="V28" s="47">
        <v>80</v>
      </c>
      <c r="W28" s="47"/>
      <c r="X28" s="52">
        <f>IF(V28="","",IF(V28&gt;=$C$4,V28,IF(W28&gt;=$C$4,$C$4,MAX(V28:W28))))</f>
        <v>80</v>
      </c>
      <c r="Y28" s="47"/>
      <c r="Z28" s="47"/>
      <c r="AA28" s="52" t="str">
        <f>IF(Y28="","",IF(Y28&gt;=$C$4,Y28,IF(Z28&gt;=$C$4,$C$4,MAX(Y28:Z28))))</f>
        <v/>
      </c>
      <c r="AB28" s="47"/>
      <c r="AC28" s="47"/>
      <c r="AD28" s="52" t="str">
        <f>IF(AB28="","",IF(AB28&gt;=$C$4,AB28,IF(AC28&gt;=$C$4,$C$4,MAX(AB28:AC28))))</f>
        <v/>
      </c>
      <c r="AE28" s="47"/>
      <c r="AF28" s="47"/>
      <c r="AG28" s="52" t="str">
        <f>IF(AE28="","",IF(AE28&gt;=$C$4,AE28,IF(AF28&gt;=$C$4,$C$4,MAX(AE28:AF28))))</f>
        <v/>
      </c>
      <c r="AH28" s="47"/>
      <c r="AI28" s="47"/>
      <c r="AJ28" s="52" t="str">
        <f>IF(AH28="","",IF(AH28&gt;=$C$4,AH28,IF(AI28&gt;=$C$4,$C$4,MAX(AH28:AI28))))</f>
        <v/>
      </c>
      <c r="AK28" s="47"/>
      <c r="AL28" s="47"/>
      <c r="AM28" s="52" t="str">
        <f>IF(AK28="","",IF(AK28&gt;=$C$4,AK28,IF(AL28&gt;=$C$4,$C$4,MAX(AK28:AL28))))</f>
        <v/>
      </c>
      <c r="AN28" s="47"/>
      <c r="AO28" s="47"/>
      <c r="AP28" s="52" t="str">
        <f>IF(AN28="","",IF(AN28&gt;=$C$4,AN28,IF(AO28&gt;=$C$4,$C$4,MAX(AN28:AO28))))</f>
        <v/>
      </c>
      <c r="AQ28" s="47"/>
      <c r="AR28" s="47"/>
      <c r="AS28" s="52" t="str">
        <f>IF(AQ28="","",IF(AQ28&gt;=$C$4,AQ28,IF(AR28&gt;=$C$4,$C$4,MAX(AQ28:AR28))))</f>
        <v/>
      </c>
      <c r="AT28" s="52">
        <f t="shared" si="8"/>
        <v>79</v>
      </c>
      <c r="AU28" s="47">
        <v>80</v>
      </c>
      <c r="AV28" s="47">
        <v>78</v>
      </c>
      <c r="AW28" s="47">
        <v>79</v>
      </c>
      <c r="AX28" s="47"/>
      <c r="AY28" s="47"/>
      <c r="AZ28" s="47"/>
      <c r="BA28" s="47"/>
      <c r="BB28" s="47"/>
      <c r="BC28" s="47"/>
      <c r="BD28" s="47"/>
      <c r="BE28" s="52">
        <f t="shared" si="9"/>
        <v>79</v>
      </c>
      <c r="BF28" s="47"/>
      <c r="BG28" s="47"/>
      <c r="BH28" s="70">
        <f t="shared" si="10"/>
        <v>79</v>
      </c>
      <c r="BI28" s="71">
        <f t="shared" si="11"/>
        <v>79</v>
      </c>
      <c r="BJ28" s="72"/>
      <c r="BK28" s="47">
        <v>80</v>
      </c>
      <c r="BL28" s="47">
        <v>79</v>
      </c>
      <c r="BM28" s="47">
        <v>79</v>
      </c>
      <c r="BN28" s="47"/>
      <c r="BO28" s="47"/>
      <c r="BP28" s="47"/>
      <c r="BQ28" s="47"/>
      <c r="BR28" s="47"/>
      <c r="BS28" s="47"/>
      <c r="BT28" s="47"/>
      <c r="BU28" s="82">
        <f t="shared" si="12"/>
        <v>79</v>
      </c>
      <c r="BV28" s="72"/>
      <c r="BW28" s="47">
        <v>80</v>
      </c>
      <c r="BX28" s="47">
        <v>80</v>
      </c>
      <c r="BY28" s="47"/>
      <c r="BZ28" s="47"/>
      <c r="CA28" s="47"/>
      <c r="CB28" s="47"/>
      <c r="CC28" s="47"/>
      <c r="CD28" s="47"/>
      <c r="CE28" s="47"/>
      <c r="CF28" s="47"/>
      <c r="CG28" s="52">
        <f t="shared" si="13"/>
        <v>80</v>
      </c>
      <c r="CH28" s="87" t="str">
        <f t="shared" si="14"/>
        <v>B</v>
      </c>
      <c r="CI28" s="88"/>
      <c r="CJ28" s="48">
        <v>11</v>
      </c>
      <c r="CK28" s="94" t="str">
        <f t="shared" si="15"/>
        <v>Sudah memahami tentang ATUR PASRAH PANAMPI, MACA AKSARA JAWA, TEMBUNG RANGKEP, SANDIWARA/DRAMA, </v>
      </c>
    </row>
    <row r="29" spans="1:89">
      <c r="A29" s="28">
        <v>19</v>
      </c>
      <c r="B29" s="28">
        <v>31853</v>
      </c>
      <c r="C29" s="28" t="s">
        <v>207</v>
      </c>
      <c r="E29" s="28">
        <f t="shared" si="0"/>
        <v>79</v>
      </c>
      <c r="G29" s="28">
        <f t="shared" si="1"/>
        <v>79</v>
      </c>
      <c r="H29" s="28">
        <f t="shared" si="2"/>
        <v>78</v>
      </c>
      <c r="I29" s="28" t="str">
        <f t="shared" si="3"/>
        <v>B</v>
      </c>
      <c r="J29" s="28" t="str">
        <f t="shared" si="4"/>
        <v>Sudah memahami tentang ATUR PASRAH PANAMPI, MACA AKSARA JAWA, TEMBUNG RANGKEP, SANDIWARA/DRAMA, </v>
      </c>
      <c r="L29" s="28">
        <f t="shared" si="5"/>
        <v>80</v>
      </c>
      <c r="M29" s="28" t="str">
        <f t="shared" si="6"/>
        <v/>
      </c>
      <c r="N29" s="28" t="str">
        <f t="shared" si="7"/>
        <v/>
      </c>
      <c r="P29" s="47">
        <v>80</v>
      </c>
      <c r="Q29" s="47"/>
      <c r="R29" s="52">
        <f>IF(P29="","",IF(P29&gt;=$C$4,P29,IF(Q29&gt;=$C$4,$C$4,MAX(P29:Q29))))</f>
        <v>80</v>
      </c>
      <c r="S29" s="47">
        <v>80</v>
      </c>
      <c r="T29" s="47"/>
      <c r="U29" s="52">
        <f>IF(S29="","",IF(S29&gt;=$C$4,S29,IF(T29&gt;=$C$4,$C$4,MAX(S29:T29))))</f>
        <v>80</v>
      </c>
      <c r="V29" s="47">
        <v>80</v>
      </c>
      <c r="W29" s="47"/>
      <c r="X29" s="52">
        <f>IF(V29="","",IF(V29&gt;=$C$4,V29,IF(W29&gt;=$C$4,$C$4,MAX(V29:W29))))</f>
        <v>80</v>
      </c>
      <c r="Y29" s="47"/>
      <c r="Z29" s="47"/>
      <c r="AA29" s="52" t="str">
        <f>IF(Y29="","",IF(Y29&gt;=$C$4,Y29,IF(Z29&gt;=$C$4,$C$4,MAX(Y29:Z29))))</f>
        <v/>
      </c>
      <c r="AB29" s="47"/>
      <c r="AC29" s="47"/>
      <c r="AD29" s="52" t="str">
        <f>IF(AB29="","",IF(AB29&gt;=$C$4,AB29,IF(AC29&gt;=$C$4,$C$4,MAX(AB29:AC29))))</f>
        <v/>
      </c>
      <c r="AE29" s="47"/>
      <c r="AF29" s="47"/>
      <c r="AG29" s="52" t="str">
        <f>IF(AE29="","",IF(AE29&gt;=$C$4,AE29,IF(AF29&gt;=$C$4,$C$4,MAX(AE29:AF29))))</f>
        <v/>
      </c>
      <c r="AH29" s="47"/>
      <c r="AI29" s="47"/>
      <c r="AJ29" s="52" t="str">
        <f>IF(AH29="","",IF(AH29&gt;=$C$4,AH29,IF(AI29&gt;=$C$4,$C$4,MAX(AH29:AI29))))</f>
        <v/>
      </c>
      <c r="AK29" s="47"/>
      <c r="AL29" s="47"/>
      <c r="AM29" s="52" t="str">
        <f>IF(AK29="","",IF(AK29&gt;=$C$4,AK29,IF(AL29&gt;=$C$4,$C$4,MAX(AK29:AL29))))</f>
        <v/>
      </c>
      <c r="AN29" s="47"/>
      <c r="AO29" s="47"/>
      <c r="AP29" s="52" t="str">
        <f>IF(AN29="","",IF(AN29&gt;=$C$4,AN29,IF(AO29&gt;=$C$4,$C$4,MAX(AN29:AO29))))</f>
        <v/>
      </c>
      <c r="AQ29" s="47"/>
      <c r="AR29" s="47"/>
      <c r="AS29" s="52" t="str">
        <f>IF(AQ29="","",IF(AQ29&gt;=$C$4,AQ29,IF(AR29&gt;=$C$4,$C$4,MAX(AQ29:AR29))))</f>
        <v/>
      </c>
      <c r="AT29" s="52">
        <f t="shared" si="8"/>
        <v>80</v>
      </c>
      <c r="AU29" s="47">
        <v>78</v>
      </c>
      <c r="AV29" s="47">
        <v>78</v>
      </c>
      <c r="AW29" s="47">
        <v>78</v>
      </c>
      <c r="AX29" s="47"/>
      <c r="AY29" s="47"/>
      <c r="AZ29" s="47"/>
      <c r="BA29" s="47"/>
      <c r="BB29" s="47"/>
      <c r="BC29" s="47"/>
      <c r="BD29" s="47"/>
      <c r="BE29" s="52">
        <f t="shared" si="9"/>
        <v>78</v>
      </c>
      <c r="BF29" s="47"/>
      <c r="BG29" s="47"/>
      <c r="BH29" s="70">
        <f t="shared" si="10"/>
        <v>79</v>
      </c>
      <c r="BI29" s="71">
        <f t="shared" si="11"/>
        <v>79</v>
      </c>
      <c r="BJ29" s="72"/>
      <c r="BK29" s="47">
        <v>78</v>
      </c>
      <c r="BL29" s="47">
        <v>78</v>
      </c>
      <c r="BM29" s="47">
        <v>78</v>
      </c>
      <c r="BN29" s="47"/>
      <c r="BO29" s="47"/>
      <c r="BP29" s="47"/>
      <c r="BQ29" s="47"/>
      <c r="BR29" s="47"/>
      <c r="BS29" s="47"/>
      <c r="BT29" s="47"/>
      <c r="BU29" s="82">
        <f t="shared" si="12"/>
        <v>78</v>
      </c>
      <c r="BV29" s="72"/>
      <c r="BW29" s="47">
        <v>80</v>
      </c>
      <c r="BX29" s="47">
        <v>80</v>
      </c>
      <c r="BY29" s="47"/>
      <c r="BZ29" s="47"/>
      <c r="CA29" s="47"/>
      <c r="CB29" s="47"/>
      <c r="CC29" s="47"/>
      <c r="CD29" s="47"/>
      <c r="CE29" s="47"/>
      <c r="CF29" s="47"/>
      <c r="CG29" s="52">
        <f t="shared" si="13"/>
        <v>80</v>
      </c>
      <c r="CH29" s="87" t="str">
        <f t="shared" si="14"/>
        <v>B</v>
      </c>
      <c r="CI29" s="88"/>
      <c r="CJ29" s="48">
        <v>11</v>
      </c>
      <c r="CK29" s="94" t="str">
        <f t="shared" si="15"/>
        <v>Sudah memahami tentang ATUR PASRAH PANAMPI, MACA AKSARA JAWA, TEMBUNG RANGKEP, SANDIWARA/DRAMA, </v>
      </c>
    </row>
    <row r="30" spans="1:89">
      <c r="A30" s="28">
        <v>20</v>
      </c>
      <c r="B30" s="28">
        <v>31867</v>
      </c>
      <c r="C30" s="28" t="s">
        <v>208</v>
      </c>
      <c r="E30" s="28">
        <f t="shared" si="0"/>
        <v>81</v>
      </c>
      <c r="G30" s="28">
        <f t="shared" si="1"/>
        <v>81</v>
      </c>
      <c r="H30" s="28">
        <f t="shared" si="2"/>
        <v>81</v>
      </c>
      <c r="I30" s="28" t="str">
        <f t="shared" si="3"/>
        <v>B</v>
      </c>
      <c r="J30" s="28" t="str">
        <f t="shared" si="4"/>
        <v>Sudah memahami tentang ATUR PASRAH PANAMPI, MACA AKSARA JAWA, TEMBUNG RANGKEP, SANDIWARA/DRAMA, </v>
      </c>
      <c r="L30" s="28">
        <f t="shared" si="5"/>
        <v>81</v>
      </c>
      <c r="M30" s="28" t="str">
        <f t="shared" si="6"/>
        <v/>
      </c>
      <c r="N30" s="28" t="str">
        <f t="shared" si="7"/>
        <v/>
      </c>
      <c r="P30" s="47">
        <v>82</v>
      </c>
      <c r="Q30" s="47"/>
      <c r="R30" s="52">
        <f>IF(P30="","",IF(P30&gt;=$C$4,P30,IF(Q30&gt;=$C$4,$C$4,MAX(P30:Q30))))</f>
        <v>82</v>
      </c>
      <c r="S30" s="47">
        <v>81</v>
      </c>
      <c r="T30" s="47"/>
      <c r="U30" s="52">
        <f>IF(S30="","",IF(S30&gt;=$C$4,S30,IF(T30&gt;=$C$4,$C$4,MAX(S30:T30))))</f>
        <v>81</v>
      </c>
      <c r="V30" s="47">
        <v>81</v>
      </c>
      <c r="W30" s="47"/>
      <c r="X30" s="52">
        <f>IF(V30="","",IF(V30&gt;=$C$4,V30,IF(W30&gt;=$C$4,$C$4,MAX(V30:W30))))</f>
        <v>81</v>
      </c>
      <c r="Y30" s="47"/>
      <c r="Z30" s="47"/>
      <c r="AA30" s="52" t="str">
        <f>IF(Y30="","",IF(Y30&gt;=$C$4,Y30,IF(Z30&gt;=$C$4,$C$4,MAX(Y30:Z30))))</f>
        <v/>
      </c>
      <c r="AB30" s="47"/>
      <c r="AC30" s="47"/>
      <c r="AD30" s="52" t="str">
        <f>IF(AB30="","",IF(AB30&gt;=$C$4,AB30,IF(AC30&gt;=$C$4,$C$4,MAX(AB30:AC30))))</f>
        <v/>
      </c>
      <c r="AE30" s="47"/>
      <c r="AF30" s="47"/>
      <c r="AG30" s="52" t="str">
        <f>IF(AE30="","",IF(AE30&gt;=$C$4,AE30,IF(AF30&gt;=$C$4,$C$4,MAX(AE30:AF30))))</f>
        <v/>
      </c>
      <c r="AH30" s="47"/>
      <c r="AI30" s="47"/>
      <c r="AJ30" s="52" t="str">
        <f>IF(AH30="","",IF(AH30&gt;=$C$4,AH30,IF(AI30&gt;=$C$4,$C$4,MAX(AH30:AI30))))</f>
        <v/>
      </c>
      <c r="AK30" s="47"/>
      <c r="AL30" s="47"/>
      <c r="AM30" s="52" t="str">
        <f>IF(AK30="","",IF(AK30&gt;=$C$4,AK30,IF(AL30&gt;=$C$4,$C$4,MAX(AK30:AL30))))</f>
        <v/>
      </c>
      <c r="AN30" s="47"/>
      <c r="AO30" s="47"/>
      <c r="AP30" s="52" t="str">
        <f>IF(AN30="","",IF(AN30&gt;=$C$4,AN30,IF(AO30&gt;=$C$4,$C$4,MAX(AN30:AO30))))</f>
        <v/>
      </c>
      <c r="AQ30" s="47"/>
      <c r="AR30" s="47"/>
      <c r="AS30" s="52" t="str">
        <f>IF(AQ30="","",IF(AQ30&gt;=$C$4,AQ30,IF(AR30&gt;=$C$4,$C$4,MAX(AQ30:AR30))))</f>
        <v/>
      </c>
      <c r="AT30" s="52">
        <f t="shared" si="8"/>
        <v>81</v>
      </c>
      <c r="AU30" s="47">
        <v>80</v>
      </c>
      <c r="AV30" s="47">
        <v>82</v>
      </c>
      <c r="AW30" s="47">
        <v>81</v>
      </c>
      <c r="AX30" s="47"/>
      <c r="AY30" s="47"/>
      <c r="AZ30" s="47"/>
      <c r="BA30" s="47"/>
      <c r="BB30" s="47"/>
      <c r="BC30" s="47"/>
      <c r="BD30" s="47"/>
      <c r="BE30" s="52">
        <f t="shared" si="9"/>
        <v>81</v>
      </c>
      <c r="BF30" s="47"/>
      <c r="BG30" s="47"/>
      <c r="BH30" s="70">
        <f t="shared" si="10"/>
        <v>81</v>
      </c>
      <c r="BI30" s="71">
        <f t="shared" si="11"/>
        <v>81</v>
      </c>
      <c r="BJ30" s="72"/>
      <c r="BK30" s="47">
        <v>80</v>
      </c>
      <c r="BL30" s="47">
        <v>81</v>
      </c>
      <c r="BM30" s="47">
        <v>81</v>
      </c>
      <c r="BN30" s="47"/>
      <c r="BO30" s="47"/>
      <c r="BP30" s="47"/>
      <c r="BQ30" s="47"/>
      <c r="BR30" s="47"/>
      <c r="BS30" s="47"/>
      <c r="BT30" s="47"/>
      <c r="BU30" s="82">
        <f t="shared" si="12"/>
        <v>81</v>
      </c>
      <c r="BV30" s="72"/>
      <c r="BW30" s="47">
        <v>80</v>
      </c>
      <c r="BX30" s="47">
        <v>80</v>
      </c>
      <c r="BY30" s="47"/>
      <c r="BZ30" s="47"/>
      <c r="CA30" s="47"/>
      <c r="CB30" s="47"/>
      <c r="CC30" s="47"/>
      <c r="CD30" s="47"/>
      <c r="CE30" s="47"/>
      <c r="CF30" s="47"/>
      <c r="CG30" s="52">
        <f t="shared" si="13"/>
        <v>80</v>
      </c>
      <c r="CH30" s="87" t="str">
        <f t="shared" si="14"/>
        <v>B</v>
      </c>
      <c r="CI30" s="88"/>
      <c r="CJ30" s="48">
        <v>11</v>
      </c>
      <c r="CK30" s="94" t="str">
        <f t="shared" si="15"/>
        <v>Sudah memahami tentang ATUR PASRAH PANAMPI, MACA AKSARA JAWA, TEMBUNG RANGKEP, SANDIWARA/DRAMA, </v>
      </c>
    </row>
    <row r="31" spans="1:89">
      <c r="A31" s="28">
        <v>21</v>
      </c>
      <c r="B31" s="28">
        <v>31881</v>
      </c>
      <c r="C31" s="28" t="s">
        <v>209</v>
      </c>
      <c r="E31" s="28">
        <f t="shared" si="0"/>
        <v>79</v>
      </c>
      <c r="G31" s="28">
        <f t="shared" si="1"/>
        <v>79</v>
      </c>
      <c r="H31" s="28">
        <f t="shared" si="2"/>
        <v>78</v>
      </c>
      <c r="I31" s="28" t="str">
        <f t="shared" si="3"/>
        <v>B</v>
      </c>
      <c r="J31" s="28" t="str">
        <f t="shared" si="4"/>
        <v>Sudah memahami tentang ATUR PASRAH PANAMPI, MACA AKSARA JAWA, TEMBUNG RANGKEP, SANDIWARA/DRAMA, </v>
      </c>
      <c r="L31" s="28">
        <f t="shared" si="5"/>
        <v>80</v>
      </c>
      <c r="M31" s="28" t="str">
        <f t="shared" si="6"/>
        <v/>
      </c>
      <c r="N31" s="28" t="str">
        <f t="shared" si="7"/>
        <v/>
      </c>
      <c r="P31" s="47">
        <v>80</v>
      </c>
      <c r="Q31" s="47"/>
      <c r="R31" s="52">
        <f>IF(P31="","",IF(P31&gt;=$C$4,P31,IF(Q31&gt;=$C$4,$C$4,MAX(P31:Q31))))</f>
        <v>80</v>
      </c>
      <c r="S31" s="47">
        <v>80</v>
      </c>
      <c r="T31" s="47"/>
      <c r="U31" s="52">
        <f>IF(S31="","",IF(S31&gt;=$C$4,S31,IF(T31&gt;=$C$4,$C$4,MAX(S31:T31))))</f>
        <v>80</v>
      </c>
      <c r="V31" s="47">
        <v>80</v>
      </c>
      <c r="W31" s="47"/>
      <c r="X31" s="52">
        <f>IF(V31="","",IF(V31&gt;=$C$4,V31,IF(W31&gt;=$C$4,$C$4,MAX(V31:W31))))</f>
        <v>80</v>
      </c>
      <c r="Y31" s="47"/>
      <c r="Z31" s="47"/>
      <c r="AA31" s="52" t="str">
        <f>IF(Y31="","",IF(Y31&gt;=$C$4,Y31,IF(Z31&gt;=$C$4,$C$4,MAX(Y31:Z31))))</f>
        <v/>
      </c>
      <c r="AB31" s="47"/>
      <c r="AC31" s="47"/>
      <c r="AD31" s="52" t="str">
        <f>IF(AB31="","",IF(AB31&gt;=$C$4,AB31,IF(AC31&gt;=$C$4,$C$4,MAX(AB31:AC31))))</f>
        <v/>
      </c>
      <c r="AE31" s="47"/>
      <c r="AF31" s="47"/>
      <c r="AG31" s="52" t="str">
        <f>IF(AE31="","",IF(AE31&gt;=$C$4,AE31,IF(AF31&gt;=$C$4,$C$4,MAX(AE31:AF31))))</f>
        <v/>
      </c>
      <c r="AH31" s="47"/>
      <c r="AI31" s="47"/>
      <c r="AJ31" s="52" t="str">
        <f>IF(AH31="","",IF(AH31&gt;=$C$4,AH31,IF(AI31&gt;=$C$4,$C$4,MAX(AH31:AI31))))</f>
        <v/>
      </c>
      <c r="AK31" s="47"/>
      <c r="AL31" s="47"/>
      <c r="AM31" s="52" t="str">
        <f>IF(AK31="","",IF(AK31&gt;=$C$4,AK31,IF(AL31&gt;=$C$4,$C$4,MAX(AK31:AL31))))</f>
        <v/>
      </c>
      <c r="AN31" s="47"/>
      <c r="AO31" s="47"/>
      <c r="AP31" s="52" t="str">
        <f>IF(AN31="","",IF(AN31&gt;=$C$4,AN31,IF(AO31&gt;=$C$4,$C$4,MAX(AN31:AO31))))</f>
        <v/>
      </c>
      <c r="AQ31" s="47"/>
      <c r="AR31" s="47"/>
      <c r="AS31" s="52" t="str">
        <f>IF(AQ31="","",IF(AQ31&gt;=$C$4,AQ31,IF(AR31&gt;=$C$4,$C$4,MAX(AQ31:AR31))))</f>
        <v/>
      </c>
      <c r="AT31" s="52">
        <f t="shared" si="8"/>
        <v>80</v>
      </c>
      <c r="AU31" s="47">
        <v>78</v>
      </c>
      <c r="AV31" s="47">
        <v>78</v>
      </c>
      <c r="AW31" s="47">
        <v>78</v>
      </c>
      <c r="AX31" s="47"/>
      <c r="AY31" s="47"/>
      <c r="AZ31" s="47"/>
      <c r="BA31" s="47"/>
      <c r="BB31" s="47"/>
      <c r="BC31" s="47"/>
      <c r="BD31" s="47"/>
      <c r="BE31" s="52">
        <f t="shared" si="9"/>
        <v>78</v>
      </c>
      <c r="BF31" s="47"/>
      <c r="BG31" s="47"/>
      <c r="BH31" s="70">
        <f t="shared" si="10"/>
        <v>79</v>
      </c>
      <c r="BI31" s="71">
        <f t="shared" si="11"/>
        <v>79</v>
      </c>
      <c r="BJ31" s="72"/>
      <c r="BK31" s="47">
        <v>78</v>
      </c>
      <c r="BL31" s="47">
        <v>78</v>
      </c>
      <c r="BM31" s="47">
        <v>78</v>
      </c>
      <c r="BN31" s="47"/>
      <c r="BO31" s="47"/>
      <c r="BP31" s="47"/>
      <c r="BQ31" s="47"/>
      <c r="BR31" s="47"/>
      <c r="BS31" s="47"/>
      <c r="BT31" s="47"/>
      <c r="BU31" s="82">
        <f t="shared" si="12"/>
        <v>78</v>
      </c>
      <c r="BV31" s="72"/>
      <c r="BW31" s="47">
        <v>80</v>
      </c>
      <c r="BX31" s="47">
        <v>80</v>
      </c>
      <c r="BY31" s="47"/>
      <c r="BZ31" s="47"/>
      <c r="CA31" s="47"/>
      <c r="CB31" s="47"/>
      <c r="CC31" s="47"/>
      <c r="CD31" s="47"/>
      <c r="CE31" s="47"/>
      <c r="CF31" s="47"/>
      <c r="CG31" s="52">
        <f t="shared" si="13"/>
        <v>80</v>
      </c>
      <c r="CH31" s="87" t="str">
        <f t="shared" si="14"/>
        <v>B</v>
      </c>
      <c r="CI31" s="88"/>
      <c r="CJ31" s="48">
        <v>11</v>
      </c>
      <c r="CK31" s="94" t="str">
        <f t="shared" si="15"/>
        <v>Sudah memahami tentang ATUR PASRAH PANAMPI, MACA AKSARA JAWA, TEMBUNG RANGKEP, SANDIWARA/DRAMA, </v>
      </c>
    </row>
    <row r="32" spans="1:89">
      <c r="A32" s="28">
        <v>22</v>
      </c>
      <c r="B32" s="28">
        <v>31895</v>
      </c>
      <c r="C32" s="28" t="s">
        <v>210</v>
      </c>
      <c r="E32" s="28">
        <f t="shared" si="0"/>
        <v>86</v>
      </c>
      <c r="G32" s="28">
        <f t="shared" si="1"/>
        <v>86</v>
      </c>
      <c r="H32" s="28">
        <f t="shared" si="2"/>
        <v>85</v>
      </c>
      <c r="I32" s="28" t="str">
        <f t="shared" si="3"/>
        <v>B</v>
      </c>
      <c r="J32" s="28" t="str">
        <f t="shared" si="4"/>
        <v>Sudah memahami tentang ATUR PASRAH PANAMPI, MACA AKSARA JAWA, TEMBUNG RANGKEP, SANDIWARA/DRAMA, </v>
      </c>
      <c r="L32" s="28">
        <f t="shared" si="5"/>
        <v>86</v>
      </c>
      <c r="M32" s="28" t="str">
        <f t="shared" si="6"/>
        <v/>
      </c>
      <c r="N32" s="28" t="str">
        <f t="shared" si="7"/>
        <v/>
      </c>
      <c r="P32" s="47">
        <v>87</v>
      </c>
      <c r="Q32" s="47"/>
      <c r="R32" s="52">
        <f>IF(P32="","",IF(P32&gt;=$C$4,P32,IF(Q32&gt;=$C$4,$C$4,MAX(P32:Q32))))</f>
        <v>87</v>
      </c>
      <c r="S32" s="47">
        <v>86</v>
      </c>
      <c r="T32" s="47"/>
      <c r="U32" s="52">
        <f>IF(S32="","",IF(S32&gt;=$C$4,S32,IF(T32&gt;=$C$4,$C$4,MAX(S32:T32))))</f>
        <v>86</v>
      </c>
      <c r="V32" s="47">
        <v>85</v>
      </c>
      <c r="W32" s="47"/>
      <c r="X32" s="52">
        <f>IF(V32="","",IF(V32&gt;=$C$4,V32,IF(W32&gt;=$C$4,$C$4,MAX(V32:W32))))</f>
        <v>85</v>
      </c>
      <c r="Y32" s="47"/>
      <c r="Z32" s="47"/>
      <c r="AA32" s="52" t="str">
        <f>IF(Y32="","",IF(Y32&gt;=$C$4,Y32,IF(Z32&gt;=$C$4,$C$4,MAX(Y32:Z32))))</f>
        <v/>
      </c>
      <c r="AB32" s="47"/>
      <c r="AC32" s="47"/>
      <c r="AD32" s="52" t="str">
        <f>IF(AB32="","",IF(AB32&gt;=$C$4,AB32,IF(AC32&gt;=$C$4,$C$4,MAX(AB32:AC32))))</f>
        <v/>
      </c>
      <c r="AE32" s="47"/>
      <c r="AF32" s="47"/>
      <c r="AG32" s="52" t="str">
        <f>IF(AE32="","",IF(AE32&gt;=$C$4,AE32,IF(AF32&gt;=$C$4,$C$4,MAX(AE32:AF32))))</f>
        <v/>
      </c>
      <c r="AH32" s="47"/>
      <c r="AI32" s="47"/>
      <c r="AJ32" s="52" t="str">
        <f>IF(AH32="","",IF(AH32&gt;=$C$4,AH32,IF(AI32&gt;=$C$4,$C$4,MAX(AH32:AI32))))</f>
        <v/>
      </c>
      <c r="AK32" s="47"/>
      <c r="AL32" s="47"/>
      <c r="AM32" s="52" t="str">
        <f>IF(AK32="","",IF(AK32&gt;=$C$4,AK32,IF(AL32&gt;=$C$4,$C$4,MAX(AK32:AL32))))</f>
        <v/>
      </c>
      <c r="AN32" s="47"/>
      <c r="AO32" s="47"/>
      <c r="AP32" s="52" t="str">
        <f>IF(AN32="","",IF(AN32&gt;=$C$4,AN32,IF(AO32&gt;=$C$4,$C$4,MAX(AN32:AO32))))</f>
        <v/>
      </c>
      <c r="AQ32" s="47"/>
      <c r="AR32" s="47"/>
      <c r="AS32" s="52" t="str">
        <f>IF(AQ32="","",IF(AQ32&gt;=$C$4,AQ32,IF(AR32&gt;=$C$4,$C$4,MAX(AQ32:AR32))))</f>
        <v/>
      </c>
      <c r="AT32" s="52">
        <f t="shared" si="8"/>
        <v>86</v>
      </c>
      <c r="AU32" s="47">
        <v>84</v>
      </c>
      <c r="AV32" s="47">
        <v>87</v>
      </c>
      <c r="AW32" s="47">
        <v>86</v>
      </c>
      <c r="AX32" s="47"/>
      <c r="AY32" s="47"/>
      <c r="AZ32" s="47"/>
      <c r="BA32" s="47"/>
      <c r="BB32" s="47"/>
      <c r="BC32" s="47"/>
      <c r="BD32" s="47"/>
      <c r="BE32" s="52">
        <f t="shared" si="9"/>
        <v>86</v>
      </c>
      <c r="BF32" s="47"/>
      <c r="BG32" s="47"/>
      <c r="BH32" s="70">
        <f t="shared" si="10"/>
        <v>86</v>
      </c>
      <c r="BI32" s="71">
        <f t="shared" si="11"/>
        <v>86</v>
      </c>
      <c r="BJ32" s="72"/>
      <c r="BK32" s="47">
        <v>84</v>
      </c>
      <c r="BL32" s="47">
        <v>86</v>
      </c>
      <c r="BM32" s="47">
        <v>86</v>
      </c>
      <c r="BN32" s="47"/>
      <c r="BO32" s="47"/>
      <c r="BP32" s="47"/>
      <c r="BQ32" s="47"/>
      <c r="BR32" s="47"/>
      <c r="BS32" s="47"/>
      <c r="BT32" s="47"/>
      <c r="BU32" s="82">
        <f t="shared" si="12"/>
        <v>85</v>
      </c>
      <c r="BV32" s="72"/>
      <c r="BW32" s="47">
        <v>80</v>
      </c>
      <c r="BX32" s="47">
        <v>80</v>
      </c>
      <c r="BY32" s="47"/>
      <c r="BZ32" s="47"/>
      <c r="CA32" s="47"/>
      <c r="CB32" s="47"/>
      <c r="CC32" s="47"/>
      <c r="CD32" s="47"/>
      <c r="CE32" s="47"/>
      <c r="CF32" s="47"/>
      <c r="CG32" s="52">
        <f t="shared" si="13"/>
        <v>80</v>
      </c>
      <c r="CH32" s="87" t="str">
        <f t="shared" si="14"/>
        <v>B</v>
      </c>
      <c r="CI32" s="88"/>
      <c r="CJ32" s="48">
        <v>11</v>
      </c>
      <c r="CK32" s="94" t="str">
        <f t="shared" si="15"/>
        <v>Sudah memahami tentang ATUR PASRAH PANAMPI, MACA AKSARA JAWA, TEMBUNG RANGKEP, SANDIWARA/DRAMA, </v>
      </c>
    </row>
    <row r="33" spans="1:89">
      <c r="A33" s="28">
        <v>23</v>
      </c>
      <c r="B33" s="28">
        <v>31909</v>
      </c>
      <c r="C33" s="28" t="s">
        <v>211</v>
      </c>
      <c r="E33" s="28">
        <f t="shared" si="0"/>
        <v>81</v>
      </c>
      <c r="G33" s="28">
        <f t="shared" si="1"/>
        <v>81</v>
      </c>
      <c r="H33" s="28">
        <f t="shared" si="2"/>
        <v>80</v>
      </c>
      <c r="I33" s="28" t="str">
        <f t="shared" si="3"/>
        <v>B</v>
      </c>
      <c r="J33" s="28" t="str">
        <f t="shared" si="4"/>
        <v>Sudah memahami tentang ATUR PASRAH PANAMPI, MACA AKSARA JAWA, TEMBUNG RANGKEP, SANDIWARA/DRAMA, </v>
      </c>
      <c r="L33" s="28">
        <f t="shared" si="5"/>
        <v>81</v>
      </c>
      <c r="M33" s="28" t="str">
        <f t="shared" si="6"/>
        <v/>
      </c>
      <c r="N33" s="28" t="str">
        <f t="shared" si="7"/>
        <v/>
      </c>
      <c r="P33" s="47">
        <v>83</v>
      </c>
      <c r="Q33" s="47"/>
      <c r="R33" s="52">
        <f>IF(P33="","",IF(P33&gt;=$C$4,P33,IF(Q33&gt;=$C$4,$C$4,MAX(P33:Q33))))</f>
        <v>83</v>
      </c>
      <c r="S33" s="47">
        <v>81</v>
      </c>
      <c r="T33" s="47"/>
      <c r="U33" s="52">
        <f>IF(S33="","",IF(S33&gt;=$C$4,S33,IF(T33&gt;=$C$4,$C$4,MAX(S33:T33))))</f>
        <v>81</v>
      </c>
      <c r="V33" s="47">
        <v>80</v>
      </c>
      <c r="W33" s="47"/>
      <c r="X33" s="52">
        <f>IF(V33="","",IF(V33&gt;=$C$4,V33,IF(W33&gt;=$C$4,$C$4,MAX(V33:W33))))</f>
        <v>80</v>
      </c>
      <c r="Y33" s="47"/>
      <c r="Z33" s="47"/>
      <c r="AA33" s="52" t="str">
        <f>IF(Y33="","",IF(Y33&gt;=$C$4,Y33,IF(Z33&gt;=$C$4,$C$4,MAX(Y33:Z33))))</f>
        <v/>
      </c>
      <c r="AB33" s="47"/>
      <c r="AC33" s="47"/>
      <c r="AD33" s="52" t="str">
        <f>IF(AB33="","",IF(AB33&gt;=$C$4,AB33,IF(AC33&gt;=$C$4,$C$4,MAX(AB33:AC33))))</f>
        <v/>
      </c>
      <c r="AE33" s="47"/>
      <c r="AF33" s="47"/>
      <c r="AG33" s="52" t="str">
        <f>IF(AE33="","",IF(AE33&gt;=$C$4,AE33,IF(AF33&gt;=$C$4,$C$4,MAX(AE33:AF33))))</f>
        <v/>
      </c>
      <c r="AH33" s="47"/>
      <c r="AI33" s="47"/>
      <c r="AJ33" s="52" t="str">
        <f>IF(AH33="","",IF(AH33&gt;=$C$4,AH33,IF(AI33&gt;=$C$4,$C$4,MAX(AH33:AI33))))</f>
        <v/>
      </c>
      <c r="AK33" s="47"/>
      <c r="AL33" s="47"/>
      <c r="AM33" s="52" t="str">
        <f>IF(AK33="","",IF(AK33&gt;=$C$4,AK33,IF(AL33&gt;=$C$4,$C$4,MAX(AK33:AL33))))</f>
        <v/>
      </c>
      <c r="AN33" s="47"/>
      <c r="AO33" s="47"/>
      <c r="AP33" s="52" t="str">
        <f>IF(AN33="","",IF(AN33&gt;=$C$4,AN33,IF(AO33&gt;=$C$4,$C$4,MAX(AN33:AO33))))</f>
        <v/>
      </c>
      <c r="AQ33" s="47"/>
      <c r="AR33" s="47"/>
      <c r="AS33" s="52" t="str">
        <f>IF(AQ33="","",IF(AQ33&gt;=$C$4,AQ33,IF(AR33&gt;=$C$4,$C$4,MAX(AQ33:AR33))))</f>
        <v/>
      </c>
      <c r="AT33" s="52">
        <f t="shared" si="8"/>
        <v>81</v>
      </c>
      <c r="AU33" s="47">
        <v>78</v>
      </c>
      <c r="AV33" s="47">
        <v>83</v>
      </c>
      <c r="AW33" s="47">
        <v>81</v>
      </c>
      <c r="AX33" s="47"/>
      <c r="AY33" s="47"/>
      <c r="AZ33" s="47"/>
      <c r="BA33" s="47"/>
      <c r="BB33" s="47"/>
      <c r="BC33" s="47"/>
      <c r="BD33" s="47"/>
      <c r="BE33" s="52">
        <f t="shared" si="9"/>
        <v>81</v>
      </c>
      <c r="BF33" s="47"/>
      <c r="BG33" s="47"/>
      <c r="BH33" s="70">
        <f t="shared" si="10"/>
        <v>81</v>
      </c>
      <c r="BI33" s="71">
        <f t="shared" si="11"/>
        <v>81</v>
      </c>
      <c r="BJ33" s="72"/>
      <c r="BK33" s="47">
        <v>78</v>
      </c>
      <c r="BL33" s="47">
        <v>81</v>
      </c>
      <c r="BM33" s="47">
        <v>81</v>
      </c>
      <c r="BN33" s="47"/>
      <c r="BO33" s="47"/>
      <c r="BP33" s="47"/>
      <c r="BQ33" s="47"/>
      <c r="BR33" s="47"/>
      <c r="BS33" s="47"/>
      <c r="BT33" s="47"/>
      <c r="BU33" s="82">
        <f t="shared" si="12"/>
        <v>80</v>
      </c>
      <c r="BV33" s="72"/>
      <c r="BW33" s="47">
        <v>80</v>
      </c>
      <c r="BX33" s="47">
        <v>80</v>
      </c>
      <c r="BY33" s="47"/>
      <c r="BZ33" s="47"/>
      <c r="CA33" s="47"/>
      <c r="CB33" s="47"/>
      <c r="CC33" s="47"/>
      <c r="CD33" s="47"/>
      <c r="CE33" s="47"/>
      <c r="CF33" s="47"/>
      <c r="CG33" s="52">
        <f t="shared" si="13"/>
        <v>80</v>
      </c>
      <c r="CH33" s="87" t="str">
        <f t="shared" si="14"/>
        <v>B</v>
      </c>
      <c r="CI33" s="88"/>
      <c r="CJ33" s="48">
        <v>11</v>
      </c>
      <c r="CK33" s="94" t="str">
        <f t="shared" si="15"/>
        <v>Sudah memahami tentang ATUR PASRAH PANAMPI, MACA AKSARA JAWA, TEMBUNG RANGKEP, SANDIWARA/DRAMA, </v>
      </c>
    </row>
    <row r="34" spans="1:89">
      <c r="A34" s="28">
        <v>24</v>
      </c>
      <c r="B34" s="28">
        <v>31923</v>
      </c>
      <c r="C34" s="28" t="s">
        <v>212</v>
      </c>
      <c r="E34" s="28">
        <f t="shared" si="0"/>
        <v>85</v>
      </c>
      <c r="G34" s="28">
        <f t="shared" si="1"/>
        <v>85</v>
      </c>
      <c r="H34" s="28">
        <f t="shared" si="2"/>
        <v>83</v>
      </c>
      <c r="I34" s="28" t="str">
        <f t="shared" si="3"/>
        <v>B</v>
      </c>
      <c r="J34" s="28" t="str">
        <f t="shared" si="4"/>
        <v>Sudah memahami tentang ATUR PASRAH PANAMPI, MACA AKSARA JAWA, TEMBUNG RANGKEP, SANDIWARA/DRAMA, </v>
      </c>
      <c r="L34" s="28">
        <f t="shared" si="5"/>
        <v>85</v>
      </c>
      <c r="M34" s="28" t="str">
        <f t="shared" si="6"/>
        <v/>
      </c>
      <c r="N34" s="28" t="str">
        <f t="shared" si="7"/>
        <v/>
      </c>
      <c r="P34" s="47">
        <v>88</v>
      </c>
      <c r="Q34" s="47"/>
      <c r="R34" s="52">
        <f>IF(P34="","",IF(P34&gt;=$C$4,P34,IF(Q34&gt;=$C$4,$C$4,MAX(P34:Q34))))</f>
        <v>88</v>
      </c>
      <c r="S34" s="47">
        <v>84</v>
      </c>
      <c r="T34" s="47"/>
      <c r="U34" s="52">
        <f>IF(S34="","",IF(S34&gt;=$C$4,S34,IF(T34&gt;=$C$4,$C$4,MAX(S34:T34))))</f>
        <v>84</v>
      </c>
      <c r="V34" s="47">
        <v>82</v>
      </c>
      <c r="W34" s="47"/>
      <c r="X34" s="52">
        <f>IF(V34="","",IF(V34&gt;=$C$4,V34,IF(W34&gt;=$C$4,$C$4,MAX(V34:W34))))</f>
        <v>82</v>
      </c>
      <c r="Y34" s="47"/>
      <c r="Z34" s="47"/>
      <c r="AA34" s="52" t="str">
        <f>IF(Y34="","",IF(Y34&gt;=$C$4,Y34,IF(Z34&gt;=$C$4,$C$4,MAX(Y34:Z34))))</f>
        <v/>
      </c>
      <c r="AB34" s="47"/>
      <c r="AC34" s="47"/>
      <c r="AD34" s="52" t="str">
        <f>IF(AB34="","",IF(AB34&gt;=$C$4,AB34,IF(AC34&gt;=$C$4,$C$4,MAX(AB34:AC34))))</f>
        <v/>
      </c>
      <c r="AE34" s="47"/>
      <c r="AF34" s="47"/>
      <c r="AG34" s="52" t="str">
        <f>IF(AE34="","",IF(AE34&gt;=$C$4,AE34,IF(AF34&gt;=$C$4,$C$4,MAX(AE34:AF34))))</f>
        <v/>
      </c>
      <c r="AH34" s="47"/>
      <c r="AI34" s="47"/>
      <c r="AJ34" s="52" t="str">
        <f>IF(AH34="","",IF(AH34&gt;=$C$4,AH34,IF(AI34&gt;=$C$4,$C$4,MAX(AH34:AI34))))</f>
        <v/>
      </c>
      <c r="AK34" s="47"/>
      <c r="AL34" s="47"/>
      <c r="AM34" s="52" t="str">
        <f>IF(AK34="","",IF(AK34&gt;=$C$4,AK34,IF(AL34&gt;=$C$4,$C$4,MAX(AK34:AL34))))</f>
        <v/>
      </c>
      <c r="AN34" s="47"/>
      <c r="AO34" s="47"/>
      <c r="AP34" s="52" t="str">
        <f>IF(AN34="","",IF(AN34&gt;=$C$4,AN34,IF(AO34&gt;=$C$4,$C$4,MAX(AN34:AO34))))</f>
        <v/>
      </c>
      <c r="AQ34" s="47"/>
      <c r="AR34" s="47"/>
      <c r="AS34" s="52" t="str">
        <f>IF(AQ34="","",IF(AQ34&gt;=$C$4,AQ34,IF(AR34&gt;=$C$4,$C$4,MAX(AQ34:AR34))))</f>
        <v/>
      </c>
      <c r="AT34" s="52">
        <f t="shared" si="8"/>
        <v>85</v>
      </c>
      <c r="AU34" s="47">
        <v>80</v>
      </c>
      <c r="AV34" s="47">
        <v>88</v>
      </c>
      <c r="AW34" s="47">
        <v>84</v>
      </c>
      <c r="AX34" s="47"/>
      <c r="AY34" s="47"/>
      <c r="AZ34" s="47"/>
      <c r="BA34" s="47"/>
      <c r="BB34" s="47"/>
      <c r="BC34" s="47"/>
      <c r="BD34" s="47"/>
      <c r="BE34" s="52">
        <f t="shared" si="9"/>
        <v>84</v>
      </c>
      <c r="BF34" s="47"/>
      <c r="BG34" s="47"/>
      <c r="BH34" s="70">
        <f t="shared" si="10"/>
        <v>84.5</v>
      </c>
      <c r="BI34" s="71">
        <f t="shared" si="11"/>
        <v>85</v>
      </c>
      <c r="BJ34" s="72"/>
      <c r="BK34" s="47">
        <v>80</v>
      </c>
      <c r="BL34" s="47">
        <v>84</v>
      </c>
      <c r="BM34" s="47">
        <v>85</v>
      </c>
      <c r="BN34" s="47"/>
      <c r="BO34" s="47"/>
      <c r="BP34" s="47"/>
      <c r="BQ34" s="47"/>
      <c r="BR34" s="47"/>
      <c r="BS34" s="47"/>
      <c r="BT34" s="47"/>
      <c r="BU34" s="82">
        <f t="shared" si="12"/>
        <v>83</v>
      </c>
      <c r="BV34" s="72"/>
      <c r="BW34" s="47">
        <v>80</v>
      </c>
      <c r="BX34" s="47">
        <v>80</v>
      </c>
      <c r="BY34" s="47"/>
      <c r="BZ34" s="47"/>
      <c r="CA34" s="47"/>
      <c r="CB34" s="47"/>
      <c r="CC34" s="47"/>
      <c r="CD34" s="47"/>
      <c r="CE34" s="47"/>
      <c r="CF34" s="47"/>
      <c r="CG34" s="52">
        <f t="shared" si="13"/>
        <v>80</v>
      </c>
      <c r="CH34" s="87" t="str">
        <f t="shared" si="14"/>
        <v>B</v>
      </c>
      <c r="CI34" s="88"/>
      <c r="CJ34" s="48">
        <v>11</v>
      </c>
      <c r="CK34" s="94" t="str">
        <f t="shared" si="15"/>
        <v>Sudah memahami tentang ATUR PASRAH PANAMPI, MACA AKSARA JAWA, TEMBUNG RANGKEP, SANDIWARA/DRAMA, </v>
      </c>
    </row>
    <row r="35" spans="1:89">
      <c r="A35" s="28">
        <v>25</v>
      </c>
      <c r="B35" s="28">
        <v>31936</v>
      </c>
      <c r="C35" s="28" t="s">
        <v>213</v>
      </c>
      <c r="E35" s="28">
        <f t="shared" si="0"/>
        <v>86</v>
      </c>
      <c r="G35" s="28">
        <f t="shared" si="1"/>
        <v>86</v>
      </c>
      <c r="H35" s="28">
        <f t="shared" si="2"/>
        <v>85</v>
      </c>
      <c r="I35" s="28" t="str">
        <f t="shared" si="3"/>
        <v>B</v>
      </c>
      <c r="J35" s="28" t="str">
        <f t="shared" si="4"/>
        <v>Sudah memahami tentang ATUR PASRAH PANAMPI, MACA AKSARA JAWA, TEMBUNG RANGKEP, SANDIWARA/DRAMA, </v>
      </c>
      <c r="L35" s="28">
        <f t="shared" si="5"/>
        <v>86</v>
      </c>
      <c r="M35" s="28" t="str">
        <f t="shared" si="6"/>
        <v/>
      </c>
      <c r="N35" s="28" t="str">
        <f t="shared" si="7"/>
        <v/>
      </c>
      <c r="P35" s="47">
        <v>87</v>
      </c>
      <c r="Q35" s="47"/>
      <c r="R35" s="52">
        <f>IF(P35="","",IF(P35&gt;=$C$4,P35,IF(Q35&gt;=$C$4,$C$4,MAX(P35:Q35))))</f>
        <v>87</v>
      </c>
      <c r="S35" s="47">
        <v>86</v>
      </c>
      <c r="T35" s="47"/>
      <c r="U35" s="52">
        <f>IF(S35="","",IF(S35&gt;=$C$4,S35,IF(T35&gt;=$C$4,$C$4,MAX(S35:T35))))</f>
        <v>86</v>
      </c>
      <c r="V35" s="47">
        <v>85</v>
      </c>
      <c r="W35" s="47"/>
      <c r="X35" s="52">
        <f>IF(V35="","",IF(V35&gt;=$C$4,V35,IF(W35&gt;=$C$4,$C$4,MAX(V35:W35))))</f>
        <v>85</v>
      </c>
      <c r="Y35" s="47"/>
      <c r="Z35" s="47"/>
      <c r="AA35" s="52" t="str">
        <f>IF(Y35="","",IF(Y35&gt;=$C$4,Y35,IF(Z35&gt;=$C$4,$C$4,MAX(Y35:Z35))))</f>
        <v/>
      </c>
      <c r="AB35" s="47"/>
      <c r="AC35" s="47"/>
      <c r="AD35" s="52" t="str">
        <f>IF(AB35="","",IF(AB35&gt;=$C$4,AB35,IF(AC35&gt;=$C$4,$C$4,MAX(AB35:AC35))))</f>
        <v/>
      </c>
      <c r="AE35" s="47"/>
      <c r="AF35" s="47"/>
      <c r="AG35" s="52" t="str">
        <f>IF(AE35="","",IF(AE35&gt;=$C$4,AE35,IF(AF35&gt;=$C$4,$C$4,MAX(AE35:AF35))))</f>
        <v/>
      </c>
      <c r="AH35" s="47"/>
      <c r="AI35" s="47"/>
      <c r="AJ35" s="52" t="str">
        <f>IF(AH35="","",IF(AH35&gt;=$C$4,AH35,IF(AI35&gt;=$C$4,$C$4,MAX(AH35:AI35))))</f>
        <v/>
      </c>
      <c r="AK35" s="47"/>
      <c r="AL35" s="47"/>
      <c r="AM35" s="52" t="str">
        <f>IF(AK35="","",IF(AK35&gt;=$C$4,AK35,IF(AL35&gt;=$C$4,$C$4,MAX(AK35:AL35))))</f>
        <v/>
      </c>
      <c r="AN35" s="47"/>
      <c r="AO35" s="47"/>
      <c r="AP35" s="52" t="str">
        <f>IF(AN35="","",IF(AN35&gt;=$C$4,AN35,IF(AO35&gt;=$C$4,$C$4,MAX(AN35:AO35))))</f>
        <v/>
      </c>
      <c r="AQ35" s="47"/>
      <c r="AR35" s="47"/>
      <c r="AS35" s="52" t="str">
        <f>IF(AQ35="","",IF(AQ35&gt;=$C$4,AQ35,IF(AR35&gt;=$C$4,$C$4,MAX(AQ35:AR35))))</f>
        <v/>
      </c>
      <c r="AT35" s="52">
        <f t="shared" si="8"/>
        <v>86</v>
      </c>
      <c r="AU35" s="47">
        <v>84</v>
      </c>
      <c r="AV35" s="47">
        <v>87</v>
      </c>
      <c r="AW35" s="47">
        <v>86</v>
      </c>
      <c r="AX35" s="47"/>
      <c r="AY35" s="47"/>
      <c r="AZ35" s="47"/>
      <c r="BA35" s="47"/>
      <c r="BB35" s="47"/>
      <c r="BC35" s="47"/>
      <c r="BD35" s="47"/>
      <c r="BE35" s="52">
        <f t="shared" si="9"/>
        <v>86</v>
      </c>
      <c r="BF35" s="47"/>
      <c r="BG35" s="47"/>
      <c r="BH35" s="70">
        <f t="shared" si="10"/>
        <v>86</v>
      </c>
      <c r="BI35" s="71">
        <f t="shared" si="11"/>
        <v>86</v>
      </c>
      <c r="BJ35" s="72"/>
      <c r="BK35" s="47">
        <v>84</v>
      </c>
      <c r="BL35" s="47">
        <v>86</v>
      </c>
      <c r="BM35" s="47">
        <v>86</v>
      </c>
      <c r="BN35" s="47"/>
      <c r="BO35" s="47"/>
      <c r="BP35" s="47"/>
      <c r="BQ35" s="47"/>
      <c r="BR35" s="47"/>
      <c r="BS35" s="47"/>
      <c r="BT35" s="47"/>
      <c r="BU35" s="82">
        <f t="shared" si="12"/>
        <v>85</v>
      </c>
      <c r="BV35" s="72"/>
      <c r="BW35" s="47">
        <v>80</v>
      </c>
      <c r="BX35" s="47">
        <v>80</v>
      </c>
      <c r="BY35" s="47"/>
      <c r="BZ35" s="47"/>
      <c r="CA35" s="47"/>
      <c r="CB35" s="47"/>
      <c r="CC35" s="47"/>
      <c r="CD35" s="47"/>
      <c r="CE35" s="47"/>
      <c r="CF35" s="47"/>
      <c r="CG35" s="52">
        <f t="shared" si="13"/>
        <v>80</v>
      </c>
      <c r="CH35" s="87" t="str">
        <f t="shared" si="14"/>
        <v>B</v>
      </c>
      <c r="CI35" s="88"/>
      <c r="CJ35" s="48">
        <v>11</v>
      </c>
      <c r="CK35" s="94" t="str">
        <f t="shared" si="15"/>
        <v>Sudah memahami tentang ATUR PASRAH PANAMPI, MACA AKSARA JAWA, TEMBUNG RANGKEP, SANDIWARA/DRAMA, </v>
      </c>
    </row>
    <row r="36" spans="1:89">
      <c r="A36" s="28">
        <v>26</v>
      </c>
      <c r="B36" s="28">
        <v>31950</v>
      </c>
      <c r="C36" s="28" t="s">
        <v>214</v>
      </c>
      <c r="E36" s="28">
        <f t="shared" si="0"/>
        <v>82</v>
      </c>
      <c r="G36" s="28">
        <f t="shared" si="1"/>
        <v>82</v>
      </c>
      <c r="H36" s="28">
        <f t="shared" si="2"/>
        <v>81</v>
      </c>
      <c r="I36" s="28" t="str">
        <f t="shared" si="3"/>
        <v>B</v>
      </c>
      <c r="J36" s="28" t="str">
        <f t="shared" si="4"/>
        <v>Sudah memahami tentang ATUR PASRAH PANAMPI, MACA AKSARA JAWA, TEMBUNG RANGKEP, SANDIWARA/DRAMA, </v>
      </c>
      <c r="L36" s="28">
        <f t="shared" si="5"/>
        <v>82</v>
      </c>
      <c r="M36" s="28" t="str">
        <f t="shared" si="6"/>
        <v/>
      </c>
      <c r="N36" s="28" t="str">
        <f t="shared" si="7"/>
        <v/>
      </c>
      <c r="P36" s="47">
        <v>85</v>
      </c>
      <c r="Q36" s="47"/>
      <c r="R36" s="52">
        <f>IF(P36="","",IF(P36&gt;=$C$4,P36,IF(Q36&gt;=$C$4,$C$4,MAX(P36:Q36))))</f>
        <v>85</v>
      </c>
      <c r="S36" s="47">
        <v>82</v>
      </c>
      <c r="T36" s="47"/>
      <c r="U36" s="52">
        <f>IF(S36="","",IF(S36&gt;=$C$4,S36,IF(T36&gt;=$C$4,$C$4,MAX(S36:T36))))</f>
        <v>82</v>
      </c>
      <c r="V36" s="47">
        <v>80</v>
      </c>
      <c r="W36" s="47"/>
      <c r="X36" s="52">
        <f>IF(V36="","",IF(V36&gt;=$C$4,V36,IF(W36&gt;=$C$4,$C$4,MAX(V36:W36))))</f>
        <v>80</v>
      </c>
      <c r="Y36" s="47"/>
      <c r="Z36" s="47"/>
      <c r="AA36" s="52" t="str">
        <f>IF(Y36="","",IF(Y36&gt;=$C$4,Y36,IF(Z36&gt;=$C$4,$C$4,MAX(Y36:Z36))))</f>
        <v/>
      </c>
      <c r="AB36" s="47"/>
      <c r="AC36" s="47"/>
      <c r="AD36" s="52" t="str">
        <f>IF(AB36="","",IF(AB36&gt;=$C$4,AB36,IF(AC36&gt;=$C$4,$C$4,MAX(AB36:AC36))))</f>
        <v/>
      </c>
      <c r="AE36" s="47"/>
      <c r="AF36" s="47"/>
      <c r="AG36" s="52" t="str">
        <f>IF(AE36="","",IF(AE36&gt;=$C$4,AE36,IF(AF36&gt;=$C$4,$C$4,MAX(AE36:AF36))))</f>
        <v/>
      </c>
      <c r="AH36" s="47"/>
      <c r="AI36" s="47"/>
      <c r="AJ36" s="52" t="str">
        <f>IF(AH36="","",IF(AH36&gt;=$C$4,AH36,IF(AI36&gt;=$C$4,$C$4,MAX(AH36:AI36))))</f>
        <v/>
      </c>
      <c r="AK36" s="47"/>
      <c r="AL36" s="47"/>
      <c r="AM36" s="52" t="str">
        <f>IF(AK36="","",IF(AK36&gt;=$C$4,AK36,IF(AL36&gt;=$C$4,$C$4,MAX(AK36:AL36))))</f>
        <v/>
      </c>
      <c r="AN36" s="47"/>
      <c r="AO36" s="47"/>
      <c r="AP36" s="52" t="str">
        <f>IF(AN36="","",IF(AN36&gt;=$C$4,AN36,IF(AO36&gt;=$C$4,$C$4,MAX(AN36:AO36))))</f>
        <v/>
      </c>
      <c r="AQ36" s="47"/>
      <c r="AR36" s="47"/>
      <c r="AS36" s="52" t="str">
        <f>IF(AQ36="","",IF(AQ36&gt;=$C$4,AQ36,IF(AR36&gt;=$C$4,$C$4,MAX(AQ36:AR36))))</f>
        <v/>
      </c>
      <c r="AT36" s="52">
        <f t="shared" si="8"/>
        <v>82</v>
      </c>
      <c r="AU36" s="47">
        <v>78</v>
      </c>
      <c r="AV36" s="47">
        <v>85</v>
      </c>
      <c r="AW36" s="47">
        <v>82</v>
      </c>
      <c r="AX36" s="47"/>
      <c r="AY36" s="47"/>
      <c r="AZ36" s="47"/>
      <c r="BA36" s="47"/>
      <c r="BB36" s="47"/>
      <c r="BC36" s="47"/>
      <c r="BD36" s="47"/>
      <c r="BE36" s="52">
        <f t="shared" si="9"/>
        <v>82</v>
      </c>
      <c r="BF36" s="47"/>
      <c r="BG36" s="47"/>
      <c r="BH36" s="70">
        <f t="shared" si="10"/>
        <v>82</v>
      </c>
      <c r="BI36" s="71">
        <f t="shared" si="11"/>
        <v>82</v>
      </c>
      <c r="BJ36" s="72"/>
      <c r="BK36" s="47">
        <v>78</v>
      </c>
      <c r="BL36" s="47">
        <v>82</v>
      </c>
      <c r="BM36" s="47">
        <v>82</v>
      </c>
      <c r="BN36" s="47"/>
      <c r="BO36" s="47"/>
      <c r="BP36" s="47"/>
      <c r="BQ36" s="47"/>
      <c r="BR36" s="47"/>
      <c r="BS36" s="47"/>
      <c r="BT36" s="47"/>
      <c r="BU36" s="82">
        <f t="shared" si="12"/>
        <v>81</v>
      </c>
      <c r="BV36" s="72"/>
      <c r="BW36" s="47">
        <v>80</v>
      </c>
      <c r="BX36" s="47">
        <v>80</v>
      </c>
      <c r="BY36" s="47"/>
      <c r="BZ36" s="47"/>
      <c r="CA36" s="47"/>
      <c r="CB36" s="47"/>
      <c r="CC36" s="47"/>
      <c r="CD36" s="47"/>
      <c r="CE36" s="47"/>
      <c r="CF36" s="47"/>
      <c r="CG36" s="52">
        <f t="shared" si="13"/>
        <v>80</v>
      </c>
      <c r="CH36" s="87" t="str">
        <f t="shared" si="14"/>
        <v>B</v>
      </c>
      <c r="CI36" s="88"/>
      <c r="CJ36" s="48">
        <v>11</v>
      </c>
      <c r="CK36" s="94" t="str">
        <f t="shared" si="15"/>
        <v>Sudah memahami tentang ATUR PASRAH PANAMPI, MACA AKSARA JAWA, TEMBUNG RANGKEP, SANDIWARA/DRAMA, </v>
      </c>
    </row>
    <row r="37" spans="1:89">
      <c r="A37" s="28">
        <v>27</v>
      </c>
      <c r="B37" s="28">
        <v>31965</v>
      </c>
      <c r="C37" s="28" t="s">
        <v>215</v>
      </c>
      <c r="E37" s="28">
        <f t="shared" si="0"/>
        <v>82</v>
      </c>
      <c r="G37" s="28">
        <f t="shared" si="1"/>
        <v>82</v>
      </c>
      <c r="H37" s="28">
        <f t="shared" si="2"/>
        <v>83</v>
      </c>
      <c r="I37" s="28" t="str">
        <f t="shared" si="3"/>
        <v>B</v>
      </c>
      <c r="J37" s="28" t="str">
        <f t="shared" si="4"/>
        <v>Sudah memahami tentang ATUR PASRAH PANAMPI, MACA AKSARA JAWA, TEMBUNG RANGKEP, SANDIWARA/DRAMA, </v>
      </c>
      <c r="L37" s="28">
        <f t="shared" si="5"/>
        <v>81</v>
      </c>
      <c r="M37" s="28" t="str">
        <f t="shared" si="6"/>
        <v/>
      </c>
      <c r="N37" s="28" t="str">
        <f t="shared" si="7"/>
        <v/>
      </c>
      <c r="P37" s="47">
        <v>78</v>
      </c>
      <c r="Q37" s="47"/>
      <c r="R37" s="52">
        <f>IF(P37="","",IF(P37&gt;=$C$4,P37,IF(Q37&gt;=$C$4,$C$4,MAX(P37:Q37))))</f>
        <v>78</v>
      </c>
      <c r="S37" s="47">
        <v>82</v>
      </c>
      <c r="T37" s="47"/>
      <c r="U37" s="52">
        <f>IF(S37="","",IF(S37&gt;=$C$4,S37,IF(T37&gt;=$C$4,$C$4,MAX(S37:T37))))</f>
        <v>82</v>
      </c>
      <c r="V37" s="47">
        <v>84</v>
      </c>
      <c r="W37" s="47"/>
      <c r="X37" s="52">
        <f>IF(V37="","",IF(V37&gt;=$C$4,V37,IF(W37&gt;=$C$4,$C$4,MAX(V37:W37))))</f>
        <v>84</v>
      </c>
      <c r="Y37" s="47"/>
      <c r="Z37" s="47"/>
      <c r="AA37" s="52" t="str">
        <f>IF(Y37="","",IF(Y37&gt;=$C$4,Y37,IF(Z37&gt;=$C$4,$C$4,MAX(Y37:Z37))))</f>
        <v/>
      </c>
      <c r="AB37" s="47"/>
      <c r="AC37" s="47"/>
      <c r="AD37" s="52" t="str">
        <f>IF(AB37="","",IF(AB37&gt;=$C$4,AB37,IF(AC37&gt;=$C$4,$C$4,MAX(AB37:AC37))))</f>
        <v/>
      </c>
      <c r="AE37" s="47"/>
      <c r="AF37" s="47"/>
      <c r="AG37" s="52" t="str">
        <f>IF(AE37="","",IF(AE37&gt;=$C$4,AE37,IF(AF37&gt;=$C$4,$C$4,MAX(AE37:AF37))))</f>
        <v/>
      </c>
      <c r="AH37" s="47"/>
      <c r="AI37" s="47"/>
      <c r="AJ37" s="52" t="str">
        <f>IF(AH37="","",IF(AH37&gt;=$C$4,AH37,IF(AI37&gt;=$C$4,$C$4,MAX(AH37:AI37))))</f>
        <v/>
      </c>
      <c r="AK37" s="47"/>
      <c r="AL37" s="47"/>
      <c r="AM37" s="52" t="str">
        <f>IF(AK37="","",IF(AK37&gt;=$C$4,AK37,IF(AL37&gt;=$C$4,$C$4,MAX(AK37:AL37))))</f>
        <v/>
      </c>
      <c r="AN37" s="47"/>
      <c r="AO37" s="47"/>
      <c r="AP37" s="52" t="str">
        <f>IF(AN37="","",IF(AN37&gt;=$C$4,AN37,IF(AO37&gt;=$C$4,$C$4,MAX(AN37:AO37))))</f>
        <v/>
      </c>
      <c r="AQ37" s="47"/>
      <c r="AR37" s="47"/>
      <c r="AS37" s="52" t="str">
        <f>IF(AQ37="","",IF(AQ37&gt;=$C$4,AQ37,IF(AR37&gt;=$C$4,$C$4,MAX(AQ37:AR37))))</f>
        <v/>
      </c>
      <c r="AT37" s="52">
        <f t="shared" si="8"/>
        <v>81</v>
      </c>
      <c r="AU37" s="47">
        <v>85</v>
      </c>
      <c r="AV37" s="47">
        <v>78</v>
      </c>
      <c r="AW37" s="47">
        <v>82</v>
      </c>
      <c r="AX37" s="47"/>
      <c r="AY37" s="47"/>
      <c r="AZ37" s="47"/>
      <c r="BA37" s="47"/>
      <c r="BB37" s="47"/>
      <c r="BC37" s="47"/>
      <c r="BD37" s="47"/>
      <c r="BE37" s="52">
        <f t="shared" si="9"/>
        <v>82</v>
      </c>
      <c r="BF37" s="47"/>
      <c r="BG37" s="47"/>
      <c r="BH37" s="70">
        <f t="shared" si="10"/>
        <v>81.5</v>
      </c>
      <c r="BI37" s="71">
        <f t="shared" si="11"/>
        <v>82</v>
      </c>
      <c r="BJ37" s="72"/>
      <c r="BK37" s="47">
        <v>85</v>
      </c>
      <c r="BL37" s="47">
        <v>82</v>
      </c>
      <c r="BM37" s="47">
        <v>81</v>
      </c>
      <c r="BN37" s="47"/>
      <c r="BO37" s="47"/>
      <c r="BP37" s="47"/>
      <c r="BQ37" s="47"/>
      <c r="BR37" s="47"/>
      <c r="BS37" s="47"/>
      <c r="BT37" s="47"/>
      <c r="BU37" s="82">
        <f t="shared" si="12"/>
        <v>83</v>
      </c>
      <c r="BV37" s="72"/>
      <c r="BW37" s="47">
        <v>80</v>
      </c>
      <c r="BX37" s="47">
        <v>80</v>
      </c>
      <c r="BY37" s="47"/>
      <c r="BZ37" s="47"/>
      <c r="CA37" s="47"/>
      <c r="CB37" s="47"/>
      <c r="CC37" s="47"/>
      <c r="CD37" s="47"/>
      <c r="CE37" s="47"/>
      <c r="CF37" s="47"/>
      <c r="CG37" s="52">
        <f t="shared" si="13"/>
        <v>80</v>
      </c>
      <c r="CH37" s="87" t="str">
        <f t="shared" si="14"/>
        <v>B</v>
      </c>
      <c r="CI37" s="88"/>
      <c r="CJ37" s="48">
        <v>11</v>
      </c>
      <c r="CK37" s="94" t="str">
        <f t="shared" si="15"/>
        <v>Sudah memahami tentang ATUR PASRAH PANAMPI, MACA AKSARA JAWA, TEMBUNG RANGKEP, SANDIWARA/DRAMA, </v>
      </c>
    </row>
    <row r="38" spans="1:89">
      <c r="A38" s="28">
        <v>28</v>
      </c>
      <c r="B38" s="28">
        <v>31979</v>
      </c>
      <c r="C38" s="28" t="s">
        <v>216</v>
      </c>
      <c r="E38" s="28">
        <f t="shared" si="0"/>
        <v>86</v>
      </c>
      <c r="G38" s="28">
        <f t="shared" si="1"/>
        <v>86</v>
      </c>
      <c r="H38" s="28">
        <f t="shared" si="2"/>
        <v>85</v>
      </c>
      <c r="I38" s="28" t="str">
        <f t="shared" si="3"/>
        <v>B</v>
      </c>
      <c r="J38" s="28" t="str">
        <f t="shared" si="4"/>
        <v>Sudah memahami tentang ATUR PASRAH PANAMPI, MACA AKSARA JAWA, TEMBUNG RANGKEP, SANDIWARA/DRAMA, </v>
      </c>
      <c r="L38" s="28">
        <f t="shared" si="5"/>
        <v>86</v>
      </c>
      <c r="M38" s="28" t="str">
        <f t="shared" si="6"/>
        <v/>
      </c>
      <c r="N38" s="28" t="str">
        <f t="shared" si="7"/>
        <v/>
      </c>
      <c r="P38" s="47">
        <v>87</v>
      </c>
      <c r="Q38" s="47"/>
      <c r="R38" s="52">
        <f>IF(P38="","",IF(P38&gt;=$C$4,P38,IF(Q38&gt;=$C$4,$C$4,MAX(P38:Q38))))</f>
        <v>87</v>
      </c>
      <c r="S38" s="47">
        <v>86</v>
      </c>
      <c r="T38" s="47"/>
      <c r="U38" s="52">
        <f>IF(S38="","",IF(S38&gt;=$C$4,S38,IF(T38&gt;=$C$4,$C$4,MAX(S38:T38))))</f>
        <v>86</v>
      </c>
      <c r="V38" s="47">
        <v>85</v>
      </c>
      <c r="W38" s="47"/>
      <c r="X38" s="52">
        <f>IF(V38="","",IF(V38&gt;=$C$4,V38,IF(W38&gt;=$C$4,$C$4,MAX(V38:W38))))</f>
        <v>85</v>
      </c>
      <c r="Y38" s="47"/>
      <c r="Z38" s="47"/>
      <c r="AA38" s="52" t="str">
        <f>IF(Y38="","",IF(Y38&gt;=$C$4,Y38,IF(Z38&gt;=$C$4,$C$4,MAX(Y38:Z38))))</f>
        <v/>
      </c>
      <c r="AB38" s="47"/>
      <c r="AC38" s="47"/>
      <c r="AD38" s="52" t="str">
        <f>IF(AB38="","",IF(AB38&gt;=$C$4,AB38,IF(AC38&gt;=$C$4,$C$4,MAX(AB38:AC38))))</f>
        <v/>
      </c>
      <c r="AE38" s="47"/>
      <c r="AF38" s="47"/>
      <c r="AG38" s="52" t="str">
        <f>IF(AE38="","",IF(AE38&gt;=$C$4,AE38,IF(AF38&gt;=$C$4,$C$4,MAX(AE38:AF38))))</f>
        <v/>
      </c>
      <c r="AH38" s="47"/>
      <c r="AI38" s="47"/>
      <c r="AJ38" s="52" t="str">
        <f>IF(AH38="","",IF(AH38&gt;=$C$4,AH38,IF(AI38&gt;=$C$4,$C$4,MAX(AH38:AI38))))</f>
        <v/>
      </c>
      <c r="AK38" s="47"/>
      <c r="AL38" s="47"/>
      <c r="AM38" s="52" t="str">
        <f>IF(AK38="","",IF(AK38&gt;=$C$4,AK38,IF(AL38&gt;=$C$4,$C$4,MAX(AK38:AL38))))</f>
        <v/>
      </c>
      <c r="AN38" s="47"/>
      <c r="AO38" s="47"/>
      <c r="AP38" s="52" t="str">
        <f>IF(AN38="","",IF(AN38&gt;=$C$4,AN38,IF(AO38&gt;=$C$4,$C$4,MAX(AN38:AO38))))</f>
        <v/>
      </c>
      <c r="AQ38" s="47"/>
      <c r="AR38" s="47"/>
      <c r="AS38" s="52" t="str">
        <f>IF(AQ38="","",IF(AQ38&gt;=$C$4,AQ38,IF(AR38&gt;=$C$4,$C$4,MAX(AQ38:AR38))))</f>
        <v/>
      </c>
      <c r="AT38" s="52">
        <f t="shared" si="8"/>
        <v>86</v>
      </c>
      <c r="AU38" s="47">
        <v>84</v>
      </c>
      <c r="AV38" s="47">
        <v>87</v>
      </c>
      <c r="AW38" s="47">
        <v>86</v>
      </c>
      <c r="AX38" s="47"/>
      <c r="AY38" s="47"/>
      <c r="AZ38" s="47"/>
      <c r="BA38" s="47"/>
      <c r="BB38" s="47"/>
      <c r="BC38" s="47"/>
      <c r="BD38" s="47"/>
      <c r="BE38" s="52">
        <f t="shared" si="9"/>
        <v>86</v>
      </c>
      <c r="BF38" s="47"/>
      <c r="BG38" s="47"/>
      <c r="BH38" s="70">
        <f t="shared" si="10"/>
        <v>86</v>
      </c>
      <c r="BI38" s="71">
        <f t="shared" si="11"/>
        <v>86</v>
      </c>
      <c r="BJ38" s="72"/>
      <c r="BK38" s="47">
        <v>84</v>
      </c>
      <c r="BL38" s="47">
        <v>86</v>
      </c>
      <c r="BM38" s="47">
        <v>86</v>
      </c>
      <c r="BN38" s="47"/>
      <c r="BO38" s="47"/>
      <c r="BP38" s="47"/>
      <c r="BQ38" s="47"/>
      <c r="BR38" s="47"/>
      <c r="BS38" s="47"/>
      <c r="BT38" s="47"/>
      <c r="BU38" s="82">
        <f t="shared" si="12"/>
        <v>85</v>
      </c>
      <c r="BV38" s="72"/>
      <c r="BW38" s="47">
        <v>80</v>
      </c>
      <c r="BX38" s="47">
        <v>80</v>
      </c>
      <c r="BY38" s="47"/>
      <c r="BZ38" s="47"/>
      <c r="CA38" s="47"/>
      <c r="CB38" s="47"/>
      <c r="CC38" s="47"/>
      <c r="CD38" s="47"/>
      <c r="CE38" s="47"/>
      <c r="CF38" s="47"/>
      <c r="CG38" s="52">
        <f t="shared" si="13"/>
        <v>80</v>
      </c>
      <c r="CH38" s="87" t="str">
        <f t="shared" si="14"/>
        <v>B</v>
      </c>
      <c r="CI38" s="88"/>
      <c r="CJ38" s="48">
        <v>11</v>
      </c>
      <c r="CK38" s="94" t="str">
        <f t="shared" si="15"/>
        <v>Sudah memahami tentang ATUR PASRAH PANAMPI, MACA AKSARA JAWA, TEMBUNG RANGKEP, SANDIWARA/DRAMA, </v>
      </c>
    </row>
    <row r="39" spans="1:89">
      <c r="A39" s="28">
        <v>29</v>
      </c>
      <c r="B39" s="28">
        <v>31993</v>
      </c>
      <c r="C39" s="28" t="s">
        <v>217</v>
      </c>
      <c r="E39" s="28">
        <f t="shared" si="0"/>
        <v>79</v>
      </c>
      <c r="G39" s="28">
        <f t="shared" si="1"/>
        <v>79</v>
      </c>
      <c r="H39" s="28">
        <f t="shared" si="2"/>
        <v>79</v>
      </c>
      <c r="I39" s="28" t="str">
        <f t="shared" si="3"/>
        <v>B</v>
      </c>
      <c r="J39" s="28" t="str">
        <f t="shared" si="4"/>
        <v>Sudah memahami tentang ATUR PASRAH PANAMPI, MACA AKSARA JAWA, TEMBUNG RANGKEP, SANDIWARA/DRAMA, </v>
      </c>
      <c r="L39" s="28">
        <f t="shared" si="5"/>
        <v>79</v>
      </c>
      <c r="M39" s="28" t="str">
        <f t="shared" si="6"/>
        <v/>
      </c>
      <c r="N39" s="28" t="str">
        <f t="shared" si="7"/>
        <v/>
      </c>
      <c r="P39" s="47">
        <v>78</v>
      </c>
      <c r="Q39" s="47"/>
      <c r="R39" s="52">
        <f>IF(P39="","",IF(P39&gt;=$C$4,P39,IF(Q39&gt;=$C$4,$C$4,MAX(P39:Q39))))</f>
        <v>78</v>
      </c>
      <c r="S39" s="47">
        <v>79</v>
      </c>
      <c r="T39" s="47"/>
      <c r="U39" s="52">
        <f>IF(S39="","",IF(S39&gt;=$C$4,S39,IF(T39&gt;=$C$4,$C$4,MAX(S39:T39))))</f>
        <v>79</v>
      </c>
      <c r="V39" s="47">
        <v>80</v>
      </c>
      <c r="W39" s="47"/>
      <c r="X39" s="52">
        <f>IF(V39="","",IF(V39&gt;=$C$4,V39,IF(W39&gt;=$C$4,$C$4,MAX(V39:W39))))</f>
        <v>80</v>
      </c>
      <c r="Y39" s="47"/>
      <c r="Z39" s="47"/>
      <c r="AA39" s="52" t="str">
        <f>IF(Y39="","",IF(Y39&gt;=$C$4,Y39,IF(Z39&gt;=$C$4,$C$4,MAX(Y39:Z39))))</f>
        <v/>
      </c>
      <c r="AB39" s="47"/>
      <c r="AC39" s="47"/>
      <c r="AD39" s="52" t="str">
        <f>IF(AB39="","",IF(AB39&gt;=$C$4,AB39,IF(AC39&gt;=$C$4,$C$4,MAX(AB39:AC39))))</f>
        <v/>
      </c>
      <c r="AE39" s="47"/>
      <c r="AF39" s="47"/>
      <c r="AG39" s="52" t="str">
        <f>IF(AE39="","",IF(AE39&gt;=$C$4,AE39,IF(AF39&gt;=$C$4,$C$4,MAX(AE39:AF39))))</f>
        <v/>
      </c>
      <c r="AH39" s="47"/>
      <c r="AI39" s="47"/>
      <c r="AJ39" s="52" t="str">
        <f>IF(AH39="","",IF(AH39&gt;=$C$4,AH39,IF(AI39&gt;=$C$4,$C$4,MAX(AH39:AI39))))</f>
        <v/>
      </c>
      <c r="AK39" s="47"/>
      <c r="AL39" s="47"/>
      <c r="AM39" s="52" t="str">
        <f>IF(AK39="","",IF(AK39&gt;=$C$4,AK39,IF(AL39&gt;=$C$4,$C$4,MAX(AK39:AL39))))</f>
        <v/>
      </c>
      <c r="AN39" s="47"/>
      <c r="AO39" s="47"/>
      <c r="AP39" s="52" t="str">
        <f>IF(AN39="","",IF(AN39&gt;=$C$4,AN39,IF(AO39&gt;=$C$4,$C$4,MAX(AN39:AO39))))</f>
        <v/>
      </c>
      <c r="AQ39" s="47"/>
      <c r="AR39" s="47"/>
      <c r="AS39" s="52" t="str">
        <f>IF(AQ39="","",IF(AQ39&gt;=$C$4,AQ39,IF(AR39&gt;=$C$4,$C$4,MAX(AQ39:AR39))))</f>
        <v/>
      </c>
      <c r="AT39" s="52">
        <f t="shared" si="8"/>
        <v>79</v>
      </c>
      <c r="AU39" s="47">
        <v>80</v>
      </c>
      <c r="AV39" s="47">
        <v>78</v>
      </c>
      <c r="AW39" s="47">
        <v>79</v>
      </c>
      <c r="AX39" s="47"/>
      <c r="AY39" s="47"/>
      <c r="AZ39" s="47"/>
      <c r="BA39" s="47"/>
      <c r="BB39" s="47"/>
      <c r="BC39" s="47"/>
      <c r="BD39" s="47"/>
      <c r="BE39" s="52">
        <f t="shared" si="9"/>
        <v>79</v>
      </c>
      <c r="BF39" s="47"/>
      <c r="BG39" s="47"/>
      <c r="BH39" s="70">
        <f t="shared" si="10"/>
        <v>79</v>
      </c>
      <c r="BI39" s="71">
        <f t="shared" si="11"/>
        <v>79</v>
      </c>
      <c r="BJ39" s="72"/>
      <c r="BK39" s="47">
        <v>80</v>
      </c>
      <c r="BL39" s="47">
        <v>79</v>
      </c>
      <c r="BM39" s="47">
        <v>79</v>
      </c>
      <c r="BN39" s="47"/>
      <c r="BO39" s="47"/>
      <c r="BP39" s="47"/>
      <c r="BQ39" s="47"/>
      <c r="BR39" s="47"/>
      <c r="BS39" s="47"/>
      <c r="BT39" s="47"/>
      <c r="BU39" s="82">
        <f t="shared" si="12"/>
        <v>79</v>
      </c>
      <c r="BV39" s="72"/>
      <c r="BW39" s="47">
        <v>80</v>
      </c>
      <c r="BX39" s="47">
        <v>80</v>
      </c>
      <c r="BY39" s="47"/>
      <c r="BZ39" s="47"/>
      <c r="CA39" s="47"/>
      <c r="CB39" s="47"/>
      <c r="CC39" s="47"/>
      <c r="CD39" s="47"/>
      <c r="CE39" s="47"/>
      <c r="CF39" s="47"/>
      <c r="CG39" s="52">
        <f t="shared" si="13"/>
        <v>80</v>
      </c>
      <c r="CH39" s="87" t="str">
        <f t="shared" si="14"/>
        <v>B</v>
      </c>
      <c r="CI39" s="88"/>
      <c r="CJ39" s="48">
        <v>11</v>
      </c>
      <c r="CK39" s="94" t="str">
        <f t="shared" si="15"/>
        <v>Sudah memahami tentang ATUR PASRAH PANAMPI, MACA AKSARA JAWA, TEMBUNG RANGKEP, SANDIWARA/DRAMA, </v>
      </c>
    </row>
    <row r="40" spans="1:89">
      <c r="A40" s="28">
        <v>30</v>
      </c>
      <c r="B40" s="28">
        <v>32007</v>
      </c>
      <c r="C40" s="28" t="s">
        <v>218</v>
      </c>
      <c r="E40" s="28">
        <f t="shared" si="0"/>
        <v>80</v>
      </c>
      <c r="G40" s="28">
        <f t="shared" si="1"/>
        <v>80</v>
      </c>
      <c r="H40" s="28">
        <f t="shared" si="2"/>
        <v>78</v>
      </c>
      <c r="I40" s="28" t="str">
        <f t="shared" si="3"/>
        <v>B</v>
      </c>
      <c r="J40" s="28" t="str">
        <f t="shared" si="4"/>
        <v>Sudah memahami tentang ATUR PASRAH PANAMPI, MACA AKSARA JAWA, TEMBUNG RANGKEP, SANDIWARA/DRAMA, </v>
      </c>
      <c r="L40" s="28">
        <f t="shared" si="5"/>
        <v>82</v>
      </c>
      <c r="M40" s="28" t="str">
        <f t="shared" si="6"/>
        <v/>
      </c>
      <c r="N40" s="28" t="str">
        <f t="shared" si="7"/>
        <v/>
      </c>
      <c r="P40" s="47">
        <v>85</v>
      </c>
      <c r="Q40" s="47"/>
      <c r="R40" s="52">
        <f>IF(P40="","",IF(P40&gt;=$C$4,P40,IF(Q40&gt;=$C$4,$C$4,MAX(P40:Q40))))</f>
        <v>85</v>
      </c>
      <c r="S40" s="47">
        <v>80</v>
      </c>
      <c r="T40" s="47"/>
      <c r="U40" s="52">
        <f>IF(S40="","",IF(S40&gt;=$C$4,S40,IF(T40&gt;=$C$4,$C$4,MAX(S40:T40))))</f>
        <v>80</v>
      </c>
      <c r="V40" s="47">
        <v>80</v>
      </c>
      <c r="W40" s="47"/>
      <c r="X40" s="52">
        <f>IF(V40="","",IF(V40&gt;=$C$4,V40,IF(W40&gt;=$C$4,$C$4,MAX(V40:W40))))</f>
        <v>80</v>
      </c>
      <c r="Y40" s="47"/>
      <c r="Z40" s="47"/>
      <c r="AA40" s="52" t="str">
        <f>IF(Y40="","",IF(Y40&gt;=$C$4,Y40,IF(Z40&gt;=$C$4,$C$4,MAX(Y40:Z40))))</f>
        <v/>
      </c>
      <c r="AB40" s="47"/>
      <c r="AC40" s="47"/>
      <c r="AD40" s="52" t="str">
        <f>IF(AB40="","",IF(AB40&gt;=$C$4,AB40,IF(AC40&gt;=$C$4,$C$4,MAX(AB40:AC40))))</f>
        <v/>
      </c>
      <c r="AE40" s="47"/>
      <c r="AF40" s="47"/>
      <c r="AG40" s="52" t="str">
        <f>IF(AE40="","",IF(AE40&gt;=$C$4,AE40,IF(AF40&gt;=$C$4,$C$4,MAX(AE40:AF40))))</f>
        <v/>
      </c>
      <c r="AH40" s="47"/>
      <c r="AI40" s="47"/>
      <c r="AJ40" s="52" t="str">
        <f>IF(AH40="","",IF(AH40&gt;=$C$4,AH40,IF(AI40&gt;=$C$4,$C$4,MAX(AH40:AI40))))</f>
        <v/>
      </c>
      <c r="AK40" s="47"/>
      <c r="AL40" s="47"/>
      <c r="AM40" s="52" t="str">
        <f>IF(AK40="","",IF(AK40&gt;=$C$4,AK40,IF(AL40&gt;=$C$4,$C$4,MAX(AK40:AL40))))</f>
        <v/>
      </c>
      <c r="AN40" s="47"/>
      <c r="AO40" s="47"/>
      <c r="AP40" s="52" t="str">
        <f>IF(AN40="","",IF(AN40&gt;=$C$4,AN40,IF(AO40&gt;=$C$4,$C$4,MAX(AN40:AO40))))</f>
        <v/>
      </c>
      <c r="AQ40" s="47"/>
      <c r="AR40" s="47"/>
      <c r="AS40" s="52" t="str">
        <f>IF(AQ40="","",IF(AQ40&gt;=$C$4,AQ40,IF(AR40&gt;=$C$4,$C$4,MAX(AQ40:AR40))))</f>
        <v/>
      </c>
      <c r="AT40" s="52">
        <f t="shared" si="8"/>
        <v>82</v>
      </c>
      <c r="AU40" s="47">
        <v>78</v>
      </c>
      <c r="AV40" s="47">
        <v>78</v>
      </c>
      <c r="AW40" s="47">
        <v>78</v>
      </c>
      <c r="AX40" s="47"/>
      <c r="AY40" s="47"/>
      <c r="AZ40" s="47"/>
      <c r="BA40" s="47"/>
      <c r="BB40" s="47"/>
      <c r="BC40" s="47"/>
      <c r="BD40" s="47"/>
      <c r="BE40" s="52">
        <f t="shared" si="9"/>
        <v>78</v>
      </c>
      <c r="BF40" s="47"/>
      <c r="BG40" s="47"/>
      <c r="BH40" s="70">
        <f t="shared" si="10"/>
        <v>80</v>
      </c>
      <c r="BI40" s="71">
        <f t="shared" si="11"/>
        <v>80</v>
      </c>
      <c r="BJ40" s="72"/>
      <c r="BK40" s="47">
        <v>78</v>
      </c>
      <c r="BL40" s="47">
        <v>78</v>
      </c>
      <c r="BM40" s="47">
        <v>78</v>
      </c>
      <c r="BN40" s="47"/>
      <c r="BO40" s="47"/>
      <c r="BP40" s="47"/>
      <c r="BQ40" s="47"/>
      <c r="BR40" s="47"/>
      <c r="BS40" s="47"/>
      <c r="BT40" s="47"/>
      <c r="BU40" s="82">
        <f t="shared" si="12"/>
        <v>78</v>
      </c>
      <c r="BV40" s="72"/>
      <c r="BW40" s="47">
        <v>80</v>
      </c>
      <c r="BX40" s="47">
        <v>80</v>
      </c>
      <c r="BY40" s="47"/>
      <c r="BZ40" s="47"/>
      <c r="CA40" s="47"/>
      <c r="CB40" s="47"/>
      <c r="CC40" s="47"/>
      <c r="CD40" s="47"/>
      <c r="CE40" s="47"/>
      <c r="CF40" s="47"/>
      <c r="CG40" s="52">
        <f t="shared" si="13"/>
        <v>80</v>
      </c>
      <c r="CH40" s="87" t="str">
        <f t="shared" si="14"/>
        <v>B</v>
      </c>
      <c r="CI40" s="88"/>
      <c r="CJ40" s="48">
        <v>11</v>
      </c>
      <c r="CK40" s="94" t="str">
        <f t="shared" si="15"/>
        <v>Sudah memahami tentang ATUR PASRAH PANAMPI, MACA AKSARA JAWA, TEMBUNG RANGKEP, SANDIWARA/DRAMA, </v>
      </c>
    </row>
    <row r="41" spans="1:89">
      <c r="A41" s="28">
        <v>31</v>
      </c>
      <c r="B41" s="28">
        <v>32021</v>
      </c>
      <c r="C41" s="28" t="s">
        <v>219</v>
      </c>
      <c r="E41" s="28">
        <f t="shared" si="0"/>
        <v>80</v>
      </c>
      <c r="G41" s="28">
        <f t="shared" si="1"/>
        <v>80</v>
      </c>
      <c r="H41" s="28">
        <f t="shared" si="2"/>
        <v>78</v>
      </c>
      <c r="I41" s="28" t="str">
        <f t="shared" si="3"/>
        <v>B</v>
      </c>
      <c r="J41" s="28" t="str">
        <f t="shared" si="4"/>
        <v>Sudah memahami tentang ATUR PASRAH PANAMPI, MACA AKSARA JAWA, TEMBUNG RANGKEP, SANDIWARA/DRAMA, </v>
      </c>
      <c r="L41" s="28">
        <f t="shared" si="5"/>
        <v>80</v>
      </c>
      <c r="M41" s="28" t="str">
        <f t="shared" si="6"/>
        <v/>
      </c>
      <c r="N41" s="28" t="str">
        <f t="shared" si="7"/>
        <v/>
      </c>
      <c r="P41" s="47">
        <v>80</v>
      </c>
      <c r="Q41" s="47"/>
      <c r="R41" s="52">
        <f>IF(P41="","",IF(P41&gt;=$C$4,P41,IF(Q41&gt;=$C$4,$C$4,MAX(P41:Q41))))</f>
        <v>80</v>
      </c>
      <c r="S41" s="47">
        <v>80</v>
      </c>
      <c r="T41" s="47"/>
      <c r="U41" s="52">
        <f>IF(S41="","",IF(S41&gt;=$C$4,S41,IF(T41&gt;=$C$4,$C$4,MAX(S41:T41))))</f>
        <v>80</v>
      </c>
      <c r="V41" s="47">
        <v>80</v>
      </c>
      <c r="W41" s="47"/>
      <c r="X41" s="52">
        <f>IF(V41="","",IF(V41&gt;=$C$4,V41,IF(W41&gt;=$C$4,$C$4,MAX(V41:W41))))</f>
        <v>80</v>
      </c>
      <c r="Y41" s="47"/>
      <c r="Z41" s="47"/>
      <c r="AA41" s="52" t="str">
        <f>IF(Y41="","",IF(Y41&gt;=$C$4,Y41,IF(Z41&gt;=$C$4,$C$4,MAX(Y41:Z41))))</f>
        <v/>
      </c>
      <c r="AB41" s="47"/>
      <c r="AC41" s="47"/>
      <c r="AD41" s="52" t="str">
        <f>IF(AB41="","",IF(AB41&gt;=$C$4,AB41,IF(AC41&gt;=$C$4,$C$4,MAX(AB41:AC41))))</f>
        <v/>
      </c>
      <c r="AE41" s="47"/>
      <c r="AF41" s="47"/>
      <c r="AG41" s="52" t="str">
        <f>IF(AE41="","",IF(AE41&gt;=$C$4,AE41,IF(AF41&gt;=$C$4,$C$4,MAX(AE41:AF41))))</f>
        <v/>
      </c>
      <c r="AH41" s="47"/>
      <c r="AI41" s="47"/>
      <c r="AJ41" s="52" t="str">
        <f>IF(AH41="","",IF(AH41&gt;=$C$4,AH41,IF(AI41&gt;=$C$4,$C$4,MAX(AH41:AI41))))</f>
        <v/>
      </c>
      <c r="AK41" s="47"/>
      <c r="AL41" s="47"/>
      <c r="AM41" s="52" t="str">
        <f>IF(AK41="","",IF(AK41&gt;=$C$4,AK41,IF(AL41&gt;=$C$4,$C$4,MAX(AK41:AL41))))</f>
        <v/>
      </c>
      <c r="AN41" s="47"/>
      <c r="AO41" s="47"/>
      <c r="AP41" s="52" t="str">
        <f>IF(AN41="","",IF(AN41&gt;=$C$4,AN41,IF(AO41&gt;=$C$4,$C$4,MAX(AN41:AO41))))</f>
        <v/>
      </c>
      <c r="AQ41" s="47"/>
      <c r="AR41" s="47"/>
      <c r="AS41" s="52" t="str">
        <f>IF(AQ41="","",IF(AQ41&gt;=$C$4,AQ41,IF(AR41&gt;=$C$4,$C$4,MAX(AQ41:AR41))))</f>
        <v/>
      </c>
      <c r="AT41" s="52">
        <f t="shared" si="8"/>
        <v>80</v>
      </c>
      <c r="AU41" s="47">
        <v>80</v>
      </c>
      <c r="AV41" s="47">
        <v>80</v>
      </c>
      <c r="AW41" s="47">
        <v>80</v>
      </c>
      <c r="AX41" s="47"/>
      <c r="AY41" s="47"/>
      <c r="AZ41" s="47"/>
      <c r="BA41" s="47"/>
      <c r="BB41" s="47"/>
      <c r="BC41" s="47"/>
      <c r="BD41" s="47"/>
      <c r="BE41" s="52">
        <f t="shared" si="9"/>
        <v>80</v>
      </c>
      <c r="BF41" s="47"/>
      <c r="BG41" s="47"/>
      <c r="BH41" s="70">
        <f t="shared" si="10"/>
        <v>80</v>
      </c>
      <c r="BI41" s="71">
        <f t="shared" si="11"/>
        <v>80</v>
      </c>
      <c r="BJ41" s="72"/>
      <c r="BK41" s="47">
        <v>78</v>
      </c>
      <c r="BL41" s="47">
        <v>78</v>
      </c>
      <c r="BM41" s="47">
        <v>78</v>
      </c>
      <c r="BN41" s="47"/>
      <c r="BO41" s="47"/>
      <c r="BP41" s="47"/>
      <c r="BQ41" s="47"/>
      <c r="BR41" s="47"/>
      <c r="BS41" s="47"/>
      <c r="BT41" s="47"/>
      <c r="BU41" s="82">
        <f t="shared" si="12"/>
        <v>78</v>
      </c>
      <c r="BV41" s="72"/>
      <c r="BW41" s="47">
        <v>80</v>
      </c>
      <c r="BX41" s="47">
        <v>80</v>
      </c>
      <c r="BY41" s="47"/>
      <c r="BZ41" s="47"/>
      <c r="CA41" s="47"/>
      <c r="CB41" s="47"/>
      <c r="CC41" s="47"/>
      <c r="CD41" s="47"/>
      <c r="CE41" s="47"/>
      <c r="CF41" s="47"/>
      <c r="CG41" s="52">
        <f t="shared" si="13"/>
        <v>80</v>
      </c>
      <c r="CH41" s="87" t="str">
        <f t="shared" si="14"/>
        <v>B</v>
      </c>
      <c r="CI41" s="88"/>
      <c r="CJ41" s="48">
        <v>11</v>
      </c>
      <c r="CK41" s="94" t="str">
        <f t="shared" si="15"/>
        <v>Sudah memahami tentang ATUR PASRAH PANAMPI, MACA AKSARA JAWA, TEMBUNG RANGKEP, SANDIWARA/DRAMA, </v>
      </c>
    </row>
    <row r="42" spans="1:89">
      <c r="A42" s="28">
        <v>32</v>
      </c>
      <c r="B42" s="28">
        <v>32035</v>
      </c>
      <c r="C42" s="28" t="s">
        <v>220</v>
      </c>
      <c r="E42" s="28">
        <f t="shared" si="0"/>
        <v>82</v>
      </c>
      <c r="G42" s="28">
        <f t="shared" si="1"/>
        <v>82</v>
      </c>
      <c r="H42" s="28">
        <f t="shared" si="2"/>
        <v>81</v>
      </c>
      <c r="I42" s="28" t="str">
        <f t="shared" si="3"/>
        <v>B</v>
      </c>
      <c r="J42" s="28" t="str">
        <f t="shared" si="4"/>
        <v>Sudah memahami tentang ATUR PASRAH PANAMPI, MACA AKSARA JAWA, TEMBUNG RANGKEP, SANDIWARA/DRAMA, </v>
      </c>
      <c r="L42" s="28">
        <f t="shared" si="5"/>
        <v>82</v>
      </c>
      <c r="M42" s="28" t="str">
        <f t="shared" si="6"/>
        <v/>
      </c>
      <c r="N42" s="28" t="str">
        <f t="shared" si="7"/>
        <v/>
      </c>
      <c r="P42" s="47">
        <v>85</v>
      </c>
      <c r="Q42" s="47"/>
      <c r="R42" s="52">
        <f>IF(P42="","",IF(P42&gt;=$C$4,P42,IF(Q42&gt;=$C$4,$C$4,MAX(P42:Q42))))</f>
        <v>85</v>
      </c>
      <c r="S42" s="47">
        <v>82</v>
      </c>
      <c r="T42" s="47"/>
      <c r="U42" s="52">
        <f>IF(S42="","",IF(S42&gt;=$C$4,S42,IF(T42&gt;=$C$4,$C$4,MAX(S42:T42))))</f>
        <v>82</v>
      </c>
      <c r="V42" s="47">
        <v>80</v>
      </c>
      <c r="W42" s="47"/>
      <c r="X42" s="52">
        <f>IF(V42="","",IF(V42&gt;=$C$4,V42,IF(W42&gt;=$C$4,$C$4,MAX(V42:W42))))</f>
        <v>80</v>
      </c>
      <c r="Y42" s="47"/>
      <c r="Z42" s="47"/>
      <c r="AA42" s="52" t="str">
        <f>IF(Y42="","",IF(Y42&gt;=$C$4,Y42,IF(Z42&gt;=$C$4,$C$4,MAX(Y42:Z42))))</f>
        <v/>
      </c>
      <c r="AB42" s="47"/>
      <c r="AC42" s="47"/>
      <c r="AD42" s="52" t="str">
        <f>IF(AB42="","",IF(AB42&gt;=$C$4,AB42,IF(AC42&gt;=$C$4,$C$4,MAX(AB42:AC42))))</f>
        <v/>
      </c>
      <c r="AE42" s="47"/>
      <c r="AF42" s="47"/>
      <c r="AG42" s="52" t="str">
        <f>IF(AE42="","",IF(AE42&gt;=$C$4,AE42,IF(AF42&gt;=$C$4,$C$4,MAX(AE42:AF42))))</f>
        <v/>
      </c>
      <c r="AH42" s="47"/>
      <c r="AI42" s="47"/>
      <c r="AJ42" s="52" t="str">
        <f>IF(AH42="","",IF(AH42&gt;=$C$4,AH42,IF(AI42&gt;=$C$4,$C$4,MAX(AH42:AI42))))</f>
        <v/>
      </c>
      <c r="AK42" s="47"/>
      <c r="AL42" s="47"/>
      <c r="AM42" s="52" t="str">
        <f>IF(AK42="","",IF(AK42&gt;=$C$4,AK42,IF(AL42&gt;=$C$4,$C$4,MAX(AK42:AL42))))</f>
        <v/>
      </c>
      <c r="AN42" s="47"/>
      <c r="AO42" s="47"/>
      <c r="AP42" s="52" t="str">
        <f>IF(AN42="","",IF(AN42&gt;=$C$4,AN42,IF(AO42&gt;=$C$4,$C$4,MAX(AN42:AO42))))</f>
        <v/>
      </c>
      <c r="AQ42" s="47"/>
      <c r="AR42" s="47"/>
      <c r="AS42" s="52" t="str">
        <f>IF(AQ42="","",IF(AQ42&gt;=$C$4,AQ42,IF(AR42&gt;=$C$4,$C$4,MAX(AQ42:AR42))))</f>
        <v/>
      </c>
      <c r="AT42" s="52">
        <f t="shared" si="8"/>
        <v>82</v>
      </c>
      <c r="AU42" s="47">
        <v>78</v>
      </c>
      <c r="AV42" s="47">
        <v>85</v>
      </c>
      <c r="AW42" s="47">
        <v>82</v>
      </c>
      <c r="AX42" s="47"/>
      <c r="AY42" s="47"/>
      <c r="AZ42" s="47"/>
      <c r="BA42" s="47"/>
      <c r="BB42" s="47"/>
      <c r="BC42" s="47"/>
      <c r="BD42" s="47"/>
      <c r="BE42" s="52">
        <f t="shared" si="9"/>
        <v>82</v>
      </c>
      <c r="BF42" s="47"/>
      <c r="BG42" s="47"/>
      <c r="BH42" s="70">
        <f t="shared" si="10"/>
        <v>82</v>
      </c>
      <c r="BI42" s="71">
        <f t="shared" si="11"/>
        <v>82</v>
      </c>
      <c r="BJ42" s="72"/>
      <c r="BK42" s="47">
        <v>78</v>
      </c>
      <c r="BL42" s="47">
        <v>82</v>
      </c>
      <c r="BM42" s="47">
        <v>82</v>
      </c>
      <c r="BN42" s="47"/>
      <c r="BO42" s="47"/>
      <c r="BP42" s="47"/>
      <c r="BQ42" s="47"/>
      <c r="BR42" s="47"/>
      <c r="BS42" s="47"/>
      <c r="BT42" s="47"/>
      <c r="BU42" s="82">
        <f t="shared" si="12"/>
        <v>81</v>
      </c>
      <c r="BV42" s="72"/>
      <c r="BW42" s="47">
        <v>80</v>
      </c>
      <c r="BX42" s="47">
        <v>80</v>
      </c>
      <c r="BY42" s="47"/>
      <c r="BZ42" s="47"/>
      <c r="CA42" s="47"/>
      <c r="CB42" s="47"/>
      <c r="CC42" s="47"/>
      <c r="CD42" s="47"/>
      <c r="CE42" s="47"/>
      <c r="CF42" s="47"/>
      <c r="CG42" s="52">
        <f t="shared" si="13"/>
        <v>80</v>
      </c>
      <c r="CH42" s="87" t="str">
        <f t="shared" si="14"/>
        <v>B</v>
      </c>
      <c r="CI42" s="88"/>
      <c r="CJ42" s="48">
        <v>11</v>
      </c>
      <c r="CK42" s="94" t="str">
        <f t="shared" si="15"/>
        <v>Sudah memahami tentang ATUR PASRAH PANAMPI, MACA AKSARA JAWA, TEMBUNG RANGKEP, SANDIWARA/DRAMA,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IF(R43="","",ROUND(AVERAGE(R43,U43,AJ43,AM43,AP43,AS43,X43,AA43,AD43,AG43),0))</f>
        <v/>
      </c>
      <c r="AU43" s="48"/>
      <c r="AV43" s="48"/>
      <c r="AW43" s="48"/>
      <c r="AX43" s="48"/>
      <c r="AY43" s="48"/>
      <c r="AZ43" s="48"/>
      <c r="BA43" s="48"/>
      <c r="BB43" s="48"/>
      <c r="BC43" s="48"/>
      <c r="BD43" s="48"/>
      <c r="BE43" s="53" t="str">
        <f>IF(AU43="","",ROUND(AVERAGE(AU43:BD43),0))</f>
        <v/>
      </c>
      <c r="BF43" s="48"/>
      <c r="BG43" s="48"/>
      <c r="BH43" s="73" t="str">
        <f>IF(AT43="","",IF(BF43="",AVERAGE(AT43,BE43),(2*(SUM(AT43,BE43))+AVERAGE(BF43:BG43))/5))</f>
        <v/>
      </c>
      <c r="BI43" s="74" t="str">
        <f>IF(BH43="","",ROUND(BH43,0))</f>
        <v/>
      </c>
      <c r="BJ43" s="75"/>
      <c r="BK43" s="48"/>
      <c r="BL43" s="48"/>
      <c r="BM43" s="48"/>
      <c r="BN43" s="48"/>
      <c r="BO43" s="48"/>
      <c r="BP43" s="48"/>
      <c r="BQ43" s="48"/>
      <c r="BR43" s="48"/>
      <c r="BS43" s="48"/>
      <c r="BT43" s="48"/>
      <c r="BU43" s="83" t="str">
        <f>IF(BK43="","",ROUND(AVERAGE(BK43:BT43),0))</f>
        <v/>
      </c>
      <c r="BV43" s="75"/>
      <c r="BW43" s="48"/>
      <c r="BX43" s="48"/>
      <c r="BY43" s="48"/>
      <c r="BZ43" s="48"/>
      <c r="CA43" s="48"/>
      <c r="CB43" s="48"/>
      <c r="CC43" s="48"/>
      <c r="CD43" s="48"/>
      <c r="CE43" s="48"/>
      <c r="CF43" s="48"/>
      <c r="CG43" s="53" t="str">
        <f>IF(BW43="","",ROUND(AVERAGE(BW43:CF43),0))</f>
        <v/>
      </c>
      <c r="CH43" s="89" t="str">
        <f>IF(CG43="","",IF(CG43&gt;=86,"A",IF(CG43&gt;=71,"B",IF(CG43&gt;=56,"C",IF(CG43&gt;=41,"D","E")))))</f>
        <v/>
      </c>
      <c r="CI43" s="88"/>
      <c r="CJ43" s="48"/>
      <c r="CK43" s="94"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IF(R44="","",ROUND(AVERAGE(R44,U44,AJ44,AM44,AP44,AS44,X44,AA44,AD44,AG44),0))</f>
        <v/>
      </c>
      <c r="AU44" s="48"/>
      <c r="AV44" s="48"/>
      <c r="AW44" s="48"/>
      <c r="AX44" s="48"/>
      <c r="AY44" s="48"/>
      <c r="AZ44" s="48"/>
      <c r="BA44" s="48"/>
      <c r="BB44" s="48"/>
      <c r="BC44" s="48"/>
      <c r="BD44" s="48"/>
      <c r="BE44" s="53" t="str">
        <f>IF(AU44="","",ROUND(AVERAGE(AU44:BD44),0))</f>
        <v/>
      </c>
      <c r="BF44" s="48"/>
      <c r="BG44" s="48"/>
      <c r="BH44" s="73" t="str">
        <f>IF(AT44="","",IF(BF44="",AVERAGE(AT44,BE44),(2*(SUM(AT44,BE44))+AVERAGE(BF44:BG44))/5))</f>
        <v/>
      </c>
      <c r="BI44" s="74" t="str">
        <f>IF(BH44="","",ROUND(BH44,0))</f>
        <v/>
      </c>
      <c r="BJ44" s="75"/>
      <c r="BK44" s="48"/>
      <c r="BL44" s="48"/>
      <c r="BM44" s="48"/>
      <c r="BN44" s="48"/>
      <c r="BO44" s="48"/>
      <c r="BP44" s="48"/>
      <c r="BQ44" s="48"/>
      <c r="BR44" s="48"/>
      <c r="BS44" s="48"/>
      <c r="BT44" s="48"/>
      <c r="BU44" s="83" t="str">
        <f>IF(BK44="","",ROUND(AVERAGE(BK44:BT44),0))</f>
        <v/>
      </c>
      <c r="BV44" s="75"/>
      <c r="BW44" s="48"/>
      <c r="BX44" s="48"/>
      <c r="BY44" s="48"/>
      <c r="BZ44" s="48"/>
      <c r="CA44" s="48"/>
      <c r="CB44" s="48"/>
      <c r="CC44" s="48"/>
      <c r="CD44" s="48"/>
      <c r="CE44" s="48"/>
      <c r="CF44" s="48"/>
      <c r="CG44" s="53" t="str">
        <f>IF(BW44="","",ROUND(AVERAGE(BW44:CF44),0))</f>
        <v/>
      </c>
      <c r="CH44" s="89" t="str">
        <f>IF(CG44="","",IF(CG44&gt;=86,"A",IF(CG44&gt;=71,"B",IF(CG44&gt;=56,"C",IF(CG44&gt;=41,"D","E")))))</f>
        <v/>
      </c>
      <c r="CI44" s="88"/>
      <c r="CJ44" s="48"/>
      <c r="CK44" s="94"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IF(R45="","",ROUND(AVERAGE(R45,U45,AJ45,AM45,AP45,AS45,X45,AA45,AD45,AG45),0))</f>
        <v/>
      </c>
      <c r="AU45" s="48"/>
      <c r="AV45" s="48"/>
      <c r="AW45" s="48"/>
      <c r="AX45" s="48"/>
      <c r="AY45" s="48"/>
      <c r="AZ45" s="48"/>
      <c r="BA45" s="48"/>
      <c r="BB45" s="48"/>
      <c r="BC45" s="48"/>
      <c r="BD45" s="48"/>
      <c r="BE45" s="53" t="str">
        <f>IF(AU45="","",ROUND(AVERAGE(AU45:BD45),0))</f>
        <v/>
      </c>
      <c r="BF45" s="48"/>
      <c r="BG45" s="48"/>
      <c r="BH45" s="73" t="str">
        <f>IF(AT45="","",IF(BF45="",AVERAGE(AT45,BE45),(2*(SUM(AT45,BE45))+AVERAGE(BF45:BG45))/5))</f>
        <v/>
      </c>
      <c r="BI45" s="74" t="str">
        <f>IF(BH45="","",ROUND(BH45,0))</f>
        <v/>
      </c>
      <c r="BJ45" s="75"/>
      <c r="BK45" s="48"/>
      <c r="BL45" s="48"/>
      <c r="BM45" s="48"/>
      <c r="BN45" s="48"/>
      <c r="BO45" s="48"/>
      <c r="BP45" s="48"/>
      <c r="BQ45" s="48"/>
      <c r="BR45" s="48"/>
      <c r="BS45" s="48"/>
      <c r="BT45" s="48"/>
      <c r="BU45" s="83" t="str">
        <f>IF(BK45="","",ROUND(AVERAGE(BK45:BT45),0))</f>
        <v/>
      </c>
      <c r="BV45" s="75"/>
      <c r="BW45" s="48"/>
      <c r="BX45" s="48"/>
      <c r="BY45" s="48"/>
      <c r="BZ45" s="48"/>
      <c r="CA45" s="48"/>
      <c r="CB45" s="48"/>
      <c r="CC45" s="48"/>
      <c r="CD45" s="48"/>
      <c r="CE45" s="48"/>
      <c r="CF45" s="48"/>
      <c r="CG45" s="53" t="str">
        <f>IF(BW45="","",ROUND(AVERAGE(BW45:CF45),0))</f>
        <v/>
      </c>
      <c r="CH45" s="89" t="str">
        <f>IF(CG45="","",IF(CG45&gt;=86,"A",IF(CG45&gt;=71,"B",IF(CG45&gt;=56,"C",IF(CG45&gt;=41,"D","E")))))</f>
        <v/>
      </c>
      <c r="CI45" s="88"/>
      <c r="CJ45" s="48"/>
      <c r="CK45" s="94"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IF(R46="","",ROUND(AVERAGE(R46,U46,AJ46,AM46,AP46,AS46,X46,AA46,AD46,AG46),0))</f>
        <v/>
      </c>
      <c r="AU46" s="48"/>
      <c r="AV46" s="48"/>
      <c r="AW46" s="48"/>
      <c r="AX46" s="48"/>
      <c r="AY46" s="48"/>
      <c r="AZ46" s="48"/>
      <c r="BA46" s="48"/>
      <c r="BB46" s="48"/>
      <c r="BC46" s="48"/>
      <c r="BD46" s="48"/>
      <c r="BE46" s="53" t="str">
        <f>IF(AU46="","",ROUND(AVERAGE(AU46:BD46),0))</f>
        <v/>
      </c>
      <c r="BF46" s="48"/>
      <c r="BG46" s="48"/>
      <c r="BH46" s="73" t="str">
        <f>IF(AT46="","",IF(BF46="",AVERAGE(AT46,BE46),(2*(SUM(AT46,BE46))+AVERAGE(BF46:BG46))/5))</f>
        <v/>
      </c>
      <c r="BI46" s="74" t="str">
        <f>IF(BH46="","",ROUND(BH46,0))</f>
        <v/>
      </c>
      <c r="BJ46" s="75"/>
      <c r="BK46" s="48"/>
      <c r="BL46" s="48"/>
      <c r="BM46" s="48"/>
      <c r="BN46" s="48"/>
      <c r="BO46" s="48"/>
      <c r="BP46" s="48"/>
      <c r="BQ46" s="48"/>
      <c r="BR46" s="48"/>
      <c r="BS46" s="48"/>
      <c r="BT46" s="48"/>
      <c r="BU46" s="83" t="str">
        <f>IF(BK46="","",ROUND(AVERAGE(BK46:BT46),0))</f>
        <v/>
      </c>
      <c r="BV46" s="75"/>
      <c r="BW46" s="48"/>
      <c r="BX46" s="48"/>
      <c r="BY46" s="48"/>
      <c r="BZ46" s="48"/>
      <c r="CA46" s="48"/>
      <c r="CB46" s="48"/>
      <c r="CC46" s="48"/>
      <c r="CD46" s="48"/>
      <c r="CE46" s="48"/>
      <c r="CF46" s="48"/>
      <c r="CG46" s="53" t="str">
        <f>IF(BW46="","",ROUND(AVERAGE(BW46:CF46),0))</f>
        <v/>
      </c>
      <c r="CH46" s="89" t="str">
        <f>IF(CG46="","",IF(CG46&gt;=86,"A",IF(CG46&gt;=71,"B",IF(CG46&gt;=56,"C",IF(CG46&gt;=41,"D","E")))))</f>
        <v/>
      </c>
      <c r="CI46" s="88"/>
      <c r="CJ46" s="48"/>
      <c r="CK46" s="94"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IF(R47="","",ROUND(AVERAGE(R47,U47,AJ47,AM47,AP47,AS47,X47,AA47,AD47,AG47),0))</f>
        <v/>
      </c>
      <c r="AU47" s="48"/>
      <c r="AV47" s="48"/>
      <c r="AW47" s="48"/>
      <c r="AX47" s="48"/>
      <c r="AY47" s="48"/>
      <c r="AZ47" s="48"/>
      <c r="BA47" s="48"/>
      <c r="BB47" s="48"/>
      <c r="BC47" s="48"/>
      <c r="BD47" s="48"/>
      <c r="BE47" s="53" t="str">
        <f>IF(AU47="","",ROUND(AVERAGE(AU47:BD47),0))</f>
        <v/>
      </c>
      <c r="BF47" s="48"/>
      <c r="BG47" s="48"/>
      <c r="BH47" s="73" t="str">
        <f>IF(AT47="","",IF(BF47="",AVERAGE(AT47,BE47),(2*(SUM(AT47,BE47))+AVERAGE(BF47:BG47))/5))</f>
        <v/>
      </c>
      <c r="BI47" s="74" t="str">
        <f>IF(BH47="","",ROUND(BH47,0))</f>
        <v/>
      </c>
      <c r="BJ47" s="75"/>
      <c r="BK47" s="48"/>
      <c r="BL47" s="48"/>
      <c r="BM47" s="48"/>
      <c r="BN47" s="48"/>
      <c r="BO47" s="48"/>
      <c r="BP47" s="48"/>
      <c r="BQ47" s="48"/>
      <c r="BR47" s="48"/>
      <c r="BS47" s="48"/>
      <c r="BT47" s="48"/>
      <c r="BU47" s="83" t="str">
        <f>IF(BK47="","",ROUND(AVERAGE(BK47:BT47),0))</f>
        <v/>
      </c>
      <c r="BV47" s="75"/>
      <c r="BW47" s="48"/>
      <c r="BX47" s="48"/>
      <c r="BY47" s="48"/>
      <c r="BZ47" s="48"/>
      <c r="CA47" s="48"/>
      <c r="CB47" s="48"/>
      <c r="CC47" s="48"/>
      <c r="CD47" s="48"/>
      <c r="CE47" s="48"/>
      <c r="CF47" s="48"/>
      <c r="CG47" s="53" t="str">
        <f>IF(BW47="","",ROUND(AVERAGE(BW47:CF47),0))</f>
        <v/>
      </c>
      <c r="CH47" s="89" t="str">
        <f>IF(CG47="","",IF(CG47&gt;=86,"A",IF(CG47&gt;=71,"B",IF(CG47&gt;=56,"C",IF(CG47&gt;=41,"D","E")))))</f>
        <v/>
      </c>
      <c r="CI47" s="88"/>
      <c r="CJ47" s="48"/>
      <c r="CK47" s="94"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IF(R48="","",ROUND(AVERAGE(R48,U48,AJ48,AM48,AP48,AS48,X48,AA48,AD48,AG48),0))</f>
        <v/>
      </c>
      <c r="AU48" s="48"/>
      <c r="AV48" s="48"/>
      <c r="AW48" s="48"/>
      <c r="AX48" s="48"/>
      <c r="AY48" s="48"/>
      <c r="AZ48" s="48"/>
      <c r="BA48" s="48"/>
      <c r="BB48" s="48"/>
      <c r="BC48" s="48"/>
      <c r="BD48" s="48"/>
      <c r="BE48" s="53" t="str">
        <f>IF(AU48="","",ROUND(AVERAGE(AU48:BD48),0))</f>
        <v/>
      </c>
      <c r="BF48" s="48"/>
      <c r="BG48" s="48"/>
      <c r="BH48" s="73" t="str">
        <f>IF(AT48="","",IF(BF48="",AVERAGE(AT48,BE48),(2*(SUM(AT48,BE48))+AVERAGE(BF48:BG48))/5))</f>
        <v/>
      </c>
      <c r="BI48" s="74" t="str">
        <f>IF(BH48="","",ROUND(BH48,0))</f>
        <v/>
      </c>
      <c r="BJ48" s="75"/>
      <c r="BK48" s="48"/>
      <c r="BL48" s="48"/>
      <c r="BM48" s="48"/>
      <c r="BN48" s="48"/>
      <c r="BO48" s="48"/>
      <c r="BP48" s="48"/>
      <c r="BQ48" s="48"/>
      <c r="BR48" s="48"/>
      <c r="BS48" s="48"/>
      <c r="BT48" s="48"/>
      <c r="BU48" s="83" t="str">
        <f>IF(BK48="","",ROUND(AVERAGE(BK48:BT48),0))</f>
        <v/>
      </c>
      <c r="BV48" s="75"/>
      <c r="BW48" s="48"/>
      <c r="BX48" s="48"/>
      <c r="BY48" s="48"/>
      <c r="BZ48" s="48"/>
      <c r="CA48" s="48"/>
      <c r="CB48" s="48"/>
      <c r="CC48" s="48"/>
      <c r="CD48" s="48"/>
      <c r="CE48" s="48"/>
      <c r="CF48" s="48"/>
      <c r="CG48" s="53" t="str">
        <f>IF(BW48="","",ROUND(AVERAGE(BW48:CF48),0))</f>
        <v/>
      </c>
      <c r="CH48" s="89" t="str">
        <f>IF(CG48="","",IF(CG48&gt;=86,"A",IF(CG48&gt;=71,"B",IF(CG48&gt;=56,"C",IF(CG48&gt;=41,"D","E")))))</f>
        <v/>
      </c>
      <c r="CI48" s="88"/>
      <c r="CJ48" s="48"/>
      <c r="CK48" s="94"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IF(R49="","",ROUND(AVERAGE(R49,U49,AJ49,AM49,AP49,AS49,X49,AA49,AD49,AG49),0))</f>
        <v/>
      </c>
      <c r="AU49" s="48"/>
      <c r="AV49" s="48"/>
      <c r="AW49" s="48"/>
      <c r="AX49" s="48"/>
      <c r="AY49" s="48"/>
      <c r="AZ49" s="48"/>
      <c r="BA49" s="48"/>
      <c r="BB49" s="48"/>
      <c r="BC49" s="48"/>
      <c r="BD49" s="48"/>
      <c r="BE49" s="53" t="str">
        <f>IF(AU49="","",ROUND(AVERAGE(AU49:BD49),0))</f>
        <v/>
      </c>
      <c r="BF49" s="48"/>
      <c r="BG49" s="48"/>
      <c r="BH49" s="73" t="str">
        <f>IF(AT49="","",IF(BF49="",AVERAGE(AT49,BE49),(2*(SUM(AT49,BE49))+AVERAGE(BF49:BG49))/5))</f>
        <v/>
      </c>
      <c r="BI49" s="74" t="str">
        <f>IF(BH49="","",ROUND(BH49,0))</f>
        <v/>
      </c>
      <c r="BJ49" s="75"/>
      <c r="BK49" s="48"/>
      <c r="BL49" s="48"/>
      <c r="BM49" s="48"/>
      <c r="BN49" s="48"/>
      <c r="BO49" s="48"/>
      <c r="BP49" s="48"/>
      <c r="BQ49" s="48"/>
      <c r="BR49" s="48"/>
      <c r="BS49" s="48"/>
      <c r="BT49" s="48"/>
      <c r="BU49" s="83" t="str">
        <f>IF(BK49="","",ROUND(AVERAGE(BK49:BT49),0))</f>
        <v/>
      </c>
      <c r="BV49" s="75"/>
      <c r="BW49" s="48"/>
      <c r="BX49" s="48"/>
      <c r="BY49" s="48"/>
      <c r="BZ49" s="48"/>
      <c r="CA49" s="48"/>
      <c r="CB49" s="48"/>
      <c r="CC49" s="48"/>
      <c r="CD49" s="48"/>
      <c r="CE49" s="48"/>
      <c r="CF49" s="48"/>
      <c r="CG49" s="53" t="str">
        <f>IF(BW49="","",ROUND(AVERAGE(BW49:CF49),0))</f>
        <v/>
      </c>
      <c r="CH49" s="89" t="str">
        <f>IF(CG49="","",IF(CG49&gt;=86,"A",IF(CG49&gt;=71,"B",IF(CG49&gt;=56,"C",IF(CG49&gt;=41,"D","E")))))</f>
        <v/>
      </c>
      <c r="CI49" s="88"/>
      <c r="CJ49" s="48"/>
      <c r="CK49" s="94"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IF(R50="","",ROUND(AVERAGE(R50,U50,AJ50,AM50,AP50,AS50,X50,AA50,AD50,AG50),0))</f>
        <v/>
      </c>
      <c r="AU50" s="48"/>
      <c r="AV50" s="48"/>
      <c r="AW50" s="48"/>
      <c r="AX50" s="48"/>
      <c r="AY50" s="48"/>
      <c r="AZ50" s="48"/>
      <c r="BA50" s="48"/>
      <c r="BB50" s="48"/>
      <c r="BC50" s="48"/>
      <c r="BD50" s="48"/>
      <c r="BE50" s="53" t="str">
        <f>IF(AU50="","",ROUND(AVERAGE(AU50:BD50),0))</f>
        <v/>
      </c>
      <c r="BF50" s="48"/>
      <c r="BG50" s="48"/>
      <c r="BH50" s="73" t="str">
        <f>IF(AT50="","",IF(BF50="",AVERAGE(AT50,BE50),(2*(SUM(AT50,BE50))+AVERAGE(BF50:BG50))/5))</f>
        <v/>
      </c>
      <c r="BI50" s="74" t="str">
        <f>IF(BH50="","",ROUND(BH50,0))</f>
        <v/>
      </c>
      <c r="BJ50" s="75"/>
      <c r="BK50" s="48"/>
      <c r="BL50" s="48"/>
      <c r="BM50" s="48"/>
      <c r="BN50" s="48"/>
      <c r="BO50" s="48"/>
      <c r="BP50" s="48"/>
      <c r="BQ50" s="48"/>
      <c r="BR50" s="48"/>
      <c r="BS50" s="48"/>
      <c r="BT50" s="48"/>
      <c r="BU50" s="83" t="str">
        <f>IF(BK50="","",ROUND(AVERAGE(BK50:BT50),0))</f>
        <v/>
      </c>
      <c r="BV50" s="75"/>
      <c r="BW50" s="48"/>
      <c r="BX50" s="48"/>
      <c r="BY50" s="48"/>
      <c r="BZ50" s="48"/>
      <c r="CA50" s="48"/>
      <c r="CB50" s="48"/>
      <c r="CC50" s="48"/>
      <c r="CD50" s="48"/>
      <c r="CE50" s="48"/>
      <c r="CF50" s="48"/>
      <c r="CG50" s="53" t="str">
        <f>IF(BW50="","",ROUND(AVERAGE(BW50:CF50),0))</f>
        <v/>
      </c>
      <c r="CH50" s="89" t="str">
        <f>IF(CG50="","",IF(CG50&gt;=86,"A",IF(CG50&gt;=71,"B",IF(CG50&gt;=56,"C",IF(CG50&gt;=41,"D","E")))))</f>
        <v/>
      </c>
      <c r="CI50" s="88"/>
      <c r="CJ50" s="48"/>
      <c r="CK50" s="94"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P11">
    <cfRule type="cellIs" dxfId="13101" priority="288" operator="lessThan">
      <formula>$C$4</formula>
    </cfRule>
    <cfRule type="cellIs" dxfId="13102" priority="223" operator="lessThan">
      <formula>$C$4</formula>
    </cfRule>
  </conditionalFormatting>
  <conditionalFormatting sqref="Q11">
    <cfRule type="cellIs" dxfId="13103" priority="320" operator="lessThan">
      <formula>$C$4</formula>
    </cfRule>
  </conditionalFormatting>
  <conditionalFormatting sqref="R11">
    <cfRule type="cellIs" dxfId="13104" priority="352" operator="lessThan">
      <formula>$C$4</formula>
    </cfRule>
  </conditionalFormatting>
  <conditionalFormatting sqref="S11">
    <cfRule type="cellIs" dxfId="13105" priority="2432" operator="lessThan">
      <formula>$C$4</formula>
    </cfRule>
    <cfRule type="cellIs" dxfId="13106" priority="191" operator="lessThan">
      <formula>$C$4</formula>
    </cfRule>
  </conditionalFormatting>
  <conditionalFormatting sqref="T11">
    <cfRule type="cellIs" dxfId="13107" priority="2464" operator="lessThan">
      <formula>$C$4</formula>
    </cfRule>
  </conditionalFormatting>
  <conditionalFormatting sqref="U11">
    <cfRule type="cellIs" dxfId="13108" priority="384" operator="lessThan">
      <formula>$C$4</formula>
    </cfRule>
  </conditionalFormatting>
  <conditionalFormatting sqref="V11">
    <cfRule type="cellIs" dxfId="13109" priority="2496" operator="lessThan">
      <formula>$C$4</formula>
    </cfRule>
  </conditionalFormatting>
  <conditionalFormatting sqref="W11">
    <cfRule type="cellIs" dxfId="13110" priority="2528" operator="lessThan">
      <formula>$C$4</formula>
    </cfRule>
  </conditionalFormatting>
  <conditionalFormatting sqref="X11">
    <cfRule type="cellIs" dxfId="13111" priority="416" operator="lessThan">
      <formula>$C$4</formula>
    </cfRule>
  </conditionalFormatting>
  <conditionalFormatting sqref="Y11">
    <cfRule type="cellIs" dxfId="13112" priority="448" operator="lessThan">
      <formula>$C$4</formula>
    </cfRule>
  </conditionalFormatting>
  <conditionalFormatting sqref="Z11">
    <cfRule type="cellIs" dxfId="13113" priority="480" operator="lessThan">
      <formula>$C$4</formula>
    </cfRule>
  </conditionalFormatting>
  <conditionalFormatting sqref="AA11">
    <cfRule type="cellIs" dxfId="13114" priority="512" operator="lessThan">
      <formula>$C$4</formula>
    </cfRule>
  </conditionalFormatting>
  <conditionalFormatting sqref="AB11">
    <cfRule type="cellIs" dxfId="13115" priority="544" operator="lessThan">
      <formula>$C$4</formula>
    </cfRule>
  </conditionalFormatting>
  <conditionalFormatting sqref="AC11">
    <cfRule type="cellIs" dxfId="13116" priority="576" operator="lessThan">
      <formula>$C$4</formula>
    </cfRule>
  </conditionalFormatting>
  <conditionalFormatting sqref="AD11">
    <cfRule type="cellIs" dxfId="13117" priority="608" operator="lessThan">
      <formula>$C$4</formula>
    </cfRule>
  </conditionalFormatting>
  <conditionalFormatting sqref="AE11">
    <cfRule type="cellIs" dxfId="13118" priority="640" operator="lessThan">
      <formula>$C$4</formula>
    </cfRule>
  </conditionalFormatting>
  <conditionalFormatting sqref="AF11">
    <cfRule type="cellIs" dxfId="13119" priority="672" operator="lessThan">
      <formula>$C$4</formula>
    </cfRule>
  </conditionalFormatting>
  <conditionalFormatting sqref="AG11">
    <cfRule type="cellIs" dxfId="13120" priority="704" operator="lessThan">
      <formula>$C$4</formula>
    </cfRule>
  </conditionalFormatting>
  <conditionalFormatting sqref="AH11">
    <cfRule type="cellIs" dxfId="13121" priority="736" operator="lessThan">
      <formula>$C$4</formula>
    </cfRule>
  </conditionalFormatting>
  <conditionalFormatting sqref="AI11">
    <cfRule type="cellIs" dxfId="13122" priority="768" operator="lessThan">
      <formula>$C$4</formula>
    </cfRule>
  </conditionalFormatting>
  <conditionalFormatting sqref="AJ11">
    <cfRule type="cellIs" dxfId="13123" priority="800" operator="lessThan">
      <formula>$C$4</formula>
    </cfRule>
  </conditionalFormatting>
  <conditionalFormatting sqref="AK11">
    <cfRule type="cellIs" dxfId="13124" priority="832" operator="lessThan">
      <formula>$C$4</formula>
    </cfRule>
  </conditionalFormatting>
  <conditionalFormatting sqref="AL11">
    <cfRule type="cellIs" dxfId="13125" priority="864" operator="lessThan">
      <formula>$C$4</formula>
    </cfRule>
  </conditionalFormatting>
  <conditionalFormatting sqref="AM11">
    <cfRule type="cellIs" dxfId="13126" priority="896" operator="lessThan">
      <formula>$C$4</formula>
    </cfRule>
  </conditionalFormatting>
  <conditionalFormatting sqref="AN11">
    <cfRule type="cellIs" dxfId="13127" priority="928" operator="lessThan">
      <formula>$C$4</formula>
    </cfRule>
  </conditionalFormatting>
  <conditionalFormatting sqref="AO11">
    <cfRule type="cellIs" dxfId="13128" priority="960" operator="lessThan">
      <formula>$C$4</formula>
    </cfRule>
  </conditionalFormatting>
  <conditionalFormatting sqref="AP11">
    <cfRule type="cellIs" dxfId="13129" priority="992" operator="lessThan">
      <formula>$C$4</formula>
    </cfRule>
  </conditionalFormatting>
  <conditionalFormatting sqref="AQ11">
    <cfRule type="cellIs" dxfId="13130" priority="1024" operator="lessThan">
      <formula>$C$4</formula>
    </cfRule>
  </conditionalFormatting>
  <conditionalFormatting sqref="AR11">
    <cfRule type="cellIs" dxfId="13131" priority="1056" operator="lessThan">
      <formula>$C$4</formula>
    </cfRule>
  </conditionalFormatting>
  <conditionalFormatting sqref="AS11">
    <cfRule type="cellIs" dxfId="13132" priority="1088" operator="lessThan">
      <formula>$C$4</formula>
    </cfRule>
  </conditionalFormatting>
  <conditionalFormatting sqref="AT11">
    <cfRule type="cellIs" dxfId="13133" priority="1120" operator="lessThan">
      <formula>$C$4</formula>
    </cfRule>
  </conditionalFormatting>
  <conditionalFormatting sqref="AU11">
    <cfRule type="cellIs" dxfId="13134" priority="1152" operator="lessThan">
      <formula>$C$4</formula>
    </cfRule>
  </conditionalFormatting>
  <conditionalFormatting sqref="AV11">
    <cfRule type="cellIs" dxfId="13135" priority="1184" operator="lessThan">
      <formula>$C$4</formula>
    </cfRule>
  </conditionalFormatting>
  <conditionalFormatting sqref="AW11">
    <cfRule type="cellIs" dxfId="13136" priority="1216" operator="lessThan">
      <formula>$C$4</formula>
    </cfRule>
  </conditionalFormatting>
  <conditionalFormatting sqref="AX11">
    <cfRule type="cellIs" dxfId="13137" priority="1248" operator="lessThan">
      <formula>$C$4</formula>
    </cfRule>
  </conditionalFormatting>
  <conditionalFormatting sqref="AY11">
    <cfRule type="cellIs" dxfId="13138" priority="1280" operator="lessThan">
      <formula>$C$4</formula>
    </cfRule>
  </conditionalFormatting>
  <conditionalFormatting sqref="AZ11">
    <cfRule type="cellIs" dxfId="13139" priority="1312" operator="lessThan">
      <formula>$C$4</formula>
    </cfRule>
  </conditionalFormatting>
  <conditionalFormatting sqref="BA11">
    <cfRule type="cellIs" dxfId="13140" priority="1344" operator="lessThan">
      <formula>$C$4</formula>
    </cfRule>
  </conditionalFormatting>
  <conditionalFormatting sqref="BB11">
    <cfRule type="cellIs" dxfId="13141" priority="1376" operator="lessThan">
      <formula>$C$4</formula>
    </cfRule>
  </conditionalFormatting>
  <conditionalFormatting sqref="BC11">
    <cfRule type="cellIs" dxfId="13142" priority="1408" operator="lessThan">
      <formula>$C$4</formula>
    </cfRule>
  </conditionalFormatting>
  <conditionalFormatting sqref="BD11">
    <cfRule type="cellIs" dxfId="13143" priority="1440" operator="lessThan">
      <formula>$C$4</formula>
    </cfRule>
  </conditionalFormatting>
  <conditionalFormatting sqref="BE11">
    <cfRule type="cellIs" dxfId="13144" priority="1472" operator="lessThan">
      <formula>$C$4</formula>
    </cfRule>
  </conditionalFormatting>
  <conditionalFormatting sqref="BF11">
    <cfRule type="cellIs" dxfId="13145" priority="1504" operator="lessThan">
      <formula>$C$4</formula>
    </cfRule>
  </conditionalFormatting>
  <conditionalFormatting sqref="BG11">
    <cfRule type="cellIs" dxfId="13146" priority="1536" operator="lessThan">
      <formula>$C$4</formula>
    </cfRule>
  </conditionalFormatting>
  <conditionalFormatting sqref="BH11">
    <cfRule type="cellIs" dxfId="13147" priority="1568" operator="lessThan">
      <formula>$C$4</formula>
    </cfRule>
  </conditionalFormatting>
  <conditionalFormatting sqref="BI11">
    <cfRule type="cellIs" dxfId="13148" priority="1600" operator="lessThan">
      <formula>$C$4</formula>
    </cfRule>
  </conditionalFormatting>
  <conditionalFormatting sqref="BJ11">
    <cfRule type="cellIs" dxfId="13149" priority="1632" operator="lessThan">
      <formula>$C$4</formula>
    </cfRule>
  </conditionalFormatting>
  <conditionalFormatting sqref="BK11">
    <cfRule type="cellIs" dxfId="13150" priority="1664" operator="lessThan">
      <formula>$C$4</formula>
    </cfRule>
    <cfRule type="cellIs" dxfId="13151" priority="287" operator="lessThan">
      <formula>$C$4</formula>
    </cfRule>
  </conditionalFormatting>
  <conditionalFormatting sqref="BL11">
    <cfRule type="cellIs" dxfId="13152" priority="1696" operator="lessThan">
      <formula>$C$4</formula>
    </cfRule>
    <cfRule type="cellIs" dxfId="13153" priority="255" operator="lessThan">
      <formula>$C$4</formula>
    </cfRule>
  </conditionalFormatting>
  <conditionalFormatting sqref="BM11">
    <cfRule type="cellIs" dxfId="13154" priority="1728" operator="lessThan">
      <formula>$C$4</formula>
    </cfRule>
  </conditionalFormatting>
  <conditionalFormatting sqref="BN11">
    <cfRule type="cellIs" dxfId="13155" priority="1760" operator="lessThan">
      <formula>$C$4</formula>
    </cfRule>
  </conditionalFormatting>
  <conditionalFormatting sqref="BO11">
    <cfRule type="cellIs" dxfId="13156" priority="1792" operator="lessThan">
      <formula>$C$4</formula>
    </cfRule>
  </conditionalFormatting>
  <conditionalFormatting sqref="BP11">
    <cfRule type="cellIs" dxfId="13157" priority="1824" operator="lessThan">
      <formula>$C$4</formula>
    </cfRule>
  </conditionalFormatting>
  <conditionalFormatting sqref="BQ11">
    <cfRule type="cellIs" dxfId="13158" priority="1856" operator="lessThan">
      <formula>$C$4</formula>
    </cfRule>
  </conditionalFormatting>
  <conditionalFormatting sqref="BR11">
    <cfRule type="cellIs" dxfId="13159" priority="1888" operator="lessThan">
      <formula>$C$4</formula>
    </cfRule>
  </conditionalFormatting>
  <conditionalFormatting sqref="BS11">
    <cfRule type="cellIs" dxfId="13160" priority="1920" operator="lessThan">
      <formula>$C$4</formula>
    </cfRule>
  </conditionalFormatting>
  <conditionalFormatting sqref="BT11">
    <cfRule type="cellIs" dxfId="13161" priority="1952" operator="lessThan">
      <formula>$C$4</formula>
    </cfRule>
  </conditionalFormatting>
  <conditionalFormatting sqref="BU11">
    <cfRule type="cellIs" dxfId="13162" priority="1984" operator="lessThan">
      <formula>$C$4</formula>
    </cfRule>
  </conditionalFormatting>
  <conditionalFormatting sqref="BV11">
    <cfRule type="cellIs" dxfId="13163" priority="2016" operator="lessThan">
      <formula>$C$4</formula>
    </cfRule>
  </conditionalFormatting>
  <conditionalFormatting sqref="BY11">
    <cfRule type="cellIs" dxfId="13164" priority="2112" operator="lessThan">
      <formula>$C$4</formula>
    </cfRule>
  </conditionalFormatting>
  <conditionalFormatting sqref="BZ11">
    <cfRule type="cellIs" dxfId="13165" priority="2144" operator="lessThan">
      <formula>$C$4</formula>
    </cfRule>
  </conditionalFormatting>
  <conditionalFormatting sqref="CA11">
    <cfRule type="cellIs" dxfId="13166" priority="2176" operator="lessThan">
      <formula>$C$4</formula>
    </cfRule>
  </conditionalFormatting>
  <conditionalFormatting sqref="CB11">
    <cfRule type="cellIs" dxfId="13167" priority="2208" operator="lessThan">
      <formula>$C$4</formula>
    </cfRule>
  </conditionalFormatting>
  <conditionalFormatting sqref="CC11">
    <cfRule type="cellIs" dxfId="13168" priority="2240" operator="lessThan">
      <formula>$C$4</formula>
    </cfRule>
  </conditionalFormatting>
  <conditionalFormatting sqref="CD11">
    <cfRule type="cellIs" dxfId="13169" priority="2272" operator="lessThan">
      <formula>$C$4</formula>
    </cfRule>
  </conditionalFormatting>
  <conditionalFormatting sqref="CE11">
    <cfRule type="cellIs" dxfId="13170" priority="2304" operator="lessThan">
      <formula>$C$4</formula>
    </cfRule>
  </conditionalFormatting>
  <conditionalFormatting sqref="CF11">
    <cfRule type="cellIs" dxfId="13171" priority="2336" operator="lessThan">
      <formula>$C$4</formula>
    </cfRule>
  </conditionalFormatting>
  <conditionalFormatting sqref="CG11">
    <cfRule type="cellIs" dxfId="13172" priority="2368" operator="lessThan">
      <formula>$C$4</formula>
    </cfRule>
  </conditionalFormatting>
  <conditionalFormatting sqref="CH11">
    <cfRule type="cellIs" dxfId="13173" priority="2400" operator="greaterThan">
      <formula>$BJ$2+15</formula>
    </cfRule>
  </conditionalFormatting>
  <conditionalFormatting sqref="CJ11">
    <cfRule type="cellIs" dxfId="13174" priority="5400" operator="lessThan">
      <formula>$C$4</formula>
    </cfRule>
  </conditionalFormatting>
  <conditionalFormatting sqref="P12">
    <cfRule type="cellIs" dxfId="13175" priority="289" operator="lessThan">
      <formula>$C$4</formula>
    </cfRule>
    <cfRule type="cellIs" dxfId="13176" priority="222" operator="lessThan">
      <formula>$C$4</formula>
    </cfRule>
  </conditionalFormatting>
  <conditionalFormatting sqref="Q12">
    <cfRule type="cellIs" dxfId="13177" priority="321" operator="lessThan">
      <formula>$C$4</formula>
    </cfRule>
  </conditionalFormatting>
  <conditionalFormatting sqref="R12">
    <cfRule type="cellIs" dxfId="13178" priority="353" operator="lessThan">
      <formula>$C$4</formula>
    </cfRule>
  </conditionalFormatting>
  <conditionalFormatting sqref="S12">
    <cfRule type="cellIs" dxfId="13179" priority="2433" operator="lessThan">
      <formula>$C$4</formula>
    </cfRule>
    <cfRule type="cellIs" dxfId="13180" priority="190" operator="lessThan">
      <formula>$C$4</formula>
    </cfRule>
  </conditionalFormatting>
  <conditionalFormatting sqref="T12">
    <cfRule type="cellIs" dxfId="13181" priority="2465" operator="lessThan">
      <formula>$C$4</formula>
    </cfRule>
  </conditionalFormatting>
  <conditionalFormatting sqref="U12">
    <cfRule type="cellIs" dxfId="13182" priority="385" operator="lessThan">
      <formula>$C$4</formula>
    </cfRule>
  </conditionalFormatting>
  <conditionalFormatting sqref="V12">
    <cfRule type="cellIs" dxfId="13183" priority="2497" operator="lessThan">
      <formula>$C$4</formula>
    </cfRule>
  </conditionalFormatting>
  <conditionalFormatting sqref="W12">
    <cfRule type="cellIs" dxfId="13184" priority="2529" operator="lessThan">
      <formula>$C$4</formula>
    </cfRule>
  </conditionalFormatting>
  <conditionalFormatting sqref="X12">
    <cfRule type="cellIs" dxfId="13185" priority="417" operator="lessThan">
      <formula>$C$4</formula>
    </cfRule>
  </conditionalFormatting>
  <conditionalFormatting sqref="Y12">
    <cfRule type="cellIs" dxfId="13186" priority="449" operator="lessThan">
      <formula>$C$4</formula>
    </cfRule>
  </conditionalFormatting>
  <conditionalFormatting sqref="Z12">
    <cfRule type="cellIs" dxfId="13187" priority="481" operator="lessThan">
      <formula>$C$4</formula>
    </cfRule>
  </conditionalFormatting>
  <conditionalFormatting sqref="AA12">
    <cfRule type="cellIs" dxfId="13188" priority="513" operator="lessThan">
      <formula>$C$4</formula>
    </cfRule>
  </conditionalFormatting>
  <conditionalFormatting sqref="AB12">
    <cfRule type="cellIs" dxfId="13189" priority="545" operator="lessThan">
      <formula>$C$4</formula>
    </cfRule>
  </conditionalFormatting>
  <conditionalFormatting sqref="AC12">
    <cfRule type="cellIs" dxfId="13190" priority="577" operator="lessThan">
      <formula>$C$4</formula>
    </cfRule>
  </conditionalFormatting>
  <conditionalFormatting sqref="AD12">
    <cfRule type="cellIs" dxfId="13191" priority="609" operator="lessThan">
      <formula>$C$4</formula>
    </cfRule>
  </conditionalFormatting>
  <conditionalFormatting sqref="AE12">
    <cfRule type="cellIs" dxfId="13192" priority="641" operator="lessThan">
      <formula>$C$4</formula>
    </cfRule>
  </conditionalFormatting>
  <conditionalFormatting sqref="AF12">
    <cfRule type="cellIs" dxfId="13193" priority="673" operator="lessThan">
      <formula>$C$4</formula>
    </cfRule>
  </conditionalFormatting>
  <conditionalFormatting sqref="AG12">
    <cfRule type="cellIs" dxfId="13194" priority="705" operator="lessThan">
      <formula>$C$4</formula>
    </cfRule>
  </conditionalFormatting>
  <conditionalFormatting sqref="AH12">
    <cfRule type="cellIs" dxfId="13195" priority="737" operator="lessThan">
      <formula>$C$4</formula>
    </cfRule>
  </conditionalFormatting>
  <conditionalFormatting sqref="AI12">
    <cfRule type="cellIs" dxfId="13196" priority="769" operator="lessThan">
      <formula>$C$4</formula>
    </cfRule>
  </conditionalFormatting>
  <conditionalFormatting sqref="AJ12">
    <cfRule type="cellIs" dxfId="13197" priority="801" operator="lessThan">
      <formula>$C$4</formula>
    </cfRule>
  </conditionalFormatting>
  <conditionalFormatting sqref="AK12">
    <cfRule type="cellIs" dxfId="13198" priority="833" operator="lessThan">
      <formula>$C$4</formula>
    </cfRule>
  </conditionalFormatting>
  <conditionalFormatting sqref="AL12">
    <cfRule type="cellIs" dxfId="13199" priority="865" operator="lessThan">
      <formula>$C$4</formula>
    </cfRule>
  </conditionalFormatting>
  <conditionalFormatting sqref="AM12">
    <cfRule type="cellIs" dxfId="13200" priority="897" operator="lessThan">
      <formula>$C$4</formula>
    </cfRule>
  </conditionalFormatting>
  <conditionalFormatting sqref="AN12">
    <cfRule type="cellIs" dxfId="13201" priority="929" operator="lessThan">
      <formula>$C$4</formula>
    </cfRule>
  </conditionalFormatting>
  <conditionalFormatting sqref="AO12">
    <cfRule type="cellIs" dxfId="13202" priority="961" operator="lessThan">
      <formula>$C$4</formula>
    </cfRule>
  </conditionalFormatting>
  <conditionalFormatting sqref="AP12">
    <cfRule type="cellIs" dxfId="13203" priority="993" operator="lessThan">
      <formula>$C$4</formula>
    </cfRule>
  </conditionalFormatting>
  <conditionalFormatting sqref="AQ12">
    <cfRule type="cellIs" dxfId="13204" priority="1025" operator="lessThan">
      <formula>$C$4</formula>
    </cfRule>
  </conditionalFormatting>
  <conditionalFormatting sqref="AR12">
    <cfRule type="cellIs" dxfId="13205" priority="1057" operator="lessThan">
      <formula>$C$4</formula>
    </cfRule>
  </conditionalFormatting>
  <conditionalFormatting sqref="AS12">
    <cfRule type="cellIs" dxfId="13206" priority="1089" operator="lessThan">
      <formula>$C$4</formula>
    </cfRule>
  </conditionalFormatting>
  <conditionalFormatting sqref="AT12">
    <cfRule type="cellIs" dxfId="13207" priority="1121" operator="lessThan">
      <formula>$C$4</formula>
    </cfRule>
  </conditionalFormatting>
  <conditionalFormatting sqref="AU12">
    <cfRule type="cellIs" dxfId="13208" priority="1153" operator="lessThan">
      <formula>$C$4</formula>
    </cfRule>
  </conditionalFormatting>
  <conditionalFormatting sqref="AV12">
    <cfRule type="cellIs" dxfId="13209" priority="1185" operator="lessThan">
      <formula>$C$4</formula>
    </cfRule>
  </conditionalFormatting>
  <conditionalFormatting sqref="AW12">
    <cfRule type="cellIs" dxfId="13210" priority="1217" operator="lessThan">
      <formula>$C$4</formula>
    </cfRule>
  </conditionalFormatting>
  <conditionalFormatting sqref="AX12">
    <cfRule type="cellIs" dxfId="13211" priority="1249" operator="lessThan">
      <formula>$C$4</formula>
    </cfRule>
  </conditionalFormatting>
  <conditionalFormatting sqref="AY12">
    <cfRule type="cellIs" dxfId="13212" priority="1281" operator="lessThan">
      <formula>$C$4</formula>
    </cfRule>
  </conditionalFormatting>
  <conditionalFormatting sqref="AZ12">
    <cfRule type="cellIs" dxfId="13213" priority="1313" operator="lessThan">
      <formula>$C$4</formula>
    </cfRule>
  </conditionalFormatting>
  <conditionalFormatting sqref="BA12">
    <cfRule type="cellIs" dxfId="13214" priority="1345" operator="lessThan">
      <formula>$C$4</formula>
    </cfRule>
  </conditionalFormatting>
  <conditionalFormatting sqref="BB12">
    <cfRule type="cellIs" dxfId="13215" priority="1377" operator="lessThan">
      <formula>$C$4</formula>
    </cfRule>
  </conditionalFormatting>
  <conditionalFormatting sqref="BC12">
    <cfRule type="cellIs" dxfId="13216" priority="1409" operator="lessThan">
      <formula>$C$4</formula>
    </cfRule>
  </conditionalFormatting>
  <conditionalFormatting sqref="BD12">
    <cfRule type="cellIs" dxfId="13217" priority="1441" operator="lessThan">
      <formula>$C$4</formula>
    </cfRule>
  </conditionalFormatting>
  <conditionalFormatting sqref="BE12">
    <cfRule type="cellIs" dxfId="13218" priority="1473" operator="lessThan">
      <formula>$C$4</formula>
    </cfRule>
  </conditionalFormatting>
  <conditionalFormatting sqref="BF12">
    <cfRule type="cellIs" dxfId="13219" priority="1505" operator="lessThan">
      <formula>$C$4</formula>
    </cfRule>
  </conditionalFormatting>
  <conditionalFormatting sqref="BG12">
    <cfRule type="cellIs" dxfId="13220" priority="1537" operator="lessThan">
      <formula>$C$4</formula>
    </cfRule>
  </conditionalFormatting>
  <conditionalFormatting sqref="BH12">
    <cfRule type="cellIs" dxfId="13221" priority="1569" operator="lessThan">
      <formula>$C$4</formula>
    </cfRule>
  </conditionalFormatting>
  <conditionalFormatting sqref="BI12">
    <cfRule type="cellIs" dxfId="13222" priority="1601" operator="lessThan">
      <formula>$C$4</formula>
    </cfRule>
  </conditionalFormatting>
  <conditionalFormatting sqref="BJ12">
    <cfRule type="cellIs" dxfId="13223" priority="1633" operator="lessThan">
      <formula>$C$4</formula>
    </cfRule>
  </conditionalFormatting>
  <conditionalFormatting sqref="BK12">
    <cfRule type="cellIs" dxfId="13224" priority="1665" operator="lessThan">
      <formula>$C$4</formula>
    </cfRule>
    <cfRule type="cellIs" dxfId="13225" priority="286" operator="lessThan">
      <formula>$C$4</formula>
    </cfRule>
  </conditionalFormatting>
  <conditionalFormatting sqref="BL12">
    <cfRule type="cellIs" dxfId="13226" priority="1697" operator="lessThan">
      <formula>$C$4</formula>
    </cfRule>
    <cfRule type="cellIs" dxfId="13227" priority="254" operator="lessThan">
      <formula>$C$4</formula>
    </cfRule>
  </conditionalFormatting>
  <conditionalFormatting sqref="BM12">
    <cfRule type="cellIs" dxfId="13228" priority="1729" operator="lessThan">
      <formula>$C$4</formula>
    </cfRule>
  </conditionalFormatting>
  <conditionalFormatting sqref="BN12">
    <cfRule type="cellIs" dxfId="13229" priority="1761" operator="lessThan">
      <formula>$C$4</formula>
    </cfRule>
  </conditionalFormatting>
  <conditionalFormatting sqref="BO12">
    <cfRule type="cellIs" dxfId="13230" priority="1793" operator="lessThan">
      <formula>$C$4</formula>
    </cfRule>
  </conditionalFormatting>
  <conditionalFormatting sqref="BP12">
    <cfRule type="cellIs" dxfId="13231" priority="1825" operator="lessThan">
      <formula>$C$4</formula>
    </cfRule>
  </conditionalFormatting>
  <conditionalFormatting sqref="BQ12">
    <cfRule type="cellIs" dxfId="13232" priority="1857" operator="lessThan">
      <formula>$C$4</formula>
    </cfRule>
  </conditionalFormatting>
  <conditionalFormatting sqref="BR12">
    <cfRule type="cellIs" dxfId="13233" priority="1889" operator="lessThan">
      <formula>$C$4</formula>
    </cfRule>
  </conditionalFormatting>
  <conditionalFormatting sqref="BS12">
    <cfRule type="cellIs" dxfId="13234" priority="1921" operator="lessThan">
      <formula>$C$4</formula>
    </cfRule>
  </conditionalFormatting>
  <conditionalFormatting sqref="BT12">
    <cfRule type="cellIs" dxfId="13235" priority="1953" operator="lessThan">
      <formula>$C$4</formula>
    </cfRule>
  </conditionalFormatting>
  <conditionalFormatting sqref="BU12">
    <cfRule type="cellIs" dxfId="13236" priority="1985" operator="lessThan">
      <formula>$C$4</formula>
    </cfRule>
  </conditionalFormatting>
  <conditionalFormatting sqref="BV12">
    <cfRule type="cellIs" dxfId="13237" priority="2017" operator="lessThan">
      <formula>$C$4</formula>
    </cfRule>
  </conditionalFormatting>
  <conditionalFormatting sqref="BW12">
    <cfRule type="cellIs" dxfId="13238" priority="2049" operator="lessThan">
      <formula>$C$4</formula>
    </cfRule>
  </conditionalFormatting>
  <conditionalFormatting sqref="BX12">
    <cfRule type="cellIs" dxfId="13239" priority="2081" operator="lessThan">
      <formula>$C$4</formula>
    </cfRule>
  </conditionalFormatting>
  <conditionalFormatting sqref="BY12">
    <cfRule type="cellIs" dxfId="13240" priority="2113" operator="lessThan">
      <formula>$C$4</formula>
    </cfRule>
  </conditionalFormatting>
  <conditionalFormatting sqref="BZ12">
    <cfRule type="cellIs" dxfId="13241" priority="2145" operator="lessThan">
      <formula>$C$4</formula>
    </cfRule>
  </conditionalFormatting>
  <conditionalFormatting sqref="CA12">
    <cfRule type="cellIs" dxfId="13242" priority="2177" operator="lessThan">
      <formula>$C$4</formula>
    </cfRule>
  </conditionalFormatting>
  <conditionalFormatting sqref="CB12">
    <cfRule type="cellIs" dxfId="13243" priority="2209" operator="lessThan">
      <formula>$C$4</formula>
    </cfRule>
  </conditionalFormatting>
  <conditionalFormatting sqref="CC12">
    <cfRule type="cellIs" dxfId="13244" priority="2241" operator="lessThan">
      <formula>$C$4</formula>
    </cfRule>
  </conditionalFormatting>
  <conditionalFormatting sqref="CD12">
    <cfRule type="cellIs" dxfId="13245" priority="2273" operator="lessThan">
      <formula>$C$4</formula>
    </cfRule>
  </conditionalFormatting>
  <conditionalFormatting sqref="CE12">
    <cfRule type="cellIs" dxfId="13246" priority="2305" operator="lessThan">
      <formula>$C$4</formula>
    </cfRule>
  </conditionalFormatting>
  <conditionalFormatting sqref="CF12">
    <cfRule type="cellIs" dxfId="13247" priority="2337" operator="lessThan">
      <formula>$C$4</formula>
    </cfRule>
  </conditionalFormatting>
  <conditionalFormatting sqref="CG12">
    <cfRule type="cellIs" dxfId="13248" priority="2369" operator="lessThan">
      <formula>$C$4</formula>
    </cfRule>
  </conditionalFormatting>
  <conditionalFormatting sqref="CH12">
    <cfRule type="cellIs" dxfId="13249" priority="2401" operator="greaterThan">
      <formula>$BJ$2+15</formula>
    </cfRule>
  </conditionalFormatting>
  <conditionalFormatting sqref="CJ12">
    <cfRule type="cellIs" dxfId="13250" priority="5401" operator="lessThan">
      <formula>$C$4</formula>
    </cfRule>
  </conditionalFormatting>
  <conditionalFormatting sqref="P13">
    <cfRule type="cellIs" dxfId="13251" priority="290" operator="lessThan">
      <formula>$C$4</formula>
    </cfRule>
    <cfRule type="cellIs" dxfId="13252" priority="221" operator="lessThan">
      <formula>$C$4</formula>
    </cfRule>
  </conditionalFormatting>
  <conditionalFormatting sqref="Q13">
    <cfRule type="cellIs" dxfId="13253" priority="322" operator="lessThan">
      <formula>$C$4</formula>
    </cfRule>
  </conditionalFormatting>
  <conditionalFormatting sqref="R13">
    <cfRule type="cellIs" dxfId="13254" priority="354" operator="lessThan">
      <formula>$C$4</formula>
    </cfRule>
  </conditionalFormatting>
  <conditionalFormatting sqref="S13">
    <cfRule type="cellIs" dxfId="13255" priority="2434" operator="lessThan">
      <formula>$C$4</formula>
    </cfRule>
    <cfRule type="cellIs" dxfId="13256" priority="189" operator="lessThan">
      <formula>$C$4</formula>
    </cfRule>
  </conditionalFormatting>
  <conditionalFormatting sqref="T13">
    <cfRule type="cellIs" dxfId="13257" priority="2466" operator="lessThan">
      <formula>$C$4</formula>
    </cfRule>
  </conditionalFormatting>
  <conditionalFormatting sqref="U13">
    <cfRule type="cellIs" dxfId="13258" priority="386" operator="lessThan">
      <formula>$C$4</formula>
    </cfRule>
  </conditionalFormatting>
  <conditionalFormatting sqref="V13">
    <cfRule type="cellIs" dxfId="13259" priority="2498" operator="lessThan">
      <formula>$C$4</formula>
    </cfRule>
  </conditionalFormatting>
  <conditionalFormatting sqref="W13">
    <cfRule type="cellIs" dxfId="13260" priority="2530" operator="lessThan">
      <formula>$C$4</formula>
    </cfRule>
  </conditionalFormatting>
  <conditionalFormatting sqref="X13">
    <cfRule type="cellIs" dxfId="13261" priority="418" operator="lessThan">
      <formula>$C$4</formula>
    </cfRule>
  </conditionalFormatting>
  <conditionalFormatting sqref="Y13">
    <cfRule type="cellIs" dxfId="13262" priority="450" operator="lessThan">
      <formula>$C$4</formula>
    </cfRule>
  </conditionalFormatting>
  <conditionalFormatting sqref="Z13">
    <cfRule type="cellIs" dxfId="13263" priority="482" operator="lessThan">
      <formula>$C$4</formula>
    </cfRule>
  </conditionalFormatting>
  <conditionalFormatting sqref="AA13">
    <cfRule type="cellIs" dxfId="13264" priority="514" operator="lessThan">
      <formula>$C$4</formula>
    </cfRule>
  </conditionalFormatting>
  <conditionalFormatting sqref="AB13">
    <cfRule type="cellIs" dxfId="13265" priority="546" operator="lessThan">
      <formula>$C$4</formula>
    </cfRule>
  </conditionalFormatting>
  <conditionalFormatting sqref="AC13">
    <cfRule type="cellIs" dxfId="13266" priority="578" operator="lessThan">
      <formula>$C$4</formula>
    </cfRule>
  </conditionalFormatting>
  <conditionalFormatting sqref="AD13">
    <cfRule type="cellIs" dxfId="13267" priority="610" operator="lessThan">
      <formula>$C$4</formula>
    </cfRule>
  </conditionalFormatting>
  <conditionalFormatting sqref="AE13">
    <cfRule type="cellIs" dxfId="13268" priority="642" operator="lessThan">
      <formula>$C$4</formula>
    </cfRule>
  </conditionalFormatting>
  <conditionalFormatting sqref="AF13">
    <cfRule type="cellIs" dxfId="13269" priority="674" operator="lessThan">
      <formula>$C$4</formula>
    </cfRule>
  </conditionalFormatting>
  <conditionalFormatting sqref="AG13">
    <cfRule type="cellIs" dxfId="13270" priority="706" operator="lessThan">
      <formula>$C$4</formula>
    </cfRule>
  </conditionalFormatting>
  <conditionalFormatting sqref="AH13">
    <cfRule type="cellIs" dxfId="13271" priority="738" operator="lessThan">
      <formula>$C$4</formula>
    </cfRule>
  </conditionalFormatting>
  <conditionalFormatting sqref="AI13">
    <cfRule type="cellIs" dxfId="13272" priority="770" operator="lessThan">
      <formula>$C$4</formula>
    </cfRule>
  </conditionalFormatting>
  <conditionalFormatting sqref="AJ13">
    <cfRule type="cellIs" dxfId="13273" priority="802" operator="lessThan">
      <formula>$C$4</formula>
    </cfRule>
  </conditionalFormatting>
  <conditionalFormatting sqref="AK13">
    <cfRule type="cellIs" dxfId="13274" priority="834" operator="lessThan">
      <formula>$C$4</formula>
    </cfRule>
  </conditionalFormatting>
  <conditionalFormatting sqref="AL13">
    <cfRule type="cellIs" dxfId="13275" priority="866" operator="lessThan">
      <formula>$C$4</formula>
    </cfRule>
  </conditionalFormatting>
  <conditionalFormatting sqref="AM13">
    <cfRule type="cellIs" dxfId="13276" priority="898" operator="lessThan">
      <formula>$C$4</formula>
    </cfRule>
  </conditionalFormatting>
  <conditionalFormatting sqref="AN13">
    <cfRule type="cellIs" dxfId="13277" priority="930" operator="lessThan">
      <formula>$C$4</formula>
    </cfRule>
  </conditionalFormatting>
  <conditionalFormatting sqref="AO13">
    <cfRule type="cellIs" dxfId="13278" priority="962" operator="lessThan">
      <formula>$C$4</formula>
    </cfRule>
  </conditionalFormatting>
  <conditionalFormatting sqref="AP13">
    <cfRule type="cellIs" dxfId="13279" priority="994" operator="lessThan">
      <formula>$C$4</formula>
    </cfRule>
  </conditionalFormatting>
  <conditionalFormatting sqref="AQ13">
    <cfRule type="cellIs" dxfId="13280" priority="1026" operator="lessThan">
      <formula>$C$4</formula>
    </cfRule>
  </conditionalFormatting>
  <conditionalFormatting sqref="AR13">
    <cfRule type="cellIs" dxfId="13281" priority="1058" operator="lessThan">
      <formula>$C$4</formula>
    </cfRule>
  </conditionalFormatting>
  <conditionalFormatting sqref="AS13">
    <cfRule type="cellIs" dxfId="13282" priority="1090" operator="lessThan">
      <formula>$C$4</formula>
    </cfRule>
  </conditionalFormatting>
  <conditionalFormatting sqref="AT13">
    <cfRule type="cellIs" dxfId="13283" priority="1122" operator="lessThan">
      <formula>$C$4</formula>
    </cfRule>
  </conditionalFormatting>
  <conditionalFormatting sqref="AU13">
    <cfRule type="cellIs" dxfId="13284" priority="1154" operator="lessThan">
      <formula>$C$4</formula>
    </cfRule>
  </conditionalFormatting>
  <conditionalFormatting sqref="AV13">
    <cfRule type="cellIs" dxfId="13285" priority="1186" operator="lessThan">
      <formula>$C$4</formula>
    </cfRule>
  </conditionalFormatting>
  <conditionalFormatting sqref="AW13">
    <cfRule type="cellIs" dxfId="13286" priority="1218" operator="lessThan">
      <formula>$C$4</formula>
    </cfRule>
  </conditionalFormatting>
  <conditionalFormatting sqref="AX13">
    <cfRule type="cellIs" dxfId="13287" priority="1250" operator="lessThan">
      <formula>$C$4</formula>
    </cfRule>
  </conditionalFormatting>
  <conditionalFormatting sqref="AY13">
    <cfRule type="cellIs" dxfId="13288" priority="1282" operator="lessThan">
      <formula>$C$4</formula>
    </cfRule>
  </conditionalFormatting>
  <conditionalFormatting sqref="AZ13">
    <cfRule type="cellIs" dxfId="13289" priority="1314" operator="lessThan">
      <formula>$C$4</formula>
    </cfRule>
  </conditionalFormatting>
  <conditionalFormatting sqref="BA13">
    <cfRule type="cellIs" dxfId="13290" priority="1346" operator="lessThan">
      <formula>$C$4</formula>
    </cfRule>
  </conditionalFormatting>
  <conditionalFormatting sqref="BB13">
    <cfRule type="cellIs" dxfId="13291" priority="1378" operator="lessThan">
      <formula>$C$4</formula>
    </cfRule>
  </conditionalFormatting>
  <conditionalFormatting sqref="BC13">
    <cfRule type="cellIs" dxfId="13292" priority="1410" operator="lessThan">
      <formula>$C$4</formula>
    </cfRule>
  </conditionalFormatting>
  <conditionalFormatting sqref="BD13">
    <cfRule type="cellIs" dxfId="13293" priority="1442" operator="lessThan">
      <formula>$C$4</formula>
    </cfRule>
  </conditionalFormatting>
  <conditionalFormatting sqref="BE13">
    <cfRule type="cellIs" dxfId="13294" priority="1474" operator="lessThan">
      <formula>$C$4</formula>
    </cfRule>
  </conditionalFormatting>
  <conditionalFormatting sqref="BF13">
    <cfRule type="cellIs" dxfId="13295" priority="1506" operator="lessThan">
      <formula>$C$4</formula>
    </cfRule>
  </conditionalFormatting>
  <conditionalFormatting sqref="BG13">
    <cfRule type="cellIs" dxfId="13296" priority="1538" operator="lessThan">
      <formula>$C$4</formula>
    </cfRule>
  </conditionalFormatting>
  <conditionalFormatting sqref="BH13">
    <cfRule type="cellIs" dxfId="13297" priority="1570" operator="lessThan">
      <formula>$C$4</formula>
    </cfRule>
  </conditionalFormatting>
  <conditionalFormatting sqref="BI13">
    <cfRule type="cellIs" dxfId="13298" priority="1602" operator="lessThan">
      <formula>$C$4</formula>
    </cfRule>
  </conditionalFormatting>
  <conditionalFormatting sqref="BJ13">
    <cfRule type="cellIs" dxfId="13299" priority="1634" operator="lessThan">
      <formula>$C$4</formula>
    </cfRule>
  </conditionalFormatting>
  <conditionalFormatting sqref="BK13">
    <cfRule type="cellIs" dxfId="13300" priority="1666" operator="lessThan">
      <formula>$C$4</formula>
    </cfRule>
    <cfRule type="cellIs" dxfId="13301" priority="285" operator="lessThan">
      <formula>$C$4</formula>
    </cfRule>
  </conditionalFormatting>
  <conditionalFormatting sqref="BL13">
    <cfRule type="cellIs" dxfId="13302" priority="1698" operator="lessThan">
      <formula>$C$4</formula>
    </cfRule>
    <cfRule type="cellIs" dxfId="13303" priority="253" operator="lessThan">
      <formula>$C$4</formula>
    </cfRule>
  </conditionalFormatting>
  <conditionalFormatting sqref="BM13">
    <cfRule type="cellIs" dxfId="13304" priority="1730" operator="lessThan">
      <formula>$C$4</formula>
    </cfRule>
  </conditionalFormatting>
  <conditionalFormatting sqref="BN13">
    <cfRule type="cellIs" dxfId="13305" priority="1762" operator="lessThan">
      <formula>$C$4</formula>
    </cfRule>
  </conditionalFormatting>
  <conditionalFormatting sqref="BO13">
    <cfRule type="cellIs" dxfId="13306" priority="1794" operator="lessThan">
      <formula>$C$4</formula>
    </cfRule>
  </conditionalFormatting>
  <conditionalFormatting sqref="BP13">
    <cfRule type="cellIs" dxfId="13307" priority="1826" operator="lessThan">
      <formula>$C$4</formula>
    </cfRule>
  </conditionalFormatting>
  <conditionalFormatting sqref="BQ13">
    <cfRule type="cellIs" dxfId="13308" priority="1858" operator="lessThan">
      <formula>$C$4</formula>
    </cfRule>
  </conditionalFormatting>
  <conditionalFormatting sqref="BR13">
    <cfRule type="cellIs" dxfId="13309" priority="1890" operator="lessThan">
      <formula>$C$4</formula>
    </cfRule>
  </conditionalFormatting>
  <conditionalFormatting sqref="BS13">
    <cfRule type="cellIs" dxfId="13310" priority="1922" operator="lessThan">
      <formula>$C$4</formula>
    </cfRule>
  </conditionalFormatting>
  <conditionalFormatting sqref="BT13">
    <cfRule type="cellIs" dxfId="13311" priority="1954" operator="lessThan">
      <formula>$C$4</formula>
    </cfRule>
  </conditionalFormatting>
  <conditionalFormatting sqref="BU13">
    <cfRule type="cellIs" dxfId="13312" priority="1986" operator="lessThan">
      <formula>$C$4</formula>
    </cfRule>
  </conditionalFormatting>
  <conditionalFormatting sqref="BV13">
    <cfRule type="cellIs" dxfId="13313" priority="2018" operator="lessThan">
      <formula>$C$4</formula>
    </cfRule>
  </conditionalFormatting>
  <conditionalFormatting sqref="BW13">
    <cfRule type="cellIs" dxfId="13314" priority="2050" operator="lessThan">
      <formula>$C$4</formula>
    </cfRule>
  </conditionalFormatting>
  <conditionalFormatting sqref="BX13">
    <cfRule type="cellIs" dxfId="13315" priority="2082" operator="lessThan">
      <formula>$C$4</formula>
    </cfRule>
  </conditionalFormatting>
  <conditionalFormatting sqref="BY13">
    <cfRule type="cellIs" dxfId="13316" priority="2114" operator="lessThan">
      <formula>$C$4</formula>
    </cfRule>
  </conditionalFormatting>
  <conditionalFormatting sqref="BZ13">
    <cfRule type="cellIs" dxfId="13317" priority="2146" operator="lessThan">
      <formula>$C$4</formula>
    </cfRule>
  </conditionalFormatting>
  <conditionalFormatting sqref="CA13">
    <cfRule type="cellIs" dxfId="13318" priority="2178" operator="lessThan">
      <formula>$C$4</formula>
    </cfRule>
  </conditionalFormatting>
  <conditionalFormatting sqref="CB13">
    <cfRule type="cellIs" dxfId="13319" priority="2210" operator="lessThan">
      <formula>$C$4</formula>
    </cfRule>
  </conditionalFormatting>
  <conditionalFormatting sqref="CC13">
    <cfRule type="cellIs" dxfId="13320" priority="2242" operator="lessThan">
      <formula>$C$4</formula>
    </cfRule>
  </conditionalFormatting>
  <conditionalFormatting sqref="CD13">
    <cfRule type="cellIs" dxfId="13321" priority="2274" operator="lessThan">
      <formula>$C$4</formula>
    </cfRule>
  </conditionalFormatting>
  <conditionalFormatting sqref="CE13">
    <cfRule type="cellIs" dxfId="13322" priority="2306" operator="lessThan">
      <formula>$C$4</formula>
    </cfRule>
  </conditionalFormatting>
  <conditionalFormatting sqref="CF13">
    <cfRule type="cellIs" dxfId="13323" priority="2338" operator="lessThan">
      <formula>$C$4</formula>
    </cfRule>
  </conditionalFormatting>
  <conditionalFormatting sqref="CG13">
    <cfRule type="cellIs" dxfId="13324" priority="2370" operator="lessThan">
      <formula>$C$4</formula>
    </cfRule>
  </conditionalFormatting>
  <conditionalFormatting sqref="CH13">
    <cfRule type="cellIs" dxfId="13325" priority="2402" operator="greaterThan">
      <formula>$BJ$2+15</formula>
    </cfRule>
  </conditionalFormatting>
  <conditionalFormatting sqref="CJ13">
    <cfRule type="cellIs" dxfId="13326" priority="5402" operator="lessThan">
      <formula>$C$4</formula>
    </cfRule>
  </conditionalFormatting>
  <conditionalFormatting sqref="CN13">
    <cfRule type="cellIs" dxfId="13327" priority="159" operator="lessThan">
      <formula>$C$4</formula>
    </cfRule>
  </conditionalFormatting>
  <conditionalFormatting sqref="P14">
    <cfRule type="cellIs" dxfId="13328" priority="291" operator="lessThan">
      <formula>$C$4</formula>
    </cfRule>
    <cfRule type="cellIs" dxfId="13329" priority="220" operator="lessThan">
      <formula>$C$4</formula>
    </cfRule>
  </conditionalFormatting>
  <conditionalFormatting sqref="Q14">
    <cfRule type="cellIs" dxfId="13330" priority="323" operator="lessThan">
      <formula>$C$4</formula>
    </cfRule>
  </conditionalFormatting>
  <conditionalFormatting sqref="R14">
    <cfRule type="cellIs" dxfId="13331" priority="355" operator="lessThan">
      <formula>$C$4</formula>
    </cfRule>
  </conditionalFormatting>
  <conditionalFormatting sqref="S14">
    <cfRule type="cellIs" dxfId="13332" priority="2435" operator="lessThan">
      <formula>$C$4</formula>
    </cfRule>
    <cfRule type="cellIs" dxfId="13333" priority="188" operator="lessThan">
      <formula>$C$4</formula>
    </cfRule>
  </conditionalFormatting>
  <conditionalFormatting sqref="T14">
    <cfRule type="cellIs" dxfId="13334" priority="2467" operator="lessThan">
      <formula>$C$4</formula>
    </cfRule>
  </conditionalFormatting>
  <conditionalFormatting sqref="U14">
    <cfRule type="cellIs" dxfId="13335" priority="387" operator="lessThan">
      <formula>$C$4</formula>
    </cfRule>
  </conditionalFormatting>
  <conditionalFormatting sqref="V14">
    <cfRule type="cellIs" dxfId="13336" priority="2499" operator="lessThan">
      <formula>$C$4</formula>
    </cfRule>
  </conditionalFormatting>
  <conditionalFormatting sqref="W14">
    <cfRule type="cellIs" dxfId="13337" priority="2531" operator="lessThan">
      <formula>$C$4</formula>
    </cfRule>
  </conditionalFormatting>
  <conditionalFormatting sqref="X14">
    <cfRule type="cellIs" dxfId="13338" priority="419" operator="lessThan">
      <formula>$C$4</formula>
    </cfRule>
  </conditionalFormatting>
  <conditionalFormatting sqref="Y14">
    <cfRule type="cellIs" dxfId="13339" priority="451" operator="lessThan">
      <formula>$C$4</formula>
    </cfRule>
  </conditionalFormatting>
  <conditionalFormatting sqref="Z14">
    <cfRule type="cellIs" dxfId="13340" priority="483" operator="lessThan">
      <formula>$C$4</formula>
    </cfRule>
  </conditionalFormatting>
  <conditionalFormatting sqref="AA14">
    <cfRule type="cellIs" dxfId="13341" priority="515" operator="lessThan">
      <formula>$C$4</formula>
    </cfRule>
  </conditionalFormatting>
  <conditionalFormatting sqref="AB14">
    <cfRule type="cellIs" dxfId="13342" priority="547" operator="lessThan">
      <formula>$C$4</formula>
    </cfRule>
  </conditionalFormatting>
  <conditionalFormatting sqref="AC14">
    <cfRule type="cellIs" dxfId="13343" priority="579" operator="lessThan">
      <formula>$C$4</formula>
    </cfRule>
  </conditionalFormatting>
  <conditionalFormatting sqref="AD14">
    <cfRule type="cellIs" dxfId="13344" priority="611" operator="lessThan">
      <formula>$C$4</formula>
    </cfRule>
  </conditionalFormatting>
  <conditionalFormatting sqref="AE14">
    <cfRule type="cellIs" dxfId="13345" priority="643" operator="lessThan">
      <formula>$C$4</formula>
    </cfRule>
  </conditionalFormatting>
  <conditionalFormatting sqref="AF14">
    <cfRule type="cellIs" dxfId="13346" priority="675" operator="lessThan">
      <formula>$C$4</formula>
    </cfRule>
  </conditionalFormatting>
  <conditionalFormatting sqref="AG14">
    <cfRule type="cellIs" dxfId="13347" priority="707" operator="lessThan">
      <formula>$C$4</formula>
    </cfRule>
  </conditionalFormatting>
  <conditionalFormatting sqref="AH14">
    <cfRule type="cellIs" dxfId="13348" priority="739" operator="lessThan">
      <formula>$C$4</formula>
    </cfRule>
  </conditionalFormatting>
  <conditionalFormatting sqref="AI14">
    <cfRule type="cellIs" dxfId="13349" priority="771" operator="lessThan">
      <formula>$C$4</formula>
    </cfRule>
  </conditionalFormatting>
  <conditionalFormatting sqref="AJ14">
    <cfRule type="cellIs" dxfId="13350" priority="803" operator="lessThan">
      <formula>$C$4</formula>
    </cfRule>
  </conditionalFormatting>
  <conditionalFormatting sqref="AK14">
    <cfRule type="cellIs" dxfId="13351" priority="835" operator="lessThan">
      <formula>$C$4</formula>
    </cfRule>
  </conditionalFormatting>
  <conditionalFormatting sqref="AL14">
    <cfRule type="cellIs" dxfId="13352" priority="867" operator="lessThan">
      <formula>$C$4</formula>
    </cfRule>
  </conditionalFormatting>
  <conditionalFormatting sqref="AM14">
    <cfRule type="cellIs" dxfId="13353" priority="899" operator="lessThan">
      <formula>$C$4</formula>
    </cfRule>
  </conditionalFormatting>
  <conditionalFormatting sqref="AN14">
    <cfRule type="cellIs" dxfId="13354" priority="931" operator="lessThan">
      <formula>$C$4</formula>
    </cfRule>
  </conditionalFormatting>
  <conditionalFormatting sqref="AO14">
    <cfRule type="cellIs" dxfId="13355" priority="963" operator="lessThan">
      <formula>$C$4</formula>
    </cfRule>
  </conditionalFormatting>
  <conditionalFormatting sqref="AP14">
    <cfRule type="cellIs" dxfId="13356" priority="995" operator="lessThan">
      <formula>$C$4</formula>
    </cfRule>
  </conditionalFormatting>
  <conditionalFormatting sqref="AQ14">
    <cfRule type="cellIs" dxfId="13357" priority="1027" operator="lessThan">
      <formula>$C$4</formula>
    </cfRule>
  </conditionalFormatting>
  <conditionalFormatting sqref="AR14">
    <cfRule type="cellIs" dxfId="13358" priority="1059" operator="lessThan">
      <formula>$C$4</formula>
    </cfRule>
  </conditionalFormatting>
  <conditionalFormatting sqref="AS14">
    <cfRule type="cellIs" dxfId="13359" priority="1091" operator="lessThan">
      <formula>$C$4</formula>
    </cfRule>
  </conditionalFormatting>
  <conditionalFormatting sqref="AT14">
    <cfRule type="cellIs" dxfId="13360" priority="1123" operator="lessThan">
      <formula>$C$4</formula>
    </cfRule>
  </conditionalFormatting>
  <conditionalFormatting sqref="AU14">
    <cfRule type="cellIs" dxfId="13361" priority="1155" operator="lessThan">
      <formula>$C$4</formula>
    </cfRule>
  </conditionalFormatting>
  <conditionalFormatting sqref="AV14">
    <cfRule type="cellIs" dxfId="13362" priority="1187" operator="lessThan">
      <formula>$C$4</formula>
    </cfRule>
  </conditionalFormatting>
  <conditionalFormatting sqref="AW14">
    <cfRule type="cellIs" dxfId="13363" priority="1219" operator="lessThan">
      <formula>$C$4</formula>
    </cfRule>
  </conditionalFormatting>
  <conditionalFormatting sqref="AX14">
    <cfRule type="cellIs" dxfId="13364" priority="1251" operator="lessThan">
      <formula>$C$4</formula>
    </cfRule>
  </conditionalFormatting>
  <conditionalFormatting sqref="AY14">
    <cfRule type="cellIs" dxfId="13365" priority="1283" operator="lessThan">
      <formula>$C$4</formula>
    </cfRule>
  </conditionalFormatting>
  <conditionalFormatting sqref="AZ14">
    <cfRule type="cellIs" dxfId="13366" priority="1315" operator="lessThan">
      <formula>$C$4</formula>
    </cfRule>
  </conditionalFormatting>
  <conditionalFormatting sqref="BA14">
    <cfRule type="cellIs" dxfId="13367" priority="1347" operator="lessThan">
      <formula>$C$4</formula>
    </cfRule>
  </conditionalFormatting>
  <conditionalFormatting sqref="BB14">
    <cfRule type="cellIs" dxfId="13368" priority="1379" operator="lessThan">
      <formula>$C$4</formula>
    </cfRule>
  </conditionalFormatting>
  <conditionalFormatting sqref="BC14">
    <cfRule type="cellIs" dxfId="13369" priority="1411" operator="lessThan">
      <formula>$C$4</formula>
    </cfRule>
  </conditionalFormatting>
  <conditionalFormatting sqref="BD14">
    <cfRule type="cellIs" dxfId="13370" priority="1443" operator="lessThan">
      <formula>$C$4</formula>
    </cfRule>
  </conditionalFormatting>
  <conditionalFormatting sqref="BE14">
    <cfRule type="cellIs" dxfId="13371" priority="1475" operator="lessThan">
      <formula>$C$4</formula>
    </cfRule>
  </conditionalFormatting>
  <conditionalFormatting sqref="BF14">
    <cfRule type="cellIs" dxfId="13372" priority="1507" operator="lessThan">
      <formula>$C$4</formula>
    </cfRule>
  </conditionalFormatting>
  <conditionalFormatting sqref="BG14">
    <cfRule type="cellIs" dxfId="13373" priority="1539" operator="lessThan">
      <formula>$C$4</formula>
    </cfRule>
  </conditionalFormatting>
  <conditionalFormatting sqref="BH14">
    <cfRule type="cellIs" dxfId="13374" priority="1571" operator="lessThan">
      <formula>$C$4</formula>
    </cfRule>
  </conditionalFormatting>
  <conditionalFormatting sqref="BI14">
    <cfRule type="cellIs" dxfId="13375" priority="1603" operator="lessThan">
      <formula>$C$4</formula>
    </cfRule>
  </conditionalFormatting>
  <conditionalFormatting sqref="BJ14">
    <cfRule type="cellIs" dxfId="13376" priority="1635" operator="lessThan">
      <formula>$C$4</formula>
    </cfRule>
  </conditionalFormatting>
  <conditionalFormatting sqref="BK14">
    <cfRule type="cellIs" dxfId="13377" priority="1667" operator="lessThan">
      <formula>$C$4</formula>
    </cfRule>
    <cfRule type="cellIs" dxfId="13378" priority="284" operator="lessThan">
      <formula>$C$4</formula>
    </cfRule>
  </conditionalFormatting>
  <conditionalFormatting sqref="BL14">
    <cfRule type="cellIs" dxfId="13379" priority="1699" operator="lessThan">
      <formula>$C$4</formula>
    </cfRule>
    <cfRule type="cellIs" dxfId="13380" priority="252" operator="lessThan">
      <formula>$C$4</formula>
    </cfRule>
  </conditionalFormatting>
  <conditionalFormatting sqref="BM14">
    <cfRule type="cellIs" dxfId="13381" priority="1731" operator="lessThan">
      <formula>$C$4</formula>
    </cfRule>
  </conditionalFormatting>
  <conditionalFormatting sqref="BN14">
    <cfRule type="cellIs" dxfId="13382" priority="1763" operator="lessThan">
      <formula>$C$4</formula>
    </cfRule>
  </conditionalFormatting>
  <conditionalFormatting sqref="BO14">
    <cfRule type="cellIs" dxfId="13383" priority="1795" operator="lessThan">
      <formula>$C$4</formula>
    </cfRule>
  </conditionalFormatting>
  <conditionalFormatting sqref="BP14">
    <cfRule type="cellIs" dxfId="13384" priority="1827" operator="lessThan">
      <formula>$C$4</formula>
    </cfRule>
  </conditionalFormatting>
  <conditionalFormatting sqref="BQ14">
    <cfRule type="cellIs" dxfId="13385" priority="1859" operator="lessThan">
      <formula>$C$4</formula>
    </cfRule>
  </conditionalFormatting>
  <conditionalFormatting sqref="BR14">
    <cfRule type="cellIs" dxfId="13386" priority="1891" operator="lessThan">
      <formula>$C$4</formula>
    </cfRule>
  </conditionalFormatting>
  <conditionalFormatting sqref="BS14">
    <cfRule type="cellIs" dxfId="13387" priority="1923" operator="lessThan">
      <formula>$C$4</formula>
    </cfRule>
  </conditionalFormatting>
  <conditionalFormatting sqref="BT14">
    <cfRule type="cellIs" dxfId="13388" priority="1955" operator="lessThan">
      <formula>$C$4</formula>
    </cfRule>
  </conditionalFormatting>
  <conditionalFormatting sqref="BU14">
    <cfRule type="cellIs" dxfId="13389" priority="1987" operator="lessThan">
      <formula>$C$4</formula>
    </cfRule>
  </conditionalFormatting>
  <conditionalFormatting sqref="BV14">
    <cfRule type="cellIs" dxfId="13390" priority="2019" operator="lessThan">
      <formula>$C$4</formula>
    </cfRule>
  </conditionalFormatting>
  <conditionalFormatting sqref="BW14">
    <cfRule type="cellIs" dxfId="13391" priority="2051" operator="lessThan">
      <formula>$C$4</formula>
    </cfRule>
  </conditionalFormatting>
  <conditionalFormatting sqref="BX14">
    <cfRule type="cellIs" dxfId="13392" priority="2083" operator="lessThan">
      <formula>$C$4</formula>
    </cfRule>
  </conditionalFormatting>
  <conditionalFormatting sqref="BY14">
    <cfRule type="cellIs" dxfId="13393" priority="2115" operator="lessThan">
      <formula>$C$4</formula>
    </cfRule>
  </conditionalFormatting>
  <conditionalFormatting sqref="BZ14">
    <cfRule type="cellIs" dxfId="13394" priority="2147" operator="lessThan">
      <formula>$C$4</formula>
    </cfRule>
  </conditionalFormatting>
  <conditionalFormatting sqref="CA14">
    <cfRule type="cellIs" dxfId="13395" priority="2179" operator="lessThan">
      <formula>$C$4</formula>
    </cfRule>
  </conditionalFormatting>
  <conditionalFormatting sqref="CB14">
    <cfRule type="cellIs" dxfId="13396" priority="2211" operator="lessThan">
      <formula>$C$4</formula>
    </cfRule>
  </conditionalFormatting>
  <conditionalFormatting sqref="CC14">
    <cfRule type="cellIs" dxfId="13397" priority="2243" operator="lessThan">
      <formula>$C$4</formula>
    </cfRule>
  </conditionalFormatting>
  <conditionalFormatting sqref="CD14">
    <cfRule type="cellIs" dxfId="13398" priority="2275" operator="lessThan">
      <formula>$C$4</formula>
    </cfRule>
  </conditionalFormatting>
  <conditionalFormatting sqref="CE14">
    <cfRule type="cellIs" dxfId="13399" priority="2307" operator="lessThan">
      <formula>$C$4</formula>
    </cfRule>
  </conditionalFormatting>
  <conditionalFormatting sqref="CF14">
    <cfRule type="cellIs" dxfId="13400" priority="2339" operator="lessThan">
      <formula>$C$4</formula>
    </cfRule>
  </conditionalFormatting>
  <conditionalFormatting sqref="CG14">
    <cfRule type="cellIs" dxfId="13401" priority="2371" operator="lessThan">
      <formula>$C$4</formula>
    </cfRule>
  </conditionalFormatting>
  <conditionalFormatting sqref="CH14">
    <cfRule type="cellIs" dxfId="13402" priority="2403" operator="greaterThan">
      <formula>$BJ$2+15</formula>
    </cfRule>
  </conditionalFormatting>
  <conditionalFormatting sqref="CJ14">
    <cfRule type="cellIs" dxfId="13403" priority="5403" operator="lessThan">
      <formula>$C$4</formula>
    </cfRule>
  </conditionalFormatting>
  <conditionalFormatting sqref="CN14">
    <cfRule type="cellIs" dxfId="13404" priority="5444" operator="lessThan">
      <formula>$C$4</formula>
    </cfRule>
  </conditionalFormatting>
  <conditionalFormatting sqref="P15">
    <cfRule type="cellIs" dxfId="13405" priority="292" operator="lessThan">
      <formula>$C$4</formula>
    </cfRule>
    <cfRule type="cellIs" dxfId="13406" priority="219" operator="lessThan">
      <formula>$C$4</formula>
    </cfRule>
  </conditionalFormatting>
  <conditionalFormatting sqref="Q15">
    <cfRule type="cellIs" dxfId="13407" priority="324" operator="lessThan">
      <formula>$C$4</formula>
    </cfRule>
  </conditionalFormatting>
  <conditionalFormatting sqref="R15">
    <cfRule type="cellIs" dxfId="13408" priority="356" operator="lessThan">
      <formula>$C$4</formula>
    </cfRule>
  </conditionalFormatting>
  <conditionalFormatting sqref="S15">
    <cfRule type="cellIs" dxfId="13409" priority="2436" operator="lessThan">
      <formula>$C$4</formula>
    </cfRule>
    <cfRule type="cellIs" dxfId="13410" priority="187" operator="lessThan">
      <formula>$C$4</formula>
    </cfRule>
  </conditionalFormatting>
  <conditionalFormatting sqref="T15">
    <cfRule type="cellIs" dxfId="13411" priority="2468" operator="lessThan">
      <formula>$C$4</formula>
    </cfRule>
  </conditionalFormatting>
  <conditionalFormatting sqref="U15">
    <cfRule type="cellIs" dxfId="13412" priority="388" operator="lessThan">
      <formula>$C$4</formula>
    </cfRule>
  </conditionalFormatting>
  <conditionalFormatting sqref="V15">
    <cfRule type="cellIs" dxfId="13413" priority="2500" operator="lessThan">
      <formula>$C$4</formula>
    </cfRule>
  </conditionalFormatting>
  <conditionalFormatting sqref="W15">
    <cfRule type="cellIs" dxfId="13414" priority="2532" operator="lessThan">
      <formula>$C$4</formula>
    </cfRule>
  </conditionalFormatting>
  <conditionalFormatting sqref="X15">
    <cfRule type="cellIs" dxfId="13415" priority="420" operator="lessThan">
      <formula>$C$4</formula>
    </cfRule>
  </conditionalFormatting>
  <conditionalFormatting sqref="Y15">
    <cfRule type="cellIs" dxfId="13416" priority="452" operator="lessThan">
      <formula>$C$4</formula>
    </cfRule>
  </conditionalFormatting>
  <conditionalFormatting sqref="Z15">
    <cfRule type="cellIs" dxfId="13417" priority="484" operator="lessThan">
      <formula>$C$4</formula>
    </cfRule>
  </conditionalFormatting>
  <conditionalFormatting sqref="AA15">
    <cfRule type="cellIs" dxfId="13418" priority="516" operator="lessThan">
      <formula>$C$4</formula>
    </cfRule>
  </conditionalFormatting>
  <conditionalFormatting sqref="AB15">
    <cfRule type="cellIs" dxfId="13419" priority="548" operator="lessThan">
      <formula>$C$4</formula>
    </cfRule>
  </conditionalFormatting>
  <conditionalFormatting sqref="AC15">
    <cfRule type="cellIs" dxfId="13420" priority="580" operator="lessThan">
      <formula>$C$4</formula>
    </cfRule>
  </conditionalFormatting>
  <conditionalFormatting sqref="AD15">
    <cfRule type="cellIs" dxfId="13421" priority="612" operator="lessThan">
      <formula>$C$4</formula>
    </cfRule>
  </conditionalFormatting>
  <conditionalFormatting sqref="AE15">
    <cfRule type="cellIs" dxfId="13422" priority="644" operator="lessThan">
      <formula>$C$4</formula>
    </cfRule>
  </conditionalFormatting>
  <conditionalFormatting sqref="AF15">
    <cfRule type="cellIs" dxfId="13423" priority="676" operator="lessThan">
      <formula>$C$4</formula>
    </cfRule>
  </conditionalFormatting>
  <conditionalFormatting sqref="AG15">
    <cfRule type="cellIs" dxfId="13424" priority="708" operator="lessThan">
      <formula>$C$4</formula>
    </cfRule>
  </conditionalFormatting>
  <conditionalFormatting sqref="AH15">
    <cfRule type="cellIs" dxfId="13425" priority="740" operator="lessThan">
      <formula>$C$4</formula>
    </cfRule>
  </conditionalFormatting>
  <conditionalFormatting sqref="AI15">
    <cfRule type="cellIs" dxfId="13426" priority="772" operator="lessThan">
      <formula>$C$4</formula>
    </cfRule>
  </conditionalFormatting>
  <conditionalFormatting sqref="AJ15">
    <cfRule type="cellIs" dxfId="13427" priority="804" operator="lessThan">
      <formula>$C$4</formula>
    </cfRule>
  </conditionalFormatting>
  <conditionalFormatting sqref="AK15">
    <cfRule type="cellIs" dxfId="13428" priority="836" operator="lessThan">
      <formula>$C$4</formula>
    </cfRule>
  </conditionalFormatting>
  <conditionalFormatting sqref="AL15">
    <cfRule type="cellIs" dxfId="13429" priority="868" operator="lessThan">
      <formula>$C$4</formula>
    </cfRule>
  </conditionalFormatting>
  <conditionalFormatting sqref="AM15">
    <cfRule type="cellIs" dxfId="13430" priority="900" operator="lessThan">
      <formula>$C$4</formula>
    </cfRule>
  </conditionalFormatting>
  <conditionalFormatting sqref="AN15">
    <cfRule type="cellIs" dxfId="13431" priority="932" operator="lessThan">
      <formula>$C$4</formula>
    </cfRule>
  </conditionalFormatting>
  <conditionalFormatting sqref="AO15">
    <cfRule type="cellIs" dxfId="13432" priority="964" operator="lessThan">
      <formula>$C$4</formula>
    </cfRule>
  </conditionalFormatting>
  <conditionalFormatting sqref="AP15">
    <cfRule type="cellIs" dxfId="13433" priority="996" operator="lessThan">
      <formula>$C$4</formula>
    </cfRule>
  </conditionalFormatting>
  <conditionalFormatting sqref="AQ15">
    <cfRule type="cellIs" dxfId="13434" priority="1028" operator="lessThan">
      <formula>$C$4</formula>
    </cfRule>
  </conditionalFormatting>
  <conditionalFormatting sqref="AR15">
    <cfRule type="cellIs" dxfId="13435" priority="1060" operator="lessThan">
      <formula>$C$4</formula>
    </cfRule>
  </conditionalFormatting>
  <conditionalFormatting sqref="AS15">
    <cfRule type="cellIs" dxfId="13436" priority="1092" operator="lessThan">
      <formula>$C$4</formula>
    </cfRule>
  </conditionalFormatting>
  <conditionalFormatting sqref="AT15">
    <cfRule type="cellIs" dxfId="13437" priority="1124" operator="lessThan">
      <formula>$C$4</formula>
    </cfRule>
  </conditionalFormatting>
  <conditionalFormatting sqref="AU15">
    <cfRule type="cellIs" dxfId="13438" priority="1156" operator="lessThan">
      <formula>$C$4</formula>
    </cfRule>
  </conditionalFormatting>
  <conditionalFormatting sqref="AV15">
    <cfRule type="cellIs" dxfId="13439" priority="1188" operator="lessThan">
      <formula>$C$4</formula>
    </cfRule>
  </conditionalFormatting>
  <conditionalFormatting sqref="AW15">
    <cfRule type="cellIs" dxfId="13440" priority="1220" operator="lessThan">
      <formula>$C$4</formula>
    </cfRule>
  </conditionalFormatting>
  <conditionalFormatting sqref="AX15">
    <cfRule type="cellIs" dxfId="13441" priority="1252" operator="lessThan">
      <formula>$C$4</formula>
    </cfRule>
  </conditionalFormatting>
  <conditionalFormatting sqref="AY15">
    <cfRule type="cellIs" dxfId="13442" priority="1284" operator="lessThan">
      <formula>$C$4</formula>
    </cfRule>
  </conditionalFormatting>
  <conditionalFormatting sqref="AZ15">
    <cfRule type="cellIs" dxfId="13443" priority="1316" operator="lessThan">
      <formula>$C$4</formula>
    </cfRule>
  </conditionalFormatting>
  <conditionalFormatting sqref="BA15">
    <cfRule type="cellIs" dxfId="13444" priority="1348" operator="lessThan">
      <formula>$C$4</formula>
    </cfRule>
  </conditionalFormatting>
  <conditionalFormatting sqref="BB15">
    <cfRule type="cellIs" dxfId="13445" priority="1380" operator="lessThan">
      <formula>$C$4</formula>
    </cfRule>
  </conditionalFormatting>
  <conditionalFormatting sqref="BC15">
    <cfRule type="cellIs" dxfId="13446" priority="1412" operator="lessThan">
      <formula>$C$4</formula>
    </cfRule>
  </conditionalFormatting>
  <conditionalFormatting sqref="BD15">
    <cfRule type="cellIs" dxfId="13447" priority="1444" operator="lessThan">
      <formula>$C$4</formula>
    </cfRule>
  </conditionalFormatting>
  <conditionalFormatting sqref="BE15">
    <cfRule type="cellIs" dxfId="13448" priority="1476" operator="lessThan">
      <formula>$C$4</formula>
    </cfRule>
  </conditionalFormatting>
  <conditionalFormatting sqref="BF15">
    <cfRule type="cellIs" dxfId="13449" priority="1508" operator="lessThan">
      <formula>$C$4</formula>
    </cfRule>
  </conditionalFormatting>
  <conditionalFormatting sqref="BG15">
    <cfRule type="cellIs" dxfId="13450" priority="1540" operator="lessThan">
      <formula>$C$4</formula>
    </cfRule>
  </conditionalFormatting>
  <conditionalFormatting sqref="BH15">
    <cfRule type="cellIs" dxfId="13451" priority="1572" operator="lessThan">
      <formula>$C$4</formula>
    </cfRule>
  </conditionalFormatting>
  <conditionalFormatting sqref="BI15">
    <cfRule type="cellIs" dxfId="13452" priority="1604" operator="lessThan">
      <formula>$C$4</formula>
    </cfRule>
  </conditionalFormatting>
  <conditionalFormatting sqref="BJ15">
    <cfRule type="cellIs" dxfId="13453" priority="1636" operator="lessThan">
      <formula>$C$4</formula>
    </cfRule>
  </conditionalFormatting>
  <conditionalFormatting sqref="BK15">
    <cfRule type="cellIs" dxfId="13454" priority="1668" operator="lessThan">
      <formula>$C$4</formula>
    </cfRule>
    <cfRule type="cellIs" dxfId="13455" priority="283" operator="lessThan">
      <formula>$C$4</formula>
    </cfRule>
  </conditionalFormatting>
  <conditionalFormatting sqref="BL15">
    <cfRule type="cellIs" dxfId="13456" priority="1700" operator="lessThan">
      <formula>$C$4</formula>
    </cfRule>
    <cfRule type="cellIs" dxfId="13457" priority="251" operator="lessThan">
      <formula>$C$4</formula>
    </cfRule>
  </conditionalFormatting>
  <conditionalFormatting sqref="BM15">
    <cfRule type="cellIs" dxfId="13458" priority="1732" operator="lessThan">
      <formula>$C$4</formula>
    </cfRule>
  </conditionalFormatting>
  <conditionalFormatting sqref="BN15">
    <cfRule type="cellIs" dxfId="13459" priority="1764" operator="lessThan">
      <formula>$C$4</formula>
    </cfRule>
  </conditionalFormatting>
  <conditionalFormatting sqref="BO15">
    <cfRule type="cellIs" dxfId="13460" priority="1796" operator="lessThan">
      <formula>$C$4</formula>
    </cfRule>
  </conditionalFormatting>
  <conditionalFormatting sqref="BP15">
    <cfRule type="cellIs" dxfId="13461" priority="1828" operator="lessThan">
      <formula>$C$4</formula>
    </cfRule>
  </conditionalFormatting>
  <conditionalFormatting sqref="BQ15">
    <cfRule type="cellIs" dxfId="13462" priority="1860" operator="lessThan">
      <formula>$C$4</formula>
    </cfRule>
  </conditionalFormatting>
  <conditionalFormatting sqref="BR15">
    <cfRule type="cellIs" dxfId="13463" priority="1892" operator="lessThan">
      <formula>$C$4</formula>
    </cfRule>
  </conditionalFormatting>
  <conditionalFormatting sqref="BS15">
    <cfRule type="cellIs" dxfId="13464" priority="1924" operator="lessThan">
      <formula>$C$4</formula>
    </cfRule>
  </conditionalFormatting>
  <conditionalFormatting sqref="BT15">
    <cfRule type="cellIs" dxfId="13465" priority="1956" operator="lessThan">
      <formula>$C$4</formula>
    </cfRule>
  </conditionalFormatting>
  <conditionalFormatting sqref="BU15">
    <cfRule type="cellIs" dxfId="13466" priority="1988" operator="lessThan">
      <formula>$C$4</formula>
    </cfRule>
  </conditionalFormatting>
  <conditionalFormatting sqref="BV15">
    <cfRule type="cellIs" dxfId="13467" priority="2020" operator="lessThan">
      <formula>$C$4</formula>
    </cfRule>
  </conditionalFormatting>
  <conditionalFormatting sqref="BW15">
    <cfRule type="cellIs" dxfId="13468" priority="2052" operator="lessThan">
      <formula>$C$4</formula>
    </cfRule>
  </conditionalFormatting>
  <conditionalFormatting sqref="BX15">
    <cfRule type="cellIs" dxfId="13469" priority="2084" operator="lessThan">
      <formula>$C$4</formula>
    </cfRule>
  </conditionalFormatting>
  <conditionalFormatting sqref="BY15">
    <cfRule type="cellIs" dxfId="13470" priority="2116" operator="lessThan">
      <formula>$C$4</formula>
    </cfRule>
  </conditionalFormatting>
  <conditionalFormatting sqref="BZ15">
    <cfRule type="cellIs" dxfId="13471" priority="2148" operator="lessThan">
      <formula>$C$4</formula>
    </cfRule>
  </conditionalFormatting>
  <conditionalFormatting sqref="CA15">
    <cfRule type="cellIs" dxfId="13472" priority="2180" operator="lessThan">
      <formula>$C$4</formula>
    </cfRule>
  </conditionalFormatting>
  <conditionalFormatting sqref="CB15">
    <cfRule type="cellIs" dxfId="13473" priority="2212" operator="lessThan">
      <formula>$C$4</formula>
    </cfRule>
  </conditionalFormatting>
  <conditionalFormatting sqref="CC15">
    <cfRule type="cellIs" dxfId="13474" priority="2244" operator="lessThan">
      <formula>$C$4</formula>
    </cfRule>
  </conditionalFormatting>
  <conditionalFormatting sqref="CD15">
    <cfRule type="cellIs" dxfId="13475" priority="2276" operator="lessThan">
      <formula>$C$4</formula>
    </cfRule>
  </conditionalFormatting>
  <conditionalFormatting sqref="CE15">
    <cfRule type="cellIs" dxfId="13476" priority="2308" operator="lessThan">
      <formula>$C$4</formula>
    </cfRule>
  </conditionalFormatting>
  <conditionalFormatting sqref="CF15">
    <cfRule type="cellIs" dxfId="13477" priority="2340" operator="lessThan">
      <formula>$C$4</formula>
    </cfRule>
  </conditionalFormatting>
  <conditionalFormatting sqref="CG15">
    <cfRule type="cellIs" dxfId="13478" priority="2372" operator="lessThan">
      <formula>$C$4</formula>
    </cfRule>
  </conditionalFormatting>
  <conditionalFormatting sqref="CH15">
    <cfRule type="cellIs" dxfId="13479" priority="2404" operator="greaterThan">
      <formula>$BJ$2+15</formula>
    </cfRule>
  </conditionalFormatting>
  <conditionalFormatting sqref="CJ15">
    <cfRule type="cellIs" dxfId="13480" priority="5404" operator="lessThan">
      <formula>$C$4</formula>
    </cfRule>
  </conditionalFormatting>
  <conditionalFormatting sqref="CN15">
    <cfRule type="cellIs" dxfId="13481" priority="5445" operator="lessThan">
      <formula>$C$4</formula>
    </cfRule>
  </conditionalFormatting>
  <conditionalFormatting sqref="P16">
    <cfRule type="cellIs" dxfId="13482" priority="293" operator="lessThan">
      <formula>$C$4</formula>
    </cfRule>
    <cfRule type="cellIs" dxfId="13483" priority="218" operator="lessThan">
      <formula>$C$4</formula>
    </cfRule>
  </conditionalFormatting>
  <conditionalFormatting sqref="Q16">
    <cfRule type="cellIs" dxfId="13484" priority="325" operator="lessThan">
      <formula>$C$4</formula>
    </cfRule>
  </conditionalFormatting>
  <conditionalFormatting sqref="R16">
    <cfRule type="cellIs" dxfId="13485" priority="357" operator="lessThan">
      <formula>$C$4</formula>
    </cfRule>
  </conditionalFormatting>
  <conditionalFormatting sqref="S16">
    <cfRule type="cellIs" dxfId="13486" priority="2437" operator="lessThan">
      <formula>$C$4</formula>
    </cfRule>
    <cfRule type="cellIs" dxfId="13487" priority="186" operator="lessThan">
      <formula>$C$4</formula>
    </cfRule>
  </conditionalFormatting>
  <conditionalFormatting sqref="T16">
    <cfRule type="cellIs" dxfId="13488" priority="2469" operator="lessThan">
      <formula>$C$4</formula>
    </cfRule>
  </conditionalFormatting>
  <conditionalFormatting sqref="U16">
    <cfRule type="cellIs" dxfId="13489" priority="389" operator="lessThan">
      <formula>$C$4</formula>
    </cfRule>
  </conditionalFormatting>
  <conditionalFormatting sqref="V16">
    <cfRule type="cellIs" dxfId="13490" priority="2501" operator="lessThan">
      <formula>$C$4</formula>
    </cfRule>
  </conditionalFormatting>
  <conditionalFormatting sqref="W16">
    <cfRule type="cellIs" dxfId="13491" priority="2533" operator="lessThan">
      <formula>$C$4</formula>
    </cfRule>
  </conditionalFormatting>
  <conditionalFormatting sqref="X16">
    <cfRule type="cellIs" dxfId="13492" priority="421" operator="lessThan">
      <formula>$C$4</formula>
    </cfRule>
  </conditionalFormatting>
  <conditionalFormatting sqref="Y16">
    <cfRule type="cellIs" dxfId="13493" priority="453" operator="lessThan">
      <formula>$C$4</formula>
    </cfRule>
  </conditionalFormatting>
  <conditionalFormatting sqref="Z16">
    <cfRule type="cellIs" dxfId="13494" priority="485" operator="lessThan">
      <formula>$C$4</formula>
    </cfRule>
  </conditionalFormatting>
  <conditionalFormatting sqref="AA16">
    <cfRule type="cellIs" dxfId="13495" priority="517" operator="lessThan">
      <formula>$C$4</formula>
    </cfRule>
  </conditionalFormatting>
  <conditionalFormatting sqref="AB16">
    <cfRule type="cellIs" dxfId="13496" priority="549" operator="lessThan">
      <formula>$C$4</formula>
    </cfRule>
  </conditionalFormatting>
  <conditionalFormatting sqref="AC16">
    <cfRule type="cellIs" dxfId="13497" priority="581" operator="lessThan">
      <formula>$C$4</formula>
    </cfRule>
  </conditionalFormatting>
  <conditionalFormatting sqref="AD16">
    <cfRule type="cellIs" dxfId="13498" priority="613" operator="lessThan">
      <formula>$C$4</formula>
    </cfRule>
  </conditionalFormatting>
  <conditionalFormatting sqref="AE16">
    <cfRule type="cellIs" dxfId="13499" priority="645" operator="lessThan">
      <formula>$C$4</formula>
    </cfRule>
  </conditionalFormatting>
  <conditionalFormatting sqref="AF16">
    <cfRule type="cellIs" dxfId="13500" priority="677" operator="lessThan">
      <formula>$C$4</formula>
    </cfRule>
  </conditionalFormatting>
  <conditionalFormatting sqref="AG16">
    <cfRule type="cellIs" dxfId="13501" priority="709" operator="lessThan">
      <formula>$C$4</formula>
    </cfRule>
  </conditionalFormatting>
  <conditionalFormatting sqref="AH16">
    <cfRule type="cellIs" dxfId="13502" priority="741" operator="lessThan">
      <formula>$C$4</formula>
    </cfRule>
  </conditionalFormatting>
  <conditionalFormatting sqref="AI16">
    <cfRule type="cellIs" dxfId="13503" priority="773" operator="lessThan">
      <formula>$C$4</formula>
    </cfRule>
  </conditionalFormatting>
  <conditionalFormatting sqref="AJ16">
    <cfRule type="cellIs" dxfId="13504" priority="805" operator="lessThan">
      <formula>$C$4</formula>
    </cfRule>
  </conditionalFormatting>
  <conditionalFormatting sqref="AK16">
    <cfRule type="cellIs" dxfId="13505" priority="837" operator="lessThan">
      <formula>$C$4</formula>
    </cfRule>
  </conditionalFormatting>
  <conditionalFormatting sqref="AL16">
    <cfRule type="cellIs" dxfId="13506" priority="869" operator="lessThan">
      <formula>$C$4</formula>
    </cfRule>
  </conditionalFormatting>
  <conditionalFormatting sqref="AM16">
    <cfRule type="cellIs" dxfId="13507" priority="901" operator="lessThan">
      <formula>$C$4</formula>
    </cfRule>
  </conditionalFormatting>
  <conditionalFormatting sqref="AN16">
    <cfRule type="cellIs" dxfId="13508" priority="933" operator="lessThan">
      <formula>$C$4</formula>
    </cfRule>
  </conditionalFormatting>
  <conditionalFormatting sqref="AO16">
    <cfRule type="cellIs" dxfId="13509" priority="965" operator="lessThan">
      <formula>$C$4</formula>
    </cfRule>
  </conditionalFormatting>
  <conditionalFormatting sqref="AP16">
    <cfRule type="cellIs" dxfId="13510" priority="997" operator="lessThan">
      <formula>$C$4</formula>
    </cfRule>
  </conditionalFormatting>
  <conditionalFormatting sqref="AQ16">
    <cfRule type="cellIs" dxfId="13511" priority="1029" operator="lessThan">
      <formula>$C$4</formula>
    </cfRule>
  </conditionalFormatting>
  <conditionalFormatting sqref="AR16">
    <cfRule type="cellIs" dxfId="13512" priority="1061" operator="lessThan">
      <formula>$C$4</formula>
    </cfRule>
  </conditionalFormatting>
  <conditionalFormatting sqref="AS16">
    <cfRule type="cellIs" dxfId="13513" priority="1093" operator="lessThan">
      <formula>$C$4</formula>
    </cfRule>
  </conditionalFormatting>
  <conditionalFormatting sqref="AT16">
    <cfRule type="cellIs" dxfId="13514" priority="1125" operator="lessThan">
      <formula>$C$4</formula>
    </cfRule>
  </conditionalFormatting>
  <conditionalFormatting sqref="AU16">
    <cfRule type="cellIs" dxfId="13515" priority="1157" operator="lessThan">
      <formula>$C$4</formula>
    </cfRule>
  </conditionalFormatting>
  <conditionalFormatting sqref="AV16">
    <cfRule type="cellIs" dxfId="13516" priority="1189" operator="lessThan">
      <formula>$C$4</formula>
    </cfRule>
  </conditionalFormatting>
  <conditionalFormatting sqref="AW16">
    <cfRule type="cellIs" dxfId="13517" priority="1221" operator="lessThan">
      <formula>$C$4</formula>
    </cfRule>
  </conditionalFormatting>
  <conditionalFormatting sqref="AX16">
    <cfRule type="cellIs" dxfId="13518" priority="1253" operator="lessThan">
      <formula>$C$4</formula>
    </cfRule>
  </conditionalFormatting>
  <conditionalFormatting sqref="AY16">
    <cfRule type="cellIs" dxfId="13519" priority="1285" operator="lessThan">
      <formula>$C$4</formula>
    </cfRule>
  </conditionalFormatting>
  <conditionalFormatting sqref="AZ16">
    <cfRule type="cellIs" dxfId="13520" priority="1317" operator="lessThan">
      <formula>$C$4</formula>
    </cfRule>
  </conditionalFormatting>
  <conditionalFormatting sqref="BA16">
    <cfRule type="cellIs" dxfId="13521" priority="1349" operator="lessThan">
      <formula>$C$4</formula>
    </cfRule>
  </conditionalFormatting>
  <conditionalFormatting sqref="BB16">
    <cfRule type="cellIs" dxfId="13522" priority="1381" operator="lessThan">
      <formula>$C$4</formula>
    </cfRule>
  </conditionalFormatting>
  <conditionalFormatting sqref="BC16">
    <cfRule type="cellIs" dxfId="13523" priority="1413" operator="lessThan">
      <formula>$C$4</formula>
    </cfRule>
  </conditionalFormatting>
  <conditionalFormatting sqref="BD16">
    <cfRule type="cellIs" dxfId="13524" priority="1445" operator="lessThan">
      <formula>$C$4</formula>
    </cfRule>
  </conditionalFormatting>
  <conditionalFormatting sqref="BE16">
    <cfRule type="cellIs" dxfId="13525" priority="1477" operator="lessThan">
      <formula>$C$4</formula>
    </cfRule>
  </conditionalFormatting>
  <conditionalFormatting sqref="BF16">
    <cfRule type="cellIs" dxfId="13526" priority="1509" operator="lessThan">
      <formula>$C$4</formula>
    </cfRule>
  </conditionalFormatting>
  <conditionalFormatting sqref="BG16">
    <cfRule type="cellIs" dxfId="13527" priority="1541" operator="lessThan">
      <formula>$C$4</formula>
    </cfRule>
  </conditionalFormatting>
  <conditionalFormatting sqref="BH16">
    <cfRule type="cellIs" dxfId="13528" priority="1573" operator="lessThan">
      <formula>$C$4</formula>
    </cfRule>
  </conditionalFormatting>
  <conditionalFormatting sqref="BI16">
    <cfRule type="cellIs" dxfId="13529" priority="1605" operator="lessThan">
      <formula>$C$4</formula>
    </cfRule>
  </conditionalFormatting>
  <conditionalFormatting sqref="BJ16">
    <cfRule type="cellIs" dxfId="13530" priority="1637" operator="lessThan">
      <formula>$C$4</formula>
    </cfRule>
  </conditionalFormatting>
  <conditionalFormatting sqref="BK16">
    <cfRule type="cellIs" dxfId="13531" priority="1669" operator="lessThan">
      <formula>$C$4</formula>
    </cfRule>
    <cfRule type="cellIs" dxfId="13532" priority="282" operator="lessThan">
      <formula>$C$4</formula>
    </cfRule>
  </conditionalFormatting>
  <conditionalFormatting sqref="BL16">
    <cfRule type="cellIs" dxfId="13533" priority="1701" operator="lessThan">
      <formula>$C$4</formula>
    </cfRule>
    <cfRule type="cellIs" dxfId="13534" priority="250" operator="lessThan">
      <formula>$C$4</formula>
    </cfRule>
  </conditionalFormatting>
  <conditionalFormatting sqref="BM16">
    <cfRule type="cellIs" dxfId="13535" priority="1733" operator="lessThan">
      <formula>$C$4</formula>
    </cfRule>
  </conditionalFormatting>
  <conditionalFormatting sqref="BN16">
    <cfRule type="cellIs" dxfId="13536" priority="1765" operator="lessThan">
      <formula>$C$4</formula>
    </cfRule>
  </conditionalFormatting>
  <conditionalFormatting sqref="BO16">
    <cfRule type="cellIs" dxfId="13537" priority="1797" operator="lessThan">
      <formula>$C$4</formula>
    </cfRule>
  </conditionalFormatting>
  <conditionalFormatting sqref="BP16">
    <cfRule type="cellIs" dxfId="13538" priority="1829" operator="lessThan">
      <formula>$C$4</formula>
    </cfRule>
  </conditionalFormatting>
  <conditionalFormatting sqref="BQ16">
    <cfRule type="cellIs" dxfId="13539" priority="1861" operator="lessThan">
      <formula>$C$4</formula>
    </cfRule>
  </conditionalFormatting>
  <conditionalFormatting sqref="BR16">
    <cfRule type="cellIs" dxfId="13540" priority="1893" operator="lessThan">
      <formula>$C$4</formula>
    </cfRule>
  </conditionalFormatting>
  <conditionalFormatting sqref="BS16">
    <cfRule type="cellIs" dxfId="13541" priority="1925" operator="lessThan">
      <formula>$C$4</formula>
    </cfRule>
  </conditionalFormatting>
  <conditionalFormatting sqref="BT16">
    <cfRule type="cellIs" dxfId="13542" priority="1957" operator="lessThan">
      <formula>$C$4</formula>
    </cfRule>
  </conditionalFormatting>
  <conditionalFormatting sqref="BU16">
    <cfRule type="cellIs" dxfId="13543" priority="1989" operator="lessThan">
      <formula>$C$4</formula>
    </cfRule>
  </conditionalFormatting>
  <conditionalFormatting sqref="BV16">
    <cfRule type="cellIs" dxfId="13544" priority="2021" operator="lessThan">
      <formula>$C$4</formula>
    </cfRule>
  </conditionalFormatting>
  <conditionalFormatting sqref="BW16">
    <cfRule type="cellIs" dxfId="13545" priority="2053" operator="lessThan">
      <formula>$C$4</formula>
    </cfRule>
  </conditionalFormatting>
  <conditionalFormatting sqref="BX16">
    <cfRule type="cellIs" dxfId="13546" priority="2085" operator="lessThan">
      <formula>$C$4</formula>
    </cfRule>
  </conditionalFormatting>
  <conditionalFormatting sqref="BY16">
    <cfRule type="cellIs" dxfId="13547" priority="2117" operator="lessThan">
      <formula>$C$4</formula>
    </cfRule>
  </conditionalFormatting>
  <conditionalFormatting sqref="BZ16">
    <cfRule type="cellIs" dxfId="13548" priority="2149" operator="lessThan">
      <formula>$C$4</formula>
    </cfRule>
  </conditionalFormatting>
  <conditionalFormatting sqref="CA16">
    <cfRule type="cellIs" dxfId="13549" priority="2181" operator="lessThan">
      <formula>$C$4</formula>
    </cfRule>
  </conditionalFormatting>
  <conditionalFormatting sqref="CB16">
    <cfRule type="cellIs" dxfId="13550" priority="2213" operator="lessThan">
      <formula>$C$4</formula>
    </cfRule>
  </conditionalFormatting>
  <conditionalFormatting sqref="CC16">
    <cfRule type="cellIs" dxfId="13551" priority="2245" operator="lessThan">
      <formula>$C$4</formula>
    </cfRule>
  </conditionalFormatting>
  <conditionalFormatting sqref="CD16">
    <cfRule type="cellIs" dxfId="13552" priority="2277" operator="lessThan">
      <formula>$C$4</formula>
    </cfRule>
  </conditionalFormatting>
  <conditionalFormatting sqref="CE16">
    <cfRule type="cellIs" dxfId="13553" priority="2309" operator="lessThan">
      <formula>$C$4</formula>
    </cfRule>
  </conditionalFormatting>
  <conditionalFormatting sqref="CF16">
    <cfRule type="cellIs" dxfId="13554" priority="2341" operator="lessThan">
      <formula>$C$4</formula>
    </cfRule>
  </conditionalFormatting>
  <conditionalFormatting sqref="CG16">
    <cfRule type="cellIs" dxfId="13555" priority="2373" operator="lessThan">
      <formula>$C$4</formula>
    </cfRule>
  </conditionalFormatting>
  <conditionalFormatting sqref="CH16">
    <cfRule type="cellIs" dxfId="13556" priority="2405" operator="greaterThan">
      <formula>$BJ$2+15</formula>
    </cfRule>
  </conditionalFormatting>
  <conditionalFormatting sqref="CJ16">
    <cfRule type="cellIs" dxfId="13557" priority="5405" operator="lessThan">
      <formula>$C$4</formula>
    </cfRule>
  </conditionalFormatting>
  <conditionalFormatting sqref="CN16">
    <cfRule type="cellIs" dxfId="13558" priority="5446" operator="lessThan">
      <formula>$C$4</formula>
    </cfRule>
  </conditionalFormatting>
  <conditionalFormatting sqref="P17">
    <cfRule type="cellIs" dxfId="13559" priority="294" operator="lessThan">
      <formula>$C$4</formula>
    </cfRule>
    <cfRule type="cellIs" dxfId="13560" priority="217" operator="lessThan">
      <formula>$C$4</formula>
    </cfRule>
  </conditionalFormatting>
  <conditionalFormatting sqref="Q17">
    <cfRule type="cellIs" dxfId="13561" priority="326" operator="lessThan">
      <formula>$C$4</formula>
    </cfRule>
  </conditionalFormatting>
  <conditionalFormatting sqref="R17">
    <cfRule type="cellIs" dxfId="13562" priority="358" operator="lessThan">
      <formula>$C$4</formula>
    </cfRule>
  </conditionalFormatting>
  <conditionalFormatting sqref="S17">
    <cfRule type="cellIs" dxfId="13563" priority="2438" operator="lessThan">
      <formula>$C$4</formula>
    </cfRule>
    <cfRule type="cellIs" dxfId="13564" priority="185" operator="lessThan">
      <formula>$C$4</formula>
    </cfRule>
  </conditionalFormatting>
  <conditionalFormatting sqref="T17">
    <cfRule type="cellIs" dxfId="13565" priority="2470" operator="lessThan">
      <formula>$C$4</formula>
    </cfRule>
  </conditionalFormatting>
  <conditionalFormatting sqref="U17">
    <cfRule type="cellIs" dxfId="13566" priority="390" operator="lessThan">
      <formula>$C$4</formula>
    </cfRule>
  </conditionalFormatting>
  <conditionalFormatting sqref="V17">
    <cfRule type="cellIs" dxfId="13567" priority="2502" operator="lessThan">
      <formula>$C$4</formula>
    </cfRule>
  </conditionalFormatting>
  <conditionalFormatting sqref="W17">
    <cfRule type="cellIs" dxfId="13568" priority="2534" operator="lessThan">
      <formula>$C$4</formula>
    </cfRule>
  </conditionalFormatting>
  <conditionalFormatting sqref="X17">
    <cfRule type="cellIs" dxfId="13569" priority="422" operator="lessThan">
      <formula>$C$4</formula>
    </cfRule>
  </conditionalFormatting>
  <conditionalFormatting sqref="Y17">
    <cfRule type="cellIs" dxfId="13570" priority="454" operator="lessThan">
      <formula>$C$4</formula>
    </cfRule>
  </conditionalFormatting>
  <conditionalFormatting sqref="Z17">
    <cfRule type="cellIs" dxfId="13571" priority="486" operator="lessThan">
      <formula>$C$4</formula>
    </cfRule>
  </conditionalFormatting>
  <conditionalFormatting sqref="AA17">
    <cfRule type="cellIs" dxfId="13572" priority="518" operator="lessThan">
      <formula>$C$4</formula>
    </cfRule>
  </conditionalFormatting>
  <conditionalFormatting sqref="AB17">
    <cfRule type="cellIs" dxfId="13573" priority="550" operator="lessThan">
      <formula>$C$4</formula>
    </cfRule>
  </conditionalFormatting>
  <conditionalFormatting sqref="AC17">
    <cfRule type="cellIs" dxfId="13574" priority="582" operator="lessThan">
      <formula>$C$4</formula>
    </cfRule>
  </conditionalFormatting>
  <conditionalFormatting sqref="AD17">
    <cfRule type="cellIs" dxfId="13575" priority="614" operator="lessThan">
      <formula>$C$4</formula>
    </cfRule>
  </conditionalFormatting>
  <conditionalFormatting sqref="AE17">
    <cfRule type="cellIs" dxfId="13576" priority="646" operator="lessThan">
      <formula>$C$4</formula>
    </cfRule>
  </conditionalFormatting>
  <conditionalFormatting sqref="AF17">
    <cfRule type="cellIs" dxfId="13577" priority="678" operator="lessThan">
      <formula>$C$4</formula>
    </cfRule>
  </conditionalFormatting>
  <conditionalFormatting sqref="AG17">
    <cfRule type="cellIs" dxfId="13578" priority="710" operator="lessThan">
      <formula>$C$4</formula>
    </cfRule>
  </conditionalFormatting>
  <conditionalFormatting sqref="AH17">
    <cfRule type="cellIs" dxfId="13579" priority="742" operator="lessThan">
      <formula>$C$4</formula>
    </cfRule>
  </conditionalFormatting>
  <conditionalFormatting sqref="AI17">
    <cfRule type="cellIs" dxfId="13580" priority="774" operator="lessThan">
      <formula>$C$4</formula>
    </cfRule>
  </conditionalFormatting>
  <conditionalFormatting sqref="AJ17">
    <cfRule type="cellIs" dxfId="13581" priority="806" operator="lessThan">
      <formula>$C$4</formula>
    </cfRule>
  </conditionalFormatting>
  <conditionalFormatting sqref="AK17">
    <cfRule type="cellIs" dxfId="13582" priority="838" operator="lessThan">
      <formula>$C$4</formula>
    </cfRule>
  </conditionalFormatting>
  <conditionalFormatting sqref="AL17">
    <cfRule type="cellIs" dxfId="13583" priority="870" operator="lessThan">
      <formula>$C$4</formula>
    </cfRule>
  </conditionalFormatting>
  <conditionalFormatting sqref="AM17">
    <cfRule type="cellIs" dxfId="13584" priority="902" operator="lessThan">
      <formula>$C$4</formula>
    </cfRule>
  </conditionalFormatting>
  <conditionalFormatting sqref="AN17">
    <cfRule type="cellIs" dxfId="13585" priority="934" operator="lessThan">
      <formula>$C$4</formula>
    </cfRule>
  </conditionalFormatting>
  <conditionalFormatting sqref="AO17">
    <cfRule type="cellIs" dxfId="13586" priority="966" operator="lessThan">
      <formula>$C$4</formula>
    </cfRule>
  </conditionalFormatting>
  <conditionalFormatting sqref="AP17">
    <cfRule type="cellIs" dxfId="13587" priority="998" operator="lessThan">
      <formula>$C$4</formula>
    </cfRule>
  </conditionalFormatting>
  <conditionalFormatting sqref="AQ17">
    <cfRule type="cellIs" dxfId="13588" priority="1030" operator="lessThan">
      <formula>$C$4</formula>
    </cfRule>
  </conditionalFormatting>
  <conditionalFormatting sqref="AR17">
    <cfRule type="cellIs" dxfId="13589" priority="1062" operator="lessThan">
      <formula>$C$4</formula>
    </cfRule>
  </conditionalFormatting>
  <conditionalFormatting sqref="AS17">
    <cfRule type="cellIs" dxfId="13590" priority="1094" operator="lessThan">
      <formula>$C$4</formula>
    </cfRule>
  </conditionalFormatting>
  <conditionalFormatting sqref="AT17">
    <cfRule type="cellIs" dxfId="13591" priority="1126" operator="lessThan">
      <formula>$C$4</formula>
    </cfRule>
  </conditionalFormatting>
  <conditionalFormatting sqref="AV17">
    <cfRule type="cellIs" dxfId="13592" priority="1190" operator="lessThan">
      <formula>$C$4</formula>
    </cfRule>
  </conditionalFormatting>
  <conditionalFormatting sqref="AW17">
    <cfRule type="cellIs" dxfId="13593" priority="1222" operator="lessThan">
      <formula>$C$4</formula>
    </cfRule>
  </conditionalFormatting>
  <conditionalFormatting sqref="AX17">
    <cfRule type="cellIs" dxfId="13594" priority="1254" operator="lessThan">
      <formula>$C$4</formula>
    </cfRule>
  </conditionalFormatting>
  <conditionalFormatting sqref="AY17">
    <cfRule type="cellIs" dxfId="13595" priority="1286" operator="lessThan">
      <formula>$C$4</formula>
    </cfRule>
  </conditionalFormatting>
  <conditionalFormatting sqref="AZ17">
    <cfRule type="cellIs" dxfId="13596" priority="1318" operator="lessThan">
      <formula>$C$4</formula>
    </cfRule>
  </conditionalFormatting>
  <conditionalFormatting sqref="BA17">
    <cfRule type="cellIs" dxfId="13597" priority="1350" operator="lessThan">
      <formula>$C$4</formula>
    </cfRule>
  </conditionalFormatting>
  <conditionalFormatting sqref="BB17">
    <cfRule type="cellIs" dxfId="13598" priority="1382" operator="lessThan">
      <formula>$C$4</formula>
    </cfRule>
  </conditionalFormatting>
  <conditionalFormatting sqref="BC17">
    <cfRule type="cellIs" dxfId="13599" priority="1414" operator="lessThan">
      <formula>$C$4</formula>
    </cfRule>
  </conditionalFormatting>
  <conditionalFormatting sqref="BD17">
    <cfRule type="cellIs" dxfId="13600" priority="1446" operator="lessThan">
      <formula>$C$4</formula>
    </cfRule>
  </conditionalFormatting>
  <conditionalFormatting sqref="BE17">
    <cfRule type="cellIs" dxfId="13601" priority="1478" operator="lessThan">
      <formula>$C$4</formula>
    </cfRule>
  </conditionalFormatting>
  <conditionalFormatting sqref="BF17">
    <cfRule type="cellIs" dxfId="13602" priority="1510" operator="lessThan">
      <formula>$C$4</formula>
    </cfRule>
  </conditionalFormatting>
  <conditionalFormatting sqref="BG17">
    <cfRule type="cellIs" dxfId="13603" priority="1542" operator="lessThan">
      <formula>$C$4</formula>
    </cfRule>
  </conditionalFormatting>
  <conditionalFormatting sqref="BH17">
    <cfRule type="cellIs" dxfId="13604" priority="1574" operator="lessThan">
      <formula>$C$4</formula>
    </cfRule>
  </conditionalFormatting>
  <conditionalFormatting sqref="BI17">
    <cfRule type="cellIs" dxfId="13605" priority="1606" operator="lessThan">
      <formula>$C$4</formula>
    </cfRule>
  </conditionalFormatting>
  <conditionalFormatting sqref="BJ17">
    <cfRule type="cellIs" dxfId="13606" priority="1638" operator="lessThan">
      <formula>$C$4</formula>
    </cfRule>
  </conditionalFormatting>
  <conditionalFormatting sqref="BK17">
    <cfRule type="cellIs" dxfId="13607" priority="1670" operator="lessThan">
      <formula>$C$4</formula>
    </cfRule>
  </conditionalFormatting>
  <conditionalFormatting sqref="BL17">
    <cfRule type="cellIs" dxfId="13608" priority="1702" operator="lessThan">
      <formula>$C$4</formula>
    </cfRule>
    <cfRule type="cellIs" dxfId="13609" priority="249" operator="lessThan">
      <formula>$C$4</formula>
    </cfRule>
  </conditionalFormatting>
  <conditionalFormatting sqref="BM17">
    <cfRule type="cellIs" dxfId="13610" priority="1734" operator="lessThan">
      <formula>$C$4</formula>
    </cfRule>
  </conditionalFormatting>
  <conditionalFormatting sqref="BN17">
    <cfRule type="cellIs" dxfId="13611" priority="1766" operator="lessThan">
      <formula>$C$4</formula>
    </cfRule>
  </conditionalFormatting>
  <conditionalFormatting sqref="BO17">
    <cfRule type="cellIs" dxfId="13612" priority="1798" operator="lessThan">
      <formula>$C$4</formula>
    </cfRule>
  </conditionalFormatting>
  <conditionalFormatting sqref="BP17">
    <cfRule type="cellIs" dxfId="13613" priority="1830" operator="lessThan">
      <formula>$C$4</formula>
    </cfRule>
  </conditionalFormatting>
  <conditionalFormatting sqref="BQ17">
    <cfRule type="cellIs" dxfId="13614" priority="1862" operator="lessThan">
      <formula>$C$4</formula>
    </cfRule>
  </conditionalFormatting>
  <conditionalFormatting sqref="BR17">
    <cfRule type="cellIs" dxfId="13615" priority="1894" operator="lessThan">
      <formula>$C$4</formula>
    </cfRule>
  </conditionalFormatting>
  <conditionalFormatting sqref="BS17">
    <cfRule type="cellIs" dxfId="13616" priority="1926" operator="lessThan">
      <formula>$C$4</formula>
    </cfRule>
  </conditionalFormatting>
  <conditionalFormatting sqref="BT17">
    <cfRule type="cellIs" dxfId="13617" priority="1958" operator="lessThan">
      <formula>$C$4</formula>
    </cfRule>
  </conditionalFormatting>
  <conditionalFormatting sqref="BU17">
    <cfRule type="cellIs" dxfId="13618" priority="1990" operator="lessThan">
      <formula>$C$4</formula>
    </cfRule>
  </conditionalFormatting>
  <conditionalFormatting sqref="BV17">
    <cfRule type="cellIs" dxfId="13619" priority="2022" operator="lessThan">
      <formula>$C$4</formula>
    </cfRule>
  </conditionalFormatting>
  <conditionalFormatting sqref="BW17">
    <cfRule type="cellIs" dxfId="13620" priority="2054" operator="lessThan">
      <formula>$C$4</formula>
    </cfRule>
  </conditionalFormatting>
  <conditionalFormatting sqref="BX17">
    <cfRule type="cellIs" dxfId="13621" priority="2086" operator="lessThan">
      <formula>$C$4</formula>
    </cfRule>
  </conditionalFormatting>
  <conditionalFormatting sqref="BY17">
    <cfRule type="cellIs" dxfId="13622" priority="2118" operator="lessThan">
      <formula>$C$4</formula>
    </cfRule>
  </conditionalFormatting>
  <conditionalFormatting sqref="BZ17">
    <cfRule type="cellIs" dxfId="13623" priority="2150" operator="lessThan">
      <formula>$C$4</formula>
    </cfRule>
  </conditionalFormatting>
  <conditionalFormatting sqref="CA17">
    <cfRule type="cellIs" dxfId="13624" priority="2182" operator="lessThan">
      <formula>$C$4</formula>
    </cfRule>
  </conditionalFormatting>
  <conditionalFormatting sqref="CB17">
    <cfRule type="cellIs" dxfId="13625" priority="2214" operator="lessThan">
      <formula>$C$4</formula>
    </cfRule>
  </conditionalFormatting>
  <conditionalFormatting sqref="CC17">
    <cfRule type="cellIs" dxfId="13626" priority="2246" operator="lessThan">
      <formula>$C$4</formula>
    </cfRule>
  </conditionalFormatting>
  <conditionalFormatting sqref="CD17">
    <cfRule type="cellIs" dxfId="13627" priority="2278" operator="lessThan">
      <formula>$C$4</formula>
    </cfRule>
  </conditionalFormatting>
  <conditionalFormatting sqref="CE17">
    <cfRule type="cellIs" dxfId="13628" priority="2310" operator="lessThan">
      <formula>$C$4</formula>
    </cfRule>
  </conditionalFormatting>
  <conditionalFormatting sqref="CF17">
    <cfRule type="cellIs" dxfId="13629" priority="2342" operator="lessThan">
      <formula>$C$4</formula>
    </cfRule>
  </conditionalFormatting>
  <conditionalFormatting sqref="CG17">
    <cfRule type="cellIs" dxfId="13630" priority="2374" operator="lessThan">
      <formula>$C$4</formula>
    </cfRule>
  </conditionalFormatting>
  <conditionalFormatting sqref="CH17">
    <cfRule type="cellIs" dxfId="13631" priority="2406" operator="greaterThan">
      <formula>$BJ$2+15</formula>
    </cfRule>
  </conditionalFormatting>
  <conditionalFormatting sqref="CJ17">
    <cfRule type="cellIs" dxfId="13632" priority="5406" operator="lessThan">
      <formula>$C$4</formula>
    </cfRule>
  </conditionalFormatting>
  <conditionalFormatting sqref="CN17">
    <cfRule type="cellIs" dxfId="13633" priority="5447" operator="lessThan">
      <formula>$C$4</formula>
    </cfRule>
  </conditionalFormatting>
  <conditionalFormatting sqref="P18">
    <cfRule type="cellIs" dxfId="13634" priority="295" operator="lessThan">
      <formula>$C$4</formula>
    </cfRule>
    <cfRule type="cellIs" dxfId="13635" priority="216" operator="lessThan">
      <formula>$C$4</formula>
    </cfRule>
  </conditionalFormatting>
  <conditionalFormatting sqref="Q18">
    <cfRule type="cellIs" dxfId="13636" priority="327" operator="lessThan">
      <formula>$C$4</formula>
    </cfRule>
  </conditionalFormatting>
  <conditionalFormatting sqref="R18">
    <cfRule type="cellIs" dxfId="13637" priority="359" operator="lessThan">
      <formula>$C$4</formula>
    </cfRule>
  </conditionalFormatting>
  <conditionalFormatting sqref="S18">
    <cfRule type="cellIs" dxfId="13638" priority="2439" operator="lessThan">
      <formula>$C$4</formula>
    </cfRule>
    <cfRule type="cellIs" dxfId="13639" priority="184" operator="lessThan">
      <formula>$C$4</formula>
    </cfRule>
  </conditionalFormatting>
  <conditionalFormatting sqref="T18">
    <cfRule type="cellIs" dxfId="13640" priority="2471" operator="lessThan">
      <formula>$C$4</formula>
    </cfRule>
  </conditionalFormatting>
  <conditionalFormatting sqref="U18">
    <cfRule type="cellIs" dxfId="13641" priority="391" operator="lessThan">
      <formula>$C$4</formula>
    </cfRule>
  </conditionalFormatting>
  <conditionalFormatting sqref="V18">
    <cfRule type="cellIs" dxfId="13642" priority="2503" operator="lessThan">
      <formula>$C$4</formula>
    </cfRule>
  </conditionalFormatting>
  <conditionalFormatting sqref="W18">
    <cfRule type="cellIs" dxfId="13643" priority="2535" operator="lessThan">
      <formula>$C$4</formula>
    </cfRule>
  </conditionalFormatting>
  <conditionalFormatting sqref="X18">
    <cfRule type="cellIs" dxfId="13644" priority="423" operator="lessThan">
      <formula>$C$4</formula>
    </cfRule>
  </conditionalFormatting>
  <conditionalFormatting sqref="Y18">
    <cfRule type="cellIs" dxfId="13645" priority="455" operator="lessThan">
      <formula>$C$4</formula>
    </cfRule>
  </conditionalFormatting>
  <conditionalFormatting sqref="Z18">
    <cfRule type="cellIs" dxfId="13646" priority="487" operator="lessThan">
      <formula>$C$4</formula>
    </cfRule>
  </conditionalFormatting>
  <conditionalFormatting sqref="AA18">
    <cfRule type="cellIs" dxfId="13647" priority="519" operator="lessThan">
      <formula>$C$4</formula>
    </cfRule>
  </conditionalFormatting>
  <conditionalFormatting sqref="AB18">
    <cfRule type="cellIs" dxfId="13648" priority="551" operator="lessThan">
      <formula>$C$4</formula>
    </cfRule>
  </conditionalFormatting>
  <conditionalFormatting sqref="AC18">
    <cfRule type="cellIs" dxfId="13649" priority="583" operator="lessThan">
      <formula>$C$4</formula>
    </cfRule>
  </conditionalFormatting>
  <conditionalFormatting sqref="AD18">
    <cfRule type="cellIs" dxfId="13650" priority="615" operator="lessThan">
      <formula>$C$4</formula>
    </cfRule>
  </conditionalFormatting>
  <conditionalFormatting sqref="AE18">
    <cfRule type="cellIs" dxfId="13651" priority="647" operator="lessThan">
      <formula>$C$4</formula>
    </cfRule>
  </conditionalFormatting>
  <conditionalFormatting sqref="AF18">
    <cfRule type="cellIs" dxfId="13652" priority="679" operator="lessThan">
      <formula>$C$4</formula>
    </cfRule>
  </conditionalFormatting>
  <conditionalFormatting sqref="AG18">
    <cfRule type="cellIs" dxfId="13653" priority="711" operator="lessThan">
      <formula>$C$4</formula>
    </cfRule>
  </conditionalFormatting>
  <conditionalFormatting sqref="AH18">
    <cfRule type="cellIs" dxfId="13654" priority="743" operator="lessThan">
      <formula>$C$4</formula>
    </cfRule>
  </conditionalFormatting>
  <conditionalFormatting sqref="AI18">
    <cfRule type="cellIs" dxfId="13655" priority="775" operator="lessThan">
      <formula>$C$4</formula>
    </cfRule>
  </conditionalFormatting>
  <conditionalFormatting sqref="AJ18">
    <cfRule type="cellIs" dxfId="13656" priority="807" operator="lessThan">
      <formula>$C$4</formula>
    </cfRule>
  </conditionalFormatting>
  <conditionalFormatting sqref="AK18">
    <cfRule type="cellIs" dxfId="13657" priority="839" operator="lessThan">
      <formula>$C$4</formula>
    </cfRule>
  </conditionalFormatting>
  <conditionalFormatting sqref="AL18">
    <cfRule type="cellIs" dxfId="13658" priority="871" operator="lessThan">
      <formula>$C$4</formula>
    </cfRule>
  </conditionalFormatting>
  <conditionalFormatting sqref="AM18">
    <cfRule type="cellIs" dxfId="13659" priority="903" operator="lessThan">
      <formula>$C$4</formula>
    </cfRule>
  </conditionalFormatting>
  <conditionalFormatting sqref="AN18">
    <cfRule type="cellIs" dxfId="13660" priority="935" operator="lessThan">
      <formula>$C$4</formula>
    </cfRule>
  </conditionalFormatting>
  <conditionalFormatting sqref="AO18">
    <cfRule type="cellIs" dxfId="13661" priority="967" operator="lessThan">
      <formula>$C$4</formula>
    </cfRule>
  </conditionalFormatting>
  <conditionalFormatting sqref="AP18">
    <cfRule type="cellIs" dxfId="13662" priority="999" operator="lessThan">
      <formula>$C$4</formula>
    </cfRule>
  </conditionalFormatting>
  <conditionalFormatting sqref="AQ18">
    <cfRule type="cellIs" dxfId="13663" priority="1031" operator="lessThan">
      <formula>$C$4</formula>
    </cfRule>
  </conditionalFormatting>
  <conditionalFormatting sqref="AR18">
    <cfRule type="cellIs" dxfId="13664" priority="1063" operator="lessThan">
      <formula>$C$4</formula>
    </cfRule>
  </conditionalFormatting>
  <conditionalFormatting sqref="AS18">
    <cfRule type="cellIs" dxfId="13665" priority="1095" operator="lessThan">
      <formula>$C$4</formula>
    </cfRule>
  </conditionalFormatting>
  <conditionalFormatting sqref="AT18">
    <cfRule type="cellIs" dxfId="13666" priority="1127" operator="lessThan">
      <formula>$C$4</formula>
    </cfRule>
  </conditionalFormatting>
  <conditionalFormatting sqref="AU18">
    <cfRule type="cellIs" dxfId="13667" priority="1159" operator="lessThan">
      <formula>$C$4</formula>
    </cfRule>
  </conditionalFormatting>
  <conditionalFormatting sqref="AV18">
    <cfRule type="cellIs" dxfId="13668" priority="1191" operator="lessThan">
      <formula>$C$4</formula>
    </cfRule>
  </conditionalFormatting>
  <conditionalFormatting sqref="AW18">
    <cfRule type="cellIs" dxfId="13669" priority="1223" operator="lessThan">
      <formula>$C$4</formula>
    </cfRule>
  </conditionalFormatting>
  <conditionalFormatting sqref="AX18">
    <cfRule type="cellIs" dxfId="13670" priority="1255" operator="lessThan">
      <formula>$C$4</formula>
    </cfRule>
  </conditionalFormatting>
  <conditionalFormatting sqref="AY18">
    <cfRule type="cellIs" dxfId="13671" priority="1287" operator="lessThan">
      <formula>$C$4</formula>
    </cfRule>
  </conditionalFormatting>
  <conditionalFormatting sqref="AZ18">
    <cfRule type="cellIs" dxfId="13672" priority="1319" operator="lessThan">
      <formula>$C$4</formula>
    </cfRule>
  </conditionalFormatting>
  <conditionalFormatting sqref="BA18">
    <cfRule type="cellIs" dxfId="13673" priority="1351" operator="lessThan">
      <formula>$C$4</formula>
    </cfRule>
  </conditionalFormatting>
  <conditionalFormatting sqref="BB18">
    <cfRule type="cellIs" dxfId="13674" priority="1383" operator="lessThan">
      <formula>$C$4</formula>
    </cfRule>
  </conditionalFormatting>
  <conditionalFormatting sqref="BC18">
    <cfRule type="cellIs" dxfId="13675" priority="1415" operator="lessThan">
      <formula>$C$4</formula>
    </cfRule>
  </conditionalFormatting>
  <conditionalFormatting sqref="BD18">
    <cfRule type="cellIs" dxfId="13676" priority="1447" operator="lessThan">
      <formula>$C$4</formula>
    </cfRule>
  </conditionalFormatting>
  <conditionalFormatting sqref="BE18">
    <cfRule type="cellIs" dxfId="13677" priority="1479" operator="lessThan">
      <formula>$C$4</formula>
    </cfRule>
  </conditionalFormatting>
  <conditionalFormatting sqref="BF18">
    <cfRule type="cellIs" dxfId="13678" priority="1511" operator="lessThan">
      <formula>$C$4</formula>
    </cfRule>
  </conditionalFormatting>
  <conditionalFormatting sqref="BG18">
    <cfRule type="cellIs" dxfId="13679" priority="1543" operator="lessThan">
      <formula>$C$4</formula>
    </cfRule>
  </conditionalFormatting>
  <conditionalFormatting sqref="BH18">
    <cfRule type="cellIs" dxfId="13680" priority="1575" operator="lessThan">
      <formula>$C$4</formula>
    </cfRule>
  </conditionalFormatting>
  <conditionalFormatting sqref="BI18">
    <cfRule type="cellIs" dxfId="13681" priority="1607" operator="lessThan">
      <formula>$C$4</formula>
    </cfRule>
  </conditionalFormatting>
  <conditionalFormatting sqref="BJ18">
    <cfRule type="cellIs" dxfId="13682" priority="1639" operator="lessThan">
      <formula>$C$4</formula>
    </cfRule>
  </conditionalFormatting>
  <conditionalFormatting sqref="BK18">
    <cfRule type="cellIs" dxfId="13683" priority="1671" operator="lessThan">
      <formula>$C$4</formula>
    </cfRule>
    <cfRule type="cellIs" dxfId="13684" priority="280" operator="lessThan">
      <formula>$C$4</formula>
    </cfRule>
  </conditionalFormatting>
  <conditionalFormatting sqref="BL18">
    <cfRule type="cellIs" dxfId="13685" priority="1703" operator="lessThan">
      <formula>$C$4</formula>
    </cfRule>
    <cfRule type="cellIs" dxfId="13686" priority="248" operator="lessThan">
      <formula>$C$4</formula>
    </cfRule>
  </conditionalFormatting>
  <conditionalFormatting sqref="BM18">
    <cfRule type="cellIs" dxfId="13687" priority="1735" operator="lessThan">
      <formula>$C$4</formula>
    </cfRule>
  </conditionalFormatting>
  <conditionalFormatting sqref="BN18">
    <cfRule type="cellIs" dxfId="13688" priority="1767" operator="lessThan">
      <formula>$C$4</formula>
    </cfRule>
  </conditionalFormatting>
  <conditionalFormatting sqref="BO18">
    <cfRule type="cellIs" dxfId="13689" priority="1799" operator="lessThan">
      <formula>$C$4</formula>
    </cfRule>
  </conditionalFormatting>
  <conditionalFormatting sqref="BP18">
    <cfRule type="cellIs" dxfId="13690" priority="1831" operator="lessThan">
      <formula>$C$4</formula>
    </cfRule>
  </conditionalFormatting>
  <conditionalFormatting sqref="BQ18">
    <cfRule type="cellIs" dxfId="13691" priority="1863" operator="lessThan">
      <formula>$C$4</formula>
    </cfRule>
  </conditionalFormatting>
  <conditionalFormatting sqref="BR18">
    <cfRule type="cellIs" dxfId="13692" priority="1895" operator="lessThan">
      <formula>$C$4</formula>
    </cfRule>
  </conditionalFormatting>
  <conditionalFormatting sqref="BS18">
    <cfRule type="cellIs" dxfId="13693" priority="1927" operator="lessThan">
      <formula>$C$4</formula>
    </cfRule>
  </conditionalFormatting>
  <conditionalFormatting sqref="BT18">
    <cfRule type="cellIs" dxfId="13694" priority="1959" operator="lessThan">
      <formula>$C$4</formula>
    </cfRule>
  </conditionalFormatting>
  <conditionalFormatting sqref="BU18">
    <cfRule type="cellIs" dxfId="13695" priority="1991" operator="lessThan">
      <formula>$C$4</formula>
    </cfRule>
  </conditionalFormatting>
  <conditionalFormatting sqref="BV18">
    <cfRule type="cellIs" dxfId="13696" priority="2023" operator="lessThan">
      <formula>$C$4</formula>
    </cfRule>
  </conditionalFormatting>
  <conditionalFormatting sqref="BW18">
    <cfRule type="cellIs" dxfId="13697" priority="2055" operator="lessThan">
      <formula>$C$4</formula>
    </cfRule>
  </conditionalFormatting>
  <conditionalFormatting sqref="BX18">
    <cfRule type="cellIs" dxfId="13698" priority="2087" operator="lessThan">
      <formula>$C$4</formula>
    </cfRule>
  </conditionalFormatting>
  <conditionalFormatting sqref="BY18">
    <cfRule type="cellIs" dxfId="13699" priority="2119" operator="lessThan">
      <formula>$C$4</formula>
    </cfRule>
  </conditionalFormatting>
  <conditionalFormatting sqref="BZ18">
    <cfRule type="cellIs" dxfId="13700" priority="2151" operator="lessThan">
      <formula>$C$4</formula>
    </cfRule>
  </conditionalFormatting>
  <conditionalFormatting sqref="CA18">
    <cfRule type="cellIs" dxfId="13701" priority="2183" operator="lessThan">
      <formula>$C$4</formula>
    </cfRule>
  </conditionalFormatting>
  <conditionalFormatting sqref="CB18">
    <cfRule type="cellIs" dxfId="13702" priority="2215" operator="lessThan">
      <formula>$C$4</formula>
    </cfRule>
  </conditionalFormatting>
  <conditionalFormatting sqref="CC18">
    <cfRule type="cellIs" dxfId="13703" priority="2247" operator="lessThan">
      <formula>$C$4</formula>
    </cfRule>
  </conditionalFormatting>
  <conditionalFormatting sqref="CD18">
    <cfRule type="cellIs" dxfId="13704" priority="2279" operator="lessThan">
      <formula>$C$4</formula>
    </cfRule>
  </conditionalFormatting>
  <conditionalFormatting sqref="CE18">
    <cfRule type="cellIs" dxfId="13705" priority="2311" operator="lessThan">
      <formula>$C$4</formula>
    </cfRule>
  </conditionalFormatting>
  <conditionalFormatting sqref="CF18">
    <cfRule type="cellIs" dxfId="13706" priority="2343" operator="lessThan">
      <formula>$C$4</formula>
    </cfRule>
  </conditionalFormatting>
  <conditionalFormatting sqref="CG18">
    <cfRule type="cellIs" dxfId="13707" priority="2375" operator="lessThan">
      <formula>$C$4</formula>
    </cfRule>
  </conditionalFormatting>
  <conditionalFormatting sqref="CH18">
    <cfRule type="cellIs" dxfId="13708" priority="2407" operator="greaterThan">
      <formula>$BJ$2+15</formula>
    </cfRule>
  </conditionalFormatting>
  <conditionalFormatting sqref="CJ18">
    <cfRule type="cellIs" dxfId="13709" priority="5407" operator="lessThan">
      <formula>$C$4</formula>
    </cfRule>
  </conditionalFormatting>
  <conditionalFormatting sqref="CN18">
    <cfRule type="cellIs" dxfId="13710" priority="5448" operator="lessThan">
      <formula>$C$4</formula>
    </cfRule>
  </conditionalFormatting>
  <conditionalFormatting sqref="P19">
    <cfRule type="cellIs" dxfId="13711" priority="296" operator="lessThan">
      <formula>$C$4</formula>
    </cfRule>
    <cfRule type="cellIs" dxfId="13712" priority="215" operator="lessThan">
      <formula>$C$4</formula>
    </cfRule>
  </conditionalFormatting>
  <conditionalFormatting sqref="Q19">
    <cfRule type="cellIs" dxfId="13713" priority="328" operator="lessThan">
      <formula>$C$4</formula>
    </cfRule>
  </conditionalFormatting>
  <conditionalFormatting sqref="R19">
    <cfRule type="cellIs" dxfId="13714" priority="360" operator="lessThan">
      <formula>$C$4</formula>
    </cfRule>
  </conditionalFormatting>
  <conditionalFormatting sqref="S19">
    <cfRule type="cellIs" dxfId="13715" priority="2440" operator="lessThan">
      <formula>$C$4</formula>
    </cfRule>
    <cfRule type="cellIs" dxfId="13716" priority="183" operator="lessThan">
      <formula>$C$4</formula>
    </cfRule>
  </conditionalFormatting>
  <conditionalFormatting sqref="T19">
    <cfRule type="cellIs" dxfId="13717" priority="2472" operator="lessThan">
      <formula>$C$4</formula>
    </cfRule>
  </conditionalFormatting>
  <conditionalFormatting sqref="U19">
    <cfRule type="cellIs" dxfId="13718" priority="392" operator="lessThan">
      <formula>$C$4</formula>
    </cfRule>
  </conditionalFormatting>
  <conditionalFormatting sqref="V19">
    <cfRule type="cellIs" dxfId="13719" priority="2504" operator="lessThan">
      <formula>$C$4</formula>
    </cfRule>
  </conditionalFormatting>
  <conditionalFormatting sqref="W19">
    <cfRule type="cellIs" dxfId="13720" priority="2536" operator="lessThan">
      <formula>$C$4</formula>
    </cfRule>
  </conditionalFormatting>
  <conditionalFormatting sqref="X19">
    <cfRule type="cellIs" dxfId="13721" priority="424" operator="lessThan">
      <formula>$C$4</formula>
    </cfRule>
  </conditionalFormatting>
  <conditionalFormatting sqref="Y19">
    <cfRule type="cellIs" dxfId="13722" priority="456" operator="lessThan">
      <formula>$C$4</formula>
    </cfRule>
  </conditionalFormatting>
  <conditionalFormatting sqref="Z19">
    <cfRule type="cellIs" dxfId="13723" priority="488" operator="lessThan">
      <formula>$C$4</formula>
    </cfRule>
  </conditionalFormatting>
  <conditionalFormatting sqref="AA19">
    <cfRule type="cellIs" dxfId="13724" priority="520" operator="lessThan">
      <formula>$C$4</formula>
    </cfRule>
  </conditionalFormatting>
  <conditionalFormatting sqref="AB19">
    <cfRule type="cellIs" dxfId="13725" priority="552" operator="lessThan">
      <formula>$C$4</formula>
    </cfRule>
  </conditionalFormatting>
  <conditionalFormatting sqref="AC19">
    <cfRule type="cellIs" dxfId="13726" priority="584" operator="lessThan">
      <formula>$C$4</formula>
    </cfRule>
  </conditionalFormatting>
  <conditionalFormatting sqref="AD19">
    <cfRule type="cellIs" dxfId="13727" priority="616" operator="lessThan">
      <formula>$C$4</formula>
    </cfRule>
  </conditionalFormatting>
  <conditionalFormatting sqref="AE19">
    <cfRule type="cellIs" dxfId="13728" priority="648" operator="lessThan">
      <formula>$C$4</formula>
    </cfRule>
  </conditionalFormatting>
  <conditionalFormatting sqref="AF19">
    <cfRule type="cellIs" dxfId="13729" priority="680" operator="lessThan">
      <formula>$C$4</formula>
    </cfRule>
  </conditionalFormatting>
  <conditionalFormatting sqref="AG19">
    <cfRule type="cellIs" dxfId="13730" priority="712" operator="lessThan">
      <formula>$C$4</formula>
    </cfRule>
  </conditionalFormatting>
  <conditionalFormatting sqref="AH19">
    <cfRule type="cellIs" dxfId="13731" priority="744" operator="lessThan">
      <formula>$C$4</formula>
    </cfRule>
  </conditionalFormatting>
  <conditionalFormatting sqref="AI19">
    <cfRule type="cellIs" dxfId="13732" priority="776" operator="lessThan">
      <formula>$C$4</formula>
    </cfRule>
  </conditionalFormatting>
  <conditionalFormatting sqref="AJ19">
    <cfRule type="cellIs" dxfId="13733" priority="808" operator="lessThan">
      <formula>$C$4</formula>
    </cfRule>
  </conditionalFormatting>
  <conditionalFormatting sqref="AK19">
    <cfRule type="cellIs" dxfId="13734" priority="840" operator="lessThan">
      <formula>$C$4</formula>
    </cfRule>
  </conditionalFormatting>
  <conditionalFormatting sqref="AL19">
    <cfRule type="cellIs" dxfId="13735" priority="872" operator="lessThan">
      <formula>$C$4</formula>
    </cfRule>
  </conditionalFormatting>
  <conditionalFormatting sqref="AM19">
    <cfRule type="cellIs" dxfId="13736" priority="904" operator="lessThan">
      <formula>$C$4</formula>
    </cfRule>
  </conditionalFormatting>
  <conditionalFormatting sqref="AN19">
    <cfRule type="cellIs" dxfId="13737" priority="936" operator="lessThan">
      <formula>$C$4</formula>
    </cfRule>
  </conditionalFormatting>
  <conditionalFormatting sqref="AO19">
    <cfRule type="cellIs" dxfId="13738" priority="968" operator="lessThan">
      <formula>$C$4</formula>
    </cfRule>
  </conditionalFormatting>
  <conditionalFormatting sqref="AP19">
    <cfRule type="cellIs" dxfId="13739" priority="1000" operator="lessThan">
      <formula>$C$4</formula>
    </cfRule>
  </conditionalFormatting>
  <conditionalFormatting sqref="AQ19">
    <cfRule type="cellIs" dxfId="13740" priority="1032" operator="lessThan">
      <formula>$C$4</formula>
    </cfRule>
  </conditionalFormatting>
  <conditionalFormatting sqref="AR19">
    <cfRule type="cellIs" dxfId="13741" priority="1064" operator="lessThan">
      <formula>$C$4</formula>
    </cfRule>
  </conditionalFormatting>
  <conditionalFormatting sqref="AS19">
    <cfRule type="cellIs" dxfId="13742" priority="1096" operator="lessThan">
      <formula>$C$4</formula>
    </cfRule>
  </conditionalFormatting>
  <conditionalFormatting sqref="AT19">
    <cfRule type="cellIs" dxfId="13743" priority="1128" operator="lessThan">
      <formula>$C$4</formula>
    </cfRule>
  </conditionalFormatting>
  <conditionalFormatting sqref="AU19">
    <cfRule type="cellIs" dxfId="13744" priority="1160" operator="lessThan">
      <formula>$C$4</formula>
    </cfRule>
  </conditionalFormatting>
  <conditionalFormatting sqref="AV19">
    <cfRule type="cellIs" dxfId="13745" priority="1192" operator="lessThan">
      <formula>$C$4</formula>
    </cfRule>
  </conditionalFormatting>
  <conditionalFormatting sqref="AW19">
    <cfRule type="cellIs" dxfId="13746" priority="1224" operator="lessThan">
      <formula>$C$4</formula>
    </cfRule>
  </conditionalFormatting>
  <conditionalFormatting sqref="AX19">
    <cfRule type="cellIs" dxfId="13747" priority="1256" operator="lessThan">
      <formula>$C$4</formula>
    </cfRule>
  </conditionalFormatting>
  <conditionalFormatting sqref="AY19">
    <cfRule type="cellIs" dxfId="13748" priority="1288" operator="lessThan">
      <formula>$C$4</formula>
    </cfRule>
  </conditionalFormatting>
  <conditionalFormatting sqref="AZ19">
    <cfRule type="cellIs" dxfId="13749" priority="1320" operator="lessThan">
      <formula>$C$4</formula>
    </cfRule>
  </conditionalFormatting>
  <conditionalFormatting sqref="BA19">
    <cfRule type="cellIs" dxfId="13750" priority="1352" operator="lessThan">
      <formula>$C$4</formula>
    </cfRule>
  </conditionalFormatting>
  <conditionalFormatting sqref="BB19">
    <cfRule type="cellIs" dxfId="13751" priority="1384" operator="lessThan">
      <formula>$C$4</formula>
    </cfRule>
  </conditionalFormatting>
  <conditionalFormatting sqref="BC19">
    <cfRule type="cellIs" dxfId="13752" priority="1416" operator="lessThan">
      <formula>$C$4</formula>
    </cfRule>
  </conditionalFormatting>
  <conditionalFormatting sqref="BD19">
    <cfRule type="cellIs" dxfId="13753" priority="1448" operator="lessThan">
      <formula>$C$4</formula>
    </cfRule>
  </conditionalFormatting>
  <conditionalFormatting sqref="BE19">
    <cfRule type="cellIs" dxfId="13754" priority="1480" operator="lessThan">
      <formula>$C$4</formula>
    </cfRule>
  </conditionalFormatting>
  <conditionalFormatting sqref="BF19">
    <cfRule type="cellIs" dxfId="13755" priority="1512" operator="lessThan">
      <formula>$C$4</formula>
    </cfRule>
  </conditionalFormatting>
  <conditionalFormatting sqref="BG19">
    <cfRule type="cellIs" dxfId="13756" priority="1544" operator="lessThan">
      <formula>$C$4</formula>
    </cfRule>
  </conditionalFormatting>
  <conditionalFormatting sqref="BH19">
    <cfRule type="cellIs" dxfId="13757" priority="1576" operator="lessThan">
      <formula>$C$4</formula>
    </cfRule>
  </conditionalFormatting>
  <conditionalFormatting sqref="BI19">
    <cfRule type="cellIs" dxfId="13758" priority="1608" operator="lessThan">
      <formula>$C$4</formula>
    </cfRule>
  </conditionalFormatting>
  <conditionalFormatting sqref="BJ19">
    <cfRule type="cellIs" dxfId="13759" priority="1640" operator="lessThan">
      <formula>$C$4</formula>
    </cfRule>
  </conditionalFormatting>
  <conditionalFormatting sqref="BK19">
    <cfRule type="cellIs" dxfId="13760" priority="1672" operator="lessThan">
      <formula>$C$4</formula>
    </cfRule>
    <cfRule type="cellIs" dxfId="13761" priority="279" operator="lessThan">
      <formula>$C$4</formula>
    </cfRule>
  </conditionalFormatting>
  <conditionalFormatting sqref="BL19">
    <cfRule type="cellIs" dxfId="13762" priority="1704" operator="lessThan">
      <formula>$C$4</formula>
    </cfRule>
    <cfRule type="cellIs" dxfId="13763" priority="247" operator="lessThan">
      <formula>$C$4</formula>
    </cfRule>
  </conditionalFormatting>
  <conditionalFormatting sqref="BM19">
    <cfRule type="cellIs" dxfId="13764" priority="1736" operator="lessThan">
      <formula>$C$4</formula>
    </cfRule>
  </conditionalFormatting>
  <conditionalFormatting sqref="BN19">
    <cfRule type="cellIs" dxfId="13765" priority="1768" operator="lessThan">
      <formula>$C$4</formula>
    </cfRule>
  </conditionalFormatting>
  <conditionalFormatting sqref="BO19">
    <cfRule type="cellIs" dxfId="13766" priority="1800" operator="lessThan">
      <formula>$C$4</formula>
    </cfRule>
  </conditionalFormatting>
  <conditionalFormatting sqref="BP19">
    <cfRule type="cellIs" dxfId="13767" priority="1832" operator="lessThan">
      <formula>$C$4</formula>
    </cfRule>
  </conditionalFormatting>
  <conditionalFormatting sqref="BQ19">
    <cfRule type="cellIs" dxfId="13768" priority="1864" operator="lessThan">
      <formula>$C$4</formula>
    </cfRule>
  </conditionalFormatting>
  <conditionalFormatting sqref="BR19">
    <cfRule type="cellIs" dxfId="13769" priority="1896" operator="lessThan">
      <formula>$C$4</formula>
    </cfRule>
  </conditionalFormatting>
  <conditionalFormatting sqref="BS19">
    <cfRule type="cellIs" dxfId="13770" priority="1928" operator="lessThan">
      <formula>$C$4</formula>
    </cfRule>
  </conditionalFormatting>
  <conditionalFormatting sqref="BT19">
    <cfRule type="cellIs" dxfId="13771" priority="1960" operator="lessThan">
      <formula>$C$4</formula>
    </cfRule>
  </conditionalFormatting>
  <conditionalFormatting sqref="BU19">
    <cfRule type="cellIs" dxfId="13772" priority="1992" operator="lessThan">
      <formula>$C$4</formula>
    </cfRule>
  </conditionalFormatting>
  <conditionalFormatting sqref="BV19">
    <cfRule type="cellIs" dxfId="13773" priority="2024" operator="lessThan">
      <formula>$C$4</formula>
    </cfRule>
  </conditionalFormatting>
  <conditionalFormatting sqref="BW19">
    <cfRule type="cellIs" dxfId="13774" priority="2056" operator="lessThan">
      <formula>$C$4</formula>
    </cfRule>
  </conditionalFormatting>
  <conditionalFormatting sqref="BX19">
    <cfRule type="cellIs" dxfId="13775" priority="2088" operator="lessThan">
      <formula>$C$4</formula>
    </cfRule>
  </conditionalFormatting>
  <conditionalFormatting sqref="BY19">
    <cfRule type="cellIs" dxfId="13776" priority="2120" operator="lessThan">
      <formula>$C$4</formula>
    </cfRule>
  </conditionalFormatting>
  <conditionalFormatting sqref="BZ19">
    <cfRule type="cellIs" dxfId="13777" priority="2152" operator="lessThan">
      <formula>$C$4</formula>
    </cfRule>
  </conditionalFormatting>
  <conditionalFormatting sqref="CA19">
    <cfRule type="cellIs" dxfId="13778" priority="2184" operator="lessThan">
      <formula>$C$4</formula>
    </cfRule>
  </conditionalFormatting>
  <conditionalFormatting sqref="CB19">
    <cfRule type="cellIs" dxfId="13779" priority="2216" operator="lessThan">
      <formula>$C$4</formula>
    </cfRule>
  </conditionalFormatting>
  <conditionalFormatting sqref="CC19">
    <cfRule type="cellIs" dxfId="13780" priority="2248" operator="lessThan">
      <formula>$C$4</formula>
    </cfRule>
  </conditionalFormatting>
  <conditionalFormatting sqref="CD19">
    <cfRule type="cellIs" dxfId="13781" priority="2280" operator="lessThan">
      <formula>$C$4</formula>
    </cfRule>
  </conditionalFormatting>
  <conditionalFormatting sqref="CE19">
    <cfRule type="cellIs" dxfId="13782" priority="2312" operator="lessThan">
      <formula>$C$4</formula>
    </cfRule>
  </conditionalFormatting>
  <conditionalFormatting sqref="CF19">
    <cfRule type="cellIs" dxfId="13783" priority="2344" operator="lessThan">
      <formula>$C$4</formula>
    </cfRule>
  </conditionalFormatting>
  <conditionalFormatting sqref="CG19">
    <cfRule type="cellIs" dxfId="13784" priority="2376" operator="lessThan">
      <formula>$C$4</formula>
    </cfRule>
  </conditionalFormatting>
  <conditionalFormatting sqref="CH19">
    <cfRule type="cellIs" dxfId="13785" priority="2408" operator="greaterThan">
      <formula>$BJ$2+15</formula>
    </cfRule>
  </conditionalFormatting>
  <conditionalFormatting sqref="CJ19">
    <cfRule type="cellIs" dxfId="13786" priority="5408" operator="lessThan">
      <formula>$C$4</formula>
    </cfRule>
  </conditionalFormatting>
  <conditionalFormatting sqref="CN19">
    <cfRule type="cellIs" dxfId="13787" priority="5449" operator="lessThan">
      <formula>$C$4</formula>
    </cfRule>
  </conditionalFormatting>
  <conditionalFormatting sqref="P20">
    <cfRule type="cellIs" dxfId="13788" priority="297" operator="lessThan">
      <formula>$C$4</formula>
    </cfRule>
    <cfRule type="cellIs" dxfId="13789" priority="214" operator="lessThan">
      <formula>$C$4</formula>
    </cfRule>
  </conditionalFormatting>
  <conditionalFormatting sqref="Q20">
    <cfRule type="cellIs" dxfId="13790" priority="329" operator="lessThan">
      <formula>$C$4</formula>
    </cfRule>
  </conditionalFormatting>
  <conditionalFormatting sqref="R20">
    <cfRule type="cellIs" dxfId="13791" priority="361" operator="lessThan">
      <formula>$C$4</formula>
    </cfRule>
  </conditionalFormatting>
  <conditionalFormatting sqref="S20">
    <cfRule type="cellIs" dxfId="13792" priority="2441" operator="lessThan">
      <formula>$C$4</formula>
    </cfRule>
    <cfRule type="cellIs" dxfId="13793" priority="182" operator="lessThan">
      <formula>$C$4</formula>
    </cfRule>
  </conditionalFormatting>
  <conditionalFormatting sqref="T20">
    <cfRule type="cellIs" dxfId="13794" priority="2473" operator="lessThan">
      <formula>$C$4</formula>
    </cfRule>
  </conditionalFormatting>
  <conditionalFormatting sqref="U20">
    <cfRule type="cellIs" dxfId="13795" priority="393" operator="lessThan">
      <formula>$C$4</formula>
    </cfRule>
  </conditionalFormatting>
  <conditionalFormatting sqref="V20">
    <cfRule type="cellIs" dxfId="13796" priority="2505" operator="lessThan">
      <formula>$C$4</formula>
    </cfRule>
  </conditionalFormatting>
  <conditionalFormatting sqref="W20">
    <cfRule type="cellIs" dxfId="13797" priority="2537" operator="lessThan">
      <formula>$C$4</formula>
    </cfRule>
  </conditionalFormatting>
  <conditionalFormatting sqref="X20">
    <cfRule type="cellIs" dxfId="13798" priority="425" operator="lessThan">
      <formula>$C$4</formula>
    </cfRule>
  </conditionalFormatting>
  <conditionalFormatting sqref="Y20">
    <cfRule type="cellIs" dxfId="13799" priority="457" operator="lessThan">
      <formula>$C$4</formula>
    </cfRule>
  </conditionalFormatting>
  <conditionalFormatting sqref="Z20">
    <cfRule type="cellIs" dxfId="13800" priority="489" operator="lessThan">
      <formula>$C$4</formula>
    </cfRule>
  </conditionalFormatting>
  <conditionalFormatting sqref="AA20">
    <cfRule type="cellIs" dxfId="13801" priority="521" operator="lessThan">
      <formula>$C$4</formula>
    </cfRule>
  </conditionalFormatting>
  <conditionalFormatting sqref="AB20">
    <cfRule type="cellIs" dxfId="13802" priority="553" operator="lessThan">
      <formula>$C$4</formula>
    </cfRule>
  </conditionalFormatting>
  <conditionalFormatting sqref="AC20">
    <cfRule type="cellIs" dxfId="13803" priority="585" operator="lessThan">
      <formula>$C$4</formula>
    </cfRule>
  </conditionalFormatting>
  <conditionalFormatting sqref="AD20">
    <cfRule type="cellIs" dxfId="13804" priority="617" operator="lessThan">
      <formula>$C$4</formula>
    </cfRule>
  </conditionalFormatting>
  <conditionalFormatting sqref="AE20">
    <cfRule type="cellIs" dxfId="13805" priority="649" operator="lessThan">
      <formula>$C$4</formula>
    </cfRule>
  </conditionalFormatting>
  <conditionalFormatting sqref="AF20">
    <cfRule type="cellIs" dxfId="13806" priority="681" operator="lessThan">
      <formula>$C$4</formula>
    </cfRule>
  </conditionalFormatting>
  <conditionalFormatting sqref="AG20">
    <cfRule type="cellIs" dxfId="13807" priority="713" operator="lessThan">
      <formula>$C$4</formula>
    </cfRule>
  </conditionalFormatting>
  <conditionalFormatting sqref="AH20">
    <cfRule type="cellIs" dxfId="13808" priority="745" operator="lessThan">
      <formula>$C$4</formula>
    </cfRule>
  </conditionalFormatting>
  <conditionalFormatting sqref="AI20">
    <cfRule type="cellIs" dxfId="13809" priority="777" operator="lessThan">
      <formula>$C$4</formula>
    </cfRule>
  </conditionalFormatting>
  <conditionalFormatting sqref="AJ20">
    <cfRule type="cellIs" dxfId="13810" priority="809" operator="lessThan">
      <formula>$C$4</formula>
    </cfRule>
  </conditionalFormatting>
  <conditionalFormatting sqref="AK20">
    <cfRule type="cellIs" dxfId="13811" priority="841" operator="lessThan">
      <formula>$C$4</formula>
    </cfRule>
  </conditionalFormatting>
  <conditionalFormatting sqref="AL20">
    <cfRule type="cellIs" dxfId="13812" priority="873" operator="lessThan">
      <formula>$C$4</formula>
    </cfRule>
  </conditionalFormatting>
  <conditionalFormatting sqref="AM20">
    <cfRule type="cellIs" dxfId="13813" priority="905" operator="lessThan">
      <formula>$C$4</formula>
    </cfRule>
  </conditionalFormatting>
  <conditionalFormatting sqref="AN20">
    <cfRule type="cellIs" dxfId="13814" priority="937" operator="lessThan">
      <formula>$C$4</formula>
    </cfRule>
  </conditionalFormatting>
  <conditionalFormatting sqref="AO20">
    <cfRule type="cellIs" dxfId="13815" priority="969" operator="lessThan">
      <formula>$C$4</formula>
    </cfRule>
  </conditionalFormatting>
  <conditionalFormatting sqref="AP20">
    <cfRule type="cellIs" dxfId="13816" priority="1001" operator="lessThan">
      <formula>$C$4</formula>
    </cfRule>
  </conditionalFormatting>
  <conditionalFormatting sqref="AQ20">
    <cfRule type="cellIs" dxfId="13817" priority="1033" operator="lessThan">
      <formula>$C$4</formula>
    </cfRule>
  </conditionalFormatting>
  <conditionalFormatting sqref="AR20">
    <cfRule type="cellIs" dxfId="13818" priority="1065" operator="lessThan">
      <formula>$C$4</formula>
    </cfRule>
  </conditionalFormatting>
  <conditionalFormatting sqref="AS20">
    <cfRule type="cellIs" dxfId="13819" priority="1097" operator="lessThan">
      <formula>$C$4</formula>
    </cfRule>
  </conditionalFormatting>
  <conditionalFormatting sqref="AT20">
    <cfRule type="cellIs" dxfId="13820" priority="1129" operator="lessThan">
      <formula>$C$4</formula>
    </cfRule>
  </conditionalFormatting>
  <conditionalFormatting sqref="AU20">
    <cfRule type="cellIs" dxfId="13821" priority="1161" operator="lessThan">
      <formula>$C$4</formula>
    </cfRule>
  </conditionalFormatting>
  <conditionalFormatting sqref="AV20">
    <cfRule type="cellIs" dxfId="13822" priority="1193" operator="lessThan">
      <formula>$C$4</formula>
    </cfRule>
  </conditionalFormatting>
  <conditionalFormatting sqref="AW20">
    <cfRule type="cellIs" dxfId="13823" priority="1225" operator="lessThan">
      <formula>$C$4</formula>
    </cfRule>
  </conditionalFormatting>
  <conditionalFormatting sqref="AX20">
    <cfRule type="cellIs" dxfId="13824" priority="1257" operator="lessThan">
      <formula>$C$4</formula>
    </cfRule>
  </conditionalFormatting>
  <conditionalFormatting sqref="AY20">
    <cfRule type="cellIs" dxfId="13825" priority="1289" operator="lessThan">
      <formula>$C$4</formula>
    </cfRule>
  </conditionalFormatting>
  <conditionalFormatting sqref="AZ20">
    <cfRule type="cellIs" dxfId="13826" priority="1321" operator="lessThan">
      <formula>$C$4</formula>
    </cfRule>
  </conditionalFormatting>
  <conditionalFormatting sqref="BA20">
    <cfRule type="cellIs" dxfId="13827" priority="1353" operator="lessThan">
      <formula>$C$4</formula>
    </cfRule>
  </conditionalFormatting>
  <conditionalFormatting sqref="BB20">
    <cfRule type="cellIs" dxfId="13828" priority="1385" operator="lessThan">
      <formula>$C$4</formula>
    </cfRule>
  </conditionalFormatting>
  <conditionalFormatting sqref="BC20">
    <cfRule type="cellIs" dxfId="13829" priority="1417" operator="lessThan">
      <formula>$C$4</formula>
    </cfRule>
  </conditionalFormatting>
  <conditionalFormatting sqref="BD20">
    <cfRule type="cellIs" dxfId="13830" priority="1449" operator="lessThan">
      <formula>$C$4</formula>
    </cfRule>
  </conditionalFormatting>
  <conditionalFormatting sqref="BE20">
    <cfRule type="cellIs" dxfId="13831" priority="1481" operator="lessThan">
      <formula>$C$4</formula>
    </cfRule>
  </conditionalFormatting>
  <conditionalFormatting sqref="BF20">
    <cfRule type="cellIs" dxfId="13832" priority="1513" operator="lessThan">
      <formula>$C$4</formula>
    </cfRule>
  </conditionalFormatting>
  <conditionalFormatting sqref="BG20">
    <cfRule type="cellIs" dxfId="13833" priority="1545" operator="lessThan">
      <formula>$C$4</formula>
    </cfRule>
  </conditionalFormatting>
  <conditionalFormatting sqref="BH20">
    <cfRule type="cellIs" dxfId="13834" priority="1577" operator="lessThan">
      <formula>$C$4</formula>
    </cfRule>
  </conditionalFormatting>
  <conditionalFormatting sqref="BI20">
    <cfRule type="cellIs" dxfId="13835" priority="1609" operator="lessThan">
      <formula>$C$4</formula>
    </cfRule>
  </conditionalFormatting>
  <conditionalFormatting sqref="BJ20">
    <cfRule type="cellIs" dxfId="13836" priority="1641" operator="lessThan">
      <formula>$C$4</formula>
    </cfRule>
  </conditionalFormatting>
  <conditionalFormatting sqref="BK20">
    <cfRule type="cellIs" dxfId="13837" priority="1673" operator="lessThan">
      <formula>$C$4</formula>
    </cfRule>
    <cfRule type="cellIs" dxfId="13838" priority="278" operator="lessThan">
      <formula>$C$4</formula>
    </cfRule>
  </conditionalFormatting>
  <conditionalFormatting sqref="BL20">
    <cfRule type="cellIs" dxfId="13839" priority="1705" operator="lessThan">
      <formula>$C$4</formula>
    </cfRule>
    <cfRule type="cellIs" dxfId="13840" priority="246" operator="lessThan">
      <formula>$C$4</formula>
    </cfRule>
  </conditionalFormatting>
  <conditionalFormatting sqref="BM20">
    <cfRule type="cellIs" dxfId="13841" priority="1737" operator="lessThan">
      <formula>$C$4</formula>
    </cfRule>
  </conditionalFormatting>
  <conditionalFormatting sqref="BN20">
    <cfRule type="cellIs" dxfId="13842" priority="1769" operator="lessThan">
      <formula>$C$4</formula>
    </cfRule>
  </conditionalFormatting>
  <conditionalFormatting sqref="BO20">
    <cfRule type="cellIs" dxfId="13843" priority="1801" operator="lessThan">
      <formula>$C$4</formula>
    </cfRule>
  </conditionalFormatting>
  <conditionalFormatting sqref="BP20">
    <cfRule type="cellIs" dxfId="13844" priority="1833" operator="lessThan">
      <formula>$C$4</formula>
    </cfRule>
  </conditionalFormatting>
  <conditionalFormatting sqref="BQ20">
    <cfRule type="cellIs" dxfId="13845" priority="1865" operator="lessThan">
      <formula>$C$4</formula>
    </cfRule>
  </conditionalFormatting>
  <conditionalFormatting sqref="BR20">
    <cfRule type="cellIs" dxfId="13846" priority="1897" operator="lessThan">
      <formula>$C$4</formula>
    </cfRule>
  </conditionalFormatting>
  <conditionalFormatting sqref="BS20">
    <cfRule type="cellIs" dxfId="13847" priority="1929" operator="lessThan">
      <formula>$C$4</formula>
    </cfRule>
  </conditionalFormatting>
  <conditionalFormatting sqref="BT20">
    <cfRule type="cellIs" dxfId="13848" priority="1961" operator="lessThan">
      <formula>$C$4</formula>
    </cfRule>
  </conditionalFormatting>
  <conditionalFormatting sqref="BU20">
    <cfRule type="cellIs" dxfId="13849" priority="1993" operator="lessThan">
      <formula>$C$4</formula>
    </cfRule>
  </conditionalFormatting>
  <conditionalFormatting sqref="BV20">
    <cfRule type="cellIs" dxfId="13850" priority="2025" operator="lessThan">
      <formula>$C$4</formula>
    </cfRule>
  </conditionalFormatting>
  <conditionalFormatting sqref="BW20">
    <cfRule type="cellIs" dxfId="13851" priority="2057" operator="lessThan">
      <formula>$C$4</formula>
    </cfRule>
  </conditionalFormatting>
  <conditionalFormatting sqref="BX20">
    <cfRule type="cellIs" dxfId="13852" priority="2089" operator="lessThan">
      <formula>$C$4</formula>
    </cfRule>
  </conditionalFormatting>
  <conditionalFormatting sqref="BY20">
    <cfRule type="cellIs" dxfId="13853" priority="2121" operator="lessThan">
      <formula>$C$4</formula>
    </cfRule>
  </conditionalFormatting>
  <conditionalFormatting sqref="BZ20">
    <cfRule type="cellIs" dxfId="13854" priority="2153" operator="lessThan">
      <formula>$C$4</formula>
    </cfRule>
  </conditionalFormatting>
  <conditionalFormatting sqref="CA20">
    <cfRule type="cellIs" dxfId="13855" priority="2185" operator="lessThan">
      <formula>$C$4</formula>
    </cfRule>
  </conditionalFormatting>
  <conditionalFormatting sqref="CB20">
    <cfRule type="cellIs" dxfId="13856" priority="2217" operator="lessThan">
      <formula>$C$4</formula>
    </cfRule>
  </conditionalFormatting>
  <conditionalFormatting sqref="CC20">
    <cfRule type="cellIs" dxfId="13857" priority="2249" operator="lessThan">
      <formula>$C$4</formula>
    </cfRule>
  </conditionalFormatting>
  <conditionalFormatting sqref="CD20">
    <cfRule type="cellIs" dxfId="13858" priority="2281" operator="lessThan">
      <formula>$C$4</formula>
    </cfRule>
  </conditionalFormatting>
  <conditionalFormatting sqref="CE20">
    <cfRule type="cellIs" dxfId="13859" priority="2313" operator="lessThan">
      <formula>$C$4</formula>
    </cfRule>
  </conditionalFormatting>
  <conditionalFormatting sqref="CF20">
    <cfRule type="cellIs" dxfId="13860" priority="2345" operator="lessThan">
      <formula>$C$4</formula>
    </cfRule>
  </conditionalFormatting>
  <conditionalFormatting sqref="CG20">
    <cfRule type="cellIs" dxfId="13861" priority="2377" operator="lessThan">
      <formula>$C$4</formula>
    </cfRule>
  </conditionalFormatting>
  <conditionalFormatting sqref="CH20">
    <cfRule type="cellIs" dxfId="13862" priority="2409" operator="greaterThan">
      <formula>$BJ$2+15</formula>
    </cfRule>
  </conditionalFormatting>
  <conditionalFormatting sqref="CJ20">
    <cfRule type="cellIs" dxfId="13863" priority="5409" operator="lessThan">
      <formula>$C$4</formula>
    </cfRule>
  </conditionalFormatting>
  <conditionalFormatting sqref="P21">
    <cfRule type="cellIs" dxfId="13864" priority="298" operator="lessThan">
      <formula>$C$4</formula>
    </cfRule>
    <cfRule type="cellIs" dxfId="13865" priority="213" operator="lessThan">
      <formula>$C$4</formula>
    </cfRule>
  </conditionalFormatting>
  <conditionalFormatting sqref="Q21">
    <cfRule type="cellIs" dxfId="13866" priority="330" operator="lessThan">
      <formula>$C$4</formula>
    </cfRule>
  </conditionalFormatting>
  <conditionalFormatting sqref="R21">
    <cfRule type="cellIs" dxfId="13867" priority="362" operator="lessThan">
      <formula>$C$4</formula>
    </cfRule>
  </conditionalFormatting>
  <conditionalFormatting sqref="S21">
    <cfRule type="cellIs" dxfId="13868" priority="2442" operator="lessThan">
      <formula>$C$4</formula>
    </cfRule>
    <cfRule type="cellIs" dxfId="13869" priority="181" operator="lessThan">
      <formula>$C$4</formula>
    </cfRule>
  </conditionalFormatting>
  <conditionalFormatting sqref="T21">
    <cfRule type="cellIs" dxfId="13870" priority="2474" operator="lessThan">
      <formula>$C$4</formula>
    </cfRule>
  </conditionalFormatting>
  <conditionalFormatting sqref="U21">
    <cfRule type="cellIs" dxfId="13871" priority="394" operator="lessThan">
      <formula>$C$4</formula>
    </cfRule>
  </conditionalFormatting>
  <conditionalFormatting sqref="V21">
    <cfRule type="cellIs" dxfId="13872" priority="2506" operator="lessThan">
      <formula>$C$4</formula>
    </cfRule>
  </conditionalFormatting>
  <conditionalFormatting sqref="W21">
    <cfRule type="cellIs" dxfId="13873" priority="2538" operator="lessThan">
      <formula>$C$4</formula>
    </cfRule>
  </conditionalFormatting>
  <conditionalFormatting sqref="X21">
    <cfRule type="cellIs" dxfId="13874" priority="426" operator="lessThan">
      <formula>$C$4</formula>
    </cfRule>
  </conditionalFormatting>
  <conditionalFormatting sqref="Y21">
    <cfRule type="cellIs" dxfId="13875" priority="458" operator="lessThan">
      <formula>$C$4</formula>
    </cfRule>
  </conditionalFormatting>
  <conditionalFormatting sqref="Z21">
    <cfRule type="cellIs" dxfId="13876" priority="490" operator="lessThan">
      <formula>$C$4</formula>
    </cfRule>
  </conditionalFormatting>
  <conditionalFormatting sqref="AA21">
    <cfRule type="cellIs" dxfId="13877" priority="522" operator="lessThan">
      <formula>$C$4</formula>
    </cfRule>
  </conditionalFormatting>
  <conditionalFormatting sqref="AB21">
    <cfRule type="cellIs" dxfId="13878" priority="554" operator="lessThan">
      <formula>$C$4</formula>
    </cfRule>
  </conditionalFormatting>
  <conditionalFormatting sqref="AC21">
    <cfRule type="cellIs" dxfId="13879" priority="586" operator="lessThan">
      <formula>$C$4</formula>
    </cfRule>
  </conditionalFormatting>
  <conditionalFormatting sqref="AD21">
    <cfRule type="cellIs" dxfId="13880" priority="618" operator="lessThan">
      <formula>$C$4</formula>
    </cfRule>
  </conditionalFormatting>
  <conditionalFormatting sqref="AE21">
    <cfRule type="cellIs" dxfId="13881" priority="650" operator="lessThan">
      <formula>$C$4</formula>
    </cfRule>
  </conditionalFormatting>
  <conditionalFormatting sqref="AF21">
    <cfRule type="cellIs" dxfId="13882" priority="682" operator="lessThan">
      <formula>$C$4</formula>
    </cfRule>
  </conditionalFormatting>
  <conditionalFormatting sqref="AG21">
    <cfRule type="cellIs" dxfId="13883" priority="714" operator="lessThan">
      <formula>$C$4</formula>
    </cfRule>
  </conditionalFormatting>
  <conditionalFormatting sqref="AH21">
    <cfRule type="cellIs" dxfId="13884" priority="746" operator="lessThan">
      <formula>$C$4</formula>
    </cfRule>
  </conditionalFormatting>
  <conditionalFormatting sqref="AI21">
    <cfRule type="cellIs" dxfId="13885" priority="778" operator="lessThan">
      <formula>$C$4</formula>
    </cfRule>
  </conditionalFormatting>
  <conditionalFormatting sqref="AJ21">
    <cfRule type="cellIs" dxfId="13886" priority="810" operator="lessThan">
      <formula>$C$4</formula>
    </cfRule>
  </conditionalFormatting>
  <conditionalFormatting sqref="AK21">
    <cfRule type="cellIs" dxfId="13887" priority="842" operator="lessThan">
      <formula>$C$4</formula>
    </cfRule>
  </conditionalFormatting>
  <conditionalFormatting sqref="AL21">
    <cfRule type="cellIs" dxfId="13888" priority="874" operator="lessThan">
      <formula>$C$4</formula>
    </cfRule>
  </conditionalFormatting>
  <conditionalFormatting sqref="AM21">
    <cfRule type="cellIs" dxfId="13889" priority="906" operator="lessThan">
      <formula>$C$4</formula>
    </cfRule>
  </conditionalFormatting>
  <conditionalFormatting sqref="AN21">
    <cfRule type="cellIs" dxfId="13890" priority="938" operator="lessThan">
      <formula>$C$4</formula>
    </cfRule>
  </conditionalFormatting>
  <conditionalFormatting sqref="AO21">
    <cfRule type="cellIs" dxfId="13891" priority="970" operator="lessThan">
      <formula>$C$4</formula>
    </cfRule>
  </conditionalFormatting>
  <conditionalFormatting sqref="AP21">
    <cfRule type="cellIs" dxfId="13892" priority="1002" operator="lessThan">
      <formula>$C$4</formula>
    </cfRule>
  </conditionalFormatting>
  <conditionalFormatting sqref="AQ21">
    <cfRule type="cellIs" dxfId="13893" priority="1034" operator="lessThan">
      <formula>$C$4</formula>
    </cfRule>
  </conditionalFormatting>
  <conditionalFormatting sqref="AR21">
    <cfRule type="cellIs" dxfId="13894" priority="1066" operator="lessThan">
      <formula>$C$4</formula>
    </cfRule>
  </conditionalFormatting>
  <conditionalFormatting sqref="AS21">
    <cfRule type="cellIs" dxfId="13895" priority="1098" operator="lessThan">
      <formula>$C$4</formula>
    </cfRule>
  </conditionalFormatting>
  <conditionalFormatting sqref="AT21">
    <cfRule type="cellIs" dxfId="13896" priority="1130" operator="lessThan">
      <formula>$C$4</formula>
    </cfRule>
  </conditionalFormatting>
  <conditionalFormatting sqref="AU21">
    <cfRule type="cellIs" dxfId="13897" priority="1162" operator="lessThan">
      <formula>$C$4</formula>
    </cfRule>
  </conditionalFormatting>
  <conditionalFormatting sqref="AV21">
    <cfRule type="cellIs" dxfId="13898" priority="1194" operator="lessThan">
      <formula>$C$4</formula>
    </cfRule>
  </conditionalFormatting>
  <conditionalFormatting sqref="AW21">
    <cfRule type="cellIs" dxfId="13899" priority="1226" operator="lessThan">
      <formula>$C$4</formula>
    </cfRule>
  </conditionalFormatting>
  <conditionalFormatting sqref="AX21">
    <cfRule type="cellIs" dxfId="13900" priority="1258" operator="lessThan">
      <formula>$C$4</formula>
    </cfRule>
  </conditionalFormatting>
  <conditionalFormatting sqref="AY21">
    <cfRule type="cellIs" dxfId="13901" priority="1290" operator="lessThan">
      <formula>$C$4</formula>
    </cfRule>
  </conditionalFormatting>
  <conditionalFormatting sqref="AZ21">
    <cfRule type="cellIs" dxfId="13902" priority="1322" operator="lessThan">
      <formula>$C$4</formula>
    </cfRule>
  </conditionalFormatting>
  <conditionalFormatting sqref="BA21">
    <cfRule type="cellIs" dxfId="13903" priority="1354" operator="lessThan">
      <formula>$C$4</formula>
    </cfRule>
  </conditionalFormatting>
  <conditionalFormatting sqref="BB21">
    <cfRule type="cellIs" dxfId="13904" priority="1386" operator="lessThan">
      <formula>$C$4</formula>
    </cfRule>
  </conditionalFormatting>
  <conditionalFormatting sqref="BC21">
    <cfRule type="cellIs" dxfId="13905" priority="1418" operator="lessThan">
      <formula>$C$4</formula>
    </cfRule>
  </conditionalFormatting>
  <conditionalFormatting sqref="BD21">
    <cfRule type="cellIs" dxfId="13906" priority="1450" operator="lessThan">
      <formula>$C$4</formula>
    </cfRule>
  </conditionalFormatting>
  <conditionalFormatting sqref="BE21">
    <cfRule type="cellIs" dxfId="13907" priority="1482" operator="lessThan">
      <formula>$C$4</formula>
    </cfRule>
  </conditionalFormatting>
  <conditionalFormatting sqref="BF21">
    <cfRule type="cellIs" dxfId="13908" priority="1514" operator="lessThan">
      <formula>$C$4</formula>
    </cfRule>
  </conditionalFormatting>
  <conditionalFormatting sqref="BG21">
    <cfRule type="cellIs" dxfId="13909" priority="1546" operator="lessThan">
      <formula>$C$4</formula>
    </cfRule>
  </conditionalFormatting>
  <conditionalFormatting sqref="BH21">
    <cfRule type="cellIs" dxfId="13910" priority="1578" operator="lessThan">
      <formula>$C$4</formula>
    </cfRule>
  </conditionalFormatting>
  <conditionalFormatting sqref="BI21">
    <cfRule type="cellIs" dxfId="13911" priority="1610" operator="lessThan">
      <formula>$C$4</formula>
    </cfRule>
  </conditionalFormatting>
  <conditionalFormatting sqref="BJ21">
    <cfRule type="cellIs" dxfId="13912" priority="1642" operator="lessThan">
      <formula>$C$4</formula>
    </cfRule>
  </conditionalFormatting>
  <conditionalFormatting sqref="BK21">
    <cfRule type="cellIs" dxfId="13913" priority="1674" operator="lessThan">
      <formula>$C$4</formula>
    </cfRule>
    <cfRule type="cellIs" dxfId="13914" priority="277" operator="lessThan">
      <formula>$C$4</formula>
    </cfRule>
  </conditionalFormatting>
  <conditionalFormatting sqref="BL21">
    <cfRule type="cellIs" dxfId="13915" priority="1706" operator="lessThan">
      <formula>$C$4</formula>
    </cfRule>
    <cfRule type="cellIs" dxfId="13916" priority="245" operator="lessThan">
      <formula>$C$4</formula>
    </cfRule>
  </conditionalFormatting>
  <conditionalFormatting sqref="BM21">
    <cfRule type="cellIs" dxfId="13917" priority="1738" operator="lessThan">
      <formula>$C$4</formula>
    </cfRule>
  </conditionalFormatting>
  <conditionalFormatting sqref="BN21">
    <cfRule type="cellIs" dxfId="13918" priority="1770" operator="lessThan">
      <formula>$C$4</formula>
    </cfRule>
  </conditionalFormatting>
  <conditionalFormatting sqref="BO21">
    <cfRule type="cellIs" dxfId="13919" priority="1802" operator="lessThan">
      <formula>$C$4</formula>
    </cfRule>
  </conditionalFormatting>
  <conditionalFormatting sqref="BP21">
    <cfRule type="cellIs" dxfId="13920" priority="1834" operator="lessThan">
      <formula>$C$4</formula>
    </cfRule>
  </conditionalFormatting>
  <conditionalFormatting sqref="BQ21">
    <cfRule type="cellIs" dxfId="13921" priority="1866" operator="lessThan">
      <formula>$C$4</formula>
    </cfRule>
  </conditionalFormatting>
  <conditionalFormatting sqref="BR21">
    <cfRule type="cellIs" dxfId="13922" priority="1898" operator="lessThan">
      <formula>$C$4</formula>
    </cfRule>
  </conditionalFormatting>
  <conditionalFormatting sqref="BS21">
    <cfRule type="cellIs" dxfId="13923" priority="1930" operator="lessThan">
      <formula>$C$4</formula>
    </cfRule>
  </conditionalFormatting>
  <conditionalFormatting sqref="BT21">
    <cfRule type="cellIs" dxfId="13924" priority="1962" operator="lessThan">
      <formula>$C$4</formula>
    </cfRule>
  </conditionalFormatting>
  <conditionalFormatting sqref="BU21">
    <cfRule type="cellIs" dxfId="13925" priority="1994" operator="lessThan">
      <formula>$C$4</formula>
    </cfRule>
  </conditionalFormatting>
  <conditionalFormatting sqref="BV21">
    <cfRule type="cellIs" dxfId="13926" priority="2026" operator="lessThan">
      <formula>$C$4</formula>
    </cfRule>
  </conditionalFormatting>
  <conditionalFormatting sqref="BW21">
    <cfRule type="cellIs" dxfId="13927" priority="2058" operator="lessThan">
      <formula>$C$4</formula>
    </cfRule>
  </conditionalFormatting>
  <conditionalFormatting sqref="BX21">
    <cfRule type="cellIs" dxfId="13928" priority="2090" operator="lessThan">
      <formula>$C$4</formula>
    </cfRule>
  </conditionalFormatting>
  <conditionalFormatting sqref="BY21">
    <cfRule type="cellIs" dxfId="13929" priority="2122" operator="lessThan">
      <formula>$C$4</formula>
    </cfRule>
  </conditionalFormatting>
  <conditionalFormatting sqref="BZ21">
    <cfRule type="cellIs" dxfId="13930" priority="2154" operator="lessThan">
      <formula>$C$4</formula>
    </cfRule>
  </conditionalFormatting>
  <conditionalFormatting sqref="CA21">
    <cfRule type="cellIs" dxfId="13931" priority="2186" operator="lessThan">
      <formula>$C$4</formula>
    </cfRule>
  </conditionalFormatting>
  <conditionalFormatting sqref="CB21">
    <cfRule type="cellIs" dxfId="13932" priority="2218" operator="lessThan">
      <formula>$C$4</formula>
    </cfRule>
  </conditionalFormatting>
  <conditionalFormatting sqref="CC21">
    <cfRule type="cellIs" dxfId="13933" priority="2250" operator="lessThan">
      <formula>$C$4</formula>
    </cfRule>
  </conditionalFormatting>
  <conditionalFormatting sqref="CD21">
    <cfRule type="cellIs" dxfId="13934" priority="2282" operator="lessThan">
      <formula>$C$4</formula>
    </cfRule>
  </conditionalFormatting>
  <conditionalFormatting sqref="CE21">
    <cfRule type="cellIs" dxfId="13935" priority="2314" operator="lessThan">
      <formula>$C$4</formula>
    </cfRule>
  </conditionalFormatting>
  <conditionalFormatting sqref="CF21">
    <cfRule type="cellIs" dxfId="13936" priority="2346" operator="lessThan">
      <formula>$C$4</formula>
    </cfRule>
  </conditionalFormatting>
  <conditionalFormatting sqref="CG21">
    <cfRule type="cellIs" dxfId="13937" priority="2378" operator="lessThan">
      <formula>$C$4</formula>
    </cfRule>
  </conditionalFormatting>
  <conditionalFormatting sqref="CH21">
    <cfRule type="cellIs" dxfId="13938" priority="2410" operator="greaterThan">
      <formula>$BJ$2+15</formula>
    </cfRule>
  </conditionalFormatting>
  <conditionalFormatting sqref="CJ21">
    <cfRule type="cellIs" dxfId="13939" priority="5410" operator="lessThan">
      <formula>$C$4</formula>
    </cfRule>
  </conditionalFormatting>
  <conditionalFormatting sqref="P22">
    <cfRule type="cellIs" dxfId="13940" priority="299" operator="lessThan">
      <formula>$C$4</formula>
    </cfRule>
    <cfRule type="cellIs" dxfId="13941" priority="212" operator="lessThan">
      <formula>$C$4</formula>
    </cfRule>
  </conditionalFormatting>
  <conditionalFormatting sqref="Q22">
    <cfRule type="cellIs" dxfId="13942" priority="331" operator="lessThan">
      <formula>$C$4</formula>
    </cfRule>
  </conditionalFormatting>
  <conditionalFormatting sqref="R22">
    <cfRule type="cellIs" dxfId="13943" priority="363" operator="lessThan">
      <formula>$C$4</formula>
    </cfRule>
  </conditionalFormatting>
  <conditionalFormatting sqref="S22">
    <cfRule type="cellIs" dxfId="13944" priority="2443" operator="lessThan">
      <formula>$C$4</formula>
    </cfRule>
    <cfRule type="cellIs" dxfId="13945" priority="180" operator="lessThan">
      <formula>$C$4</formula>
    </cfRule>
  </conditionalFormatting>
  <conditionalFormatting sqref="T22">
    <cfRule type="cellIs" dxfId="13946" priority="2475" operator="lessThan">
      <formula>$C$4</formula>
    </cfRule>
  </conditionalFormatting>
  <conditionalFormatting sqref="U22">
    <cfRule type="cellIs" dxfId="13947" priority="395" operator="lessThan">
      <formula>$C$4</formula>
    </cfRule>
  </conditionalFormatting>
  <conditionalFormatting sqref="V22">
    <cfRule type="cellIs" dxfId="13948" priority="2507" operator="lessThan">
      <formula>$C$4</formula>
    </cfRule>
  </conditionalFormatting>
  <conditionalFormatting sqref="W22">
    <cfRule type="cellIs" dxfId="13949" priority="2539" operator="lessThan">
      <formula>$C$4</formula>
    </cfRule>
  </conditionalFormatting>
  <conditionalFormatting sqref="X22">
    <cfRule type="cellIs" dxfId="13950" priority="427" operator="lessThan">
      <formula>$C$4</formula>
    </cfRule>
  </conditionalFormatting>
  <conditionalFormatting sqref="Y22">
    <cfRule type="cellIs" dxfId="13951" priority="459" operator="lessThan">
      <formula>$C$4</formula>
    </cfRule>
  </conditionalFormatting>
  <conditionalFormatting sqref="Z22">
    <cfRule type="cellIs" dxfId="13952" priority="491" operator="lessThan">
      <formula>$C$4</formula>
    </cfRule>
  </conditionalFormatting>
  <conditionalFormatting sqref="AA22">
    <cfRule type="cellIs" dxfId="13953" priority="523" operator="lessThan">
      <formula>$C$4</formula>
    </cfRule>
  </conditionalFormatting>
  <conditionalFormatting sqref="AB22">
    <cfRule type="cellIs" dxfId="13954" priority="555" operator="lessThan">
      <formula>$C$4</formula>
    </cfRule>
  </conditionalFormatting>
  <conditionalFormatting sqref="AC22">
    <cfRule type="cellIs" dxfId="13955" priority="587" operator="lessThan">
      <formula>$C$4</formula>
    </cfRule>
  </conditionalFormatting>
  <conditionalFormatting sqref="AD22">
    <cfRule type="cellIs" dxfId="13956" priority="619" operator="lessThan">
      <formula>$C$4</formula>
    </cfRule>
  </conditionalFormatting>
  <conditionalFormatting sqref="AE22">
    <cfRule type="cellIs" dxfId="13957" priority="651" operator="lessThan">
      <formula>$C$4</formula>
    </cfRule>
  </conditionalFormatting>
  <conditionalFormatting sqref="AF22">
    <cfRule type="cellIs" dxfId="13958" priority="683" operator="lessThan">
      <formula>$C$4</formula>
    </cfRule>
  </conditionalFormatting>
  <conditionalFormatting sqref="AG22">
    <cfRule type="cellIs" dxfId="13959" priority="715" operator="lessThan">
      <formula>$C$4</formula>
    </cfRule>
  </conditionalFormatting>
  <conditionalFormatting sqref="AH22">
    <cfRule type="cellIs" dxfId="13960" priority="747" operator="lessThan">
      <formula>$C$4</formula>
    </cfRule>
  </conditionalFormatting>
  <conditionalFormatting sqref="AI22">
    <cfRule type="cellIs" dxfId="13961" priority="779" operator="lessThan">
      <formula>$C$4</formula>
    </cfRule>
  </conditionalFormatting>
  <conditionalFormatting sqref="AJ22">
    <cfRule type="cellIs" dxfId="13962" priority="811" operator="lessThan">
      <formula>$C$4</formula>
    </cfRule>
  </conditionalFormatting>
  <conditionalFormatting sqref="AK22">
    <cfRule type="cellIs" dxfId="13963" priority="843" operator="lessThan">
      <formula>$C$4</formula>
    </cfRule>
  </conditionalFormatting>
  <conditionalFormatting sqref="AL22">
    <cfRule type="cellIs" dxfId="13964" priority="875" operator="lessThan">
      <formula>$C$4</formula>
    </cfRule>
  </conditionalFormatting>
  <conditionalFormatting sqref="AM22">
    <cfRule type="cellIs" dxfId="13965" priority="907" operator="lessThan">
      <formula>$C$4</formula>
    </cfRule>
  </conditionalFormatting>
  <conditionalFormatting sqref="AN22">
    <cfRule type="cellIs" dxfId="13966" priority="939" operator="lessThan">
      <formula>$C$4</formula>
    </cfRule>
  </conditionalFormatting>
  <conditionalFormatting sqref="AO22">
    <cfRule type="cellIs" dxfId="13967" priority="971" operator="lessThan">
      <formula>$C$4</formula>
    </cfRule>
  </conditionalFormatting>
  <conditionalFormatting sqref="AP22">
    <cfRule type="cellIs" dxfId="13968" priority="1003" operator="lessThan">
      <formula>$C$4</formula>
    </cfRule>
  </conditionalFormatting>
  <conditionalFormatting sqref="AQ22">
    <cfRule type="cellIs" dxfId="13969" priority="1035" operator="lessThan">
      <formula>$C$4</formula>
    </cfRule>
  </conditionalFormatting>
  <conditionalFormatting sqref="AR22">
    <cfRule type="cellIs" dxfId="13970" priority="1067" operator="lessThan">
      <formula>$C$4</formula>
    </cfRule>
  </conditionalFormatting>
  <conditionalFormatting sqref="AS22">
    <cfRule type="cellIs" dxfId="13971" priority="1099" operator="lessThan">
      <formula>$C$4</formula>
    </cfRule>
  </conditionalFormatting>
  <conditionalFormatting sqref="AT22">
    <cfRule type="cellIs" dxfId="13972" priority="1131" operator="lessThan">
      <formula>$C$4</formula>
    </cfRule>
  </conditionalFormatting>
  <conditionalFormatting sqref="AU22">
    <cfRule type="cellIs" dxfId="13973" priority="1163" operator="lessThan">
      <formula>$C$4</formula>
    </cfRule>
  </conditionalFormatting>
  <conditionalFormatting sqref="AV22">
    <cfRule type="cellIs" dxfId="13974" priority="1195" operator="lessThan">
      <formula>$C$4</formula>
    </cfRule>
  </conditionalFormatting>
  <conditionalFormatting sqref="AW22">
    <cfRule type="cellIs" dxfId="13975" priority="1227" operator="lessThan">
      <formula>$C$4</formula>
    </cfRule>
  </conditionalFormatting>
  <conditionalFormatting sqref="AX22">
    <cfRule type="cellIs" dxfId="13976" priority="1259" operator="lessThan">
      <formula>$C$4</formula>
    </cfRule>
  </conditionalFormatting>
  <conditionalFormatting sqref="AY22">
    <cfRule type="cellIs" dxfId="13977" priority="1291" operator="lessThan">
      <formula>$C$4</formula>
    </cfRule>
  </conditionalFormatting>
  <conditionalFormatting sqref="AZ22">
    <cfRule type="cellIs" dxfId="13978" priority="1323" operator="lessThan">
      <formula>$C$4</formula>
    </cfRule>
  </conditionalFormatting>
  <conditionalFormatting sqref="BA22">
    <cfRule type="cellIs" dxfId="13979" priority="1355" operator="lessThan">
      <formula>$C$4</formula>
    </cfRule>
  </conditionalFormatting>
  <conditionalFormatting sqref="BB22">
    <cfRule type="cellIs" dxfId="13980" priority="1387" operator="lessThan">
      <formula>$C$4</formula>
    </cfRule>
  </conditionalFormatting>
  <conditionalFormatting sqref="BC22">
    <cfRule type="cellIs" dxfId="13981" priority="1419" operator="lessThan">
      <formula>$C$4</formula>
    </cfRule>
  </conditionalFormatting>
  <conditionalFormatting sqref="BD22">
    <cfRule type="cellIs" dxfId="13982" priority="1451" operator="lessThan">
      <formula>$C$4</formula>
    </cfRule>
  </conditionalFormatting>
  <conditionalFormatting sqref="BE22">
    <cfRule type="cellIs" dxfId="13983" priority="1483" operator="lessThan">
      <formula>$C$4</formula>
    </cfRule>
  </conditionalFormatting>
  <conditionalFormatting sqref="BF22">
    <cfRule type="cellIs" dxfId="13984" priority="1515" operator="lessThan">
      <formula>$C$4</formula>
    </cfRule>
  </conditionalFormatting>
  <conditionalFormatting sqref="BG22">
    <cfRule type="cellIs" dxfId="13985" priority="1547" operator="lessThan">
      <formula>$C$4</formula>
    </cfRule>
  </conditionalFormatting>
  <conditionalFormatting sqref="BH22">
    <cfRule type="cellIs" dxfId="13986" priority="1579" operator="lessThan">
      <formula>$C$4</formula>
    </cfRule>
  </conditionalFormatting>
  <conditionalFormatting sqref="BI22">
    <cfRule type="cellIs" dxfId="13987" priority="1611" operator="lessThan">
      <formula>$C$4</formula>
    </cfRule>
  </conditionalFormatting>
  <conditionalFormatting sqref="BJ22">
    <cfRule type="cellIs" dxfId="13988" priority="1643" operator="lessThan">
      <formula>$C$4</formula>
    </cfRule>
  </conditionalFormatting>
  <conditionalFormatting sqref="BK22">
    <cfRule type="cellIs" dxfId="13989" priority="1675" operator="lessThan">
      <formula>$C$4</formula>
    </cfRule>
    <cfRule type="cellIs" dxfId="13990" priority="276" operator="lessThan">
      <formula>$C$4</formula>
    </cfRule>
  </conditionalFormatting>
  <conditionalFormatting sqref="BL22">
    <cfRule type="cellIs" dxfId="13991" priority="1707" operator="lessThan">
      <formula>$C$4</formula>
    </cfRule>
    <cfRule type="cellIs" dxfId="13992" priority="244" operator="lessThan">
      <formula>$C$4</formula>
    </cfRule>
  </conditionalFormatting>
  <conditionalFormatting sqref="BM22">
    <cfRule type="cellIs" dxfId="13993" priority="1739" operator="lessThan">
      <formula>$C$4</formula>
    </cfRule>
  </conditionalFormatting>
  <conditionalFormatting sqref="BN22">
    <cfRule type="cellIs" dxfId="13994" priority="1771" operator="lessThan">
      <formula>$C$4</formula>
    </cfRule>
  </conditionalFormatting>
  <conditionalFormatting sqref="BO22">
    <cfRule type="cellIs" dxfId="13995" priority="1803" operator="lessThan">
      <formula>$C$4</formula>
    </cfRule>
  </conditionalFormatting>
  <conditionalFormatting sqref="BP22">
    <cfRule type="cellIs" dxfId="13996" priority="1835" operator="lessThan">
      <formula>$C$4</formula>
    </cfRule>
  </conditionalFormatting>
  <conditionalFormatting sqref="BQ22">
    <cfRule type="cellIs" dxfId="13997" priority="1867" operator="lessThan">
      <formula>$C$4</formula>
    </cfRule>
  </conditionalFormatting>
  <conditionalFormatting sqref="BR22">
    <cfRule type="cellIs" dxfId="13998" priority="1899" operator="lessThan">
      <formula>$C$4</formula>
    </cfRule>
  </conditionalFormatting>
  <conditionalFormatting sqref="BS22">
    <cfRule type="cellIs" dxfId="13999" priority="1931" operator="lessThan">
      <formula>$C$4</formula>
    </cfRule>
  </conditionalFormatting>
  <conditionalFormatting sqref="BT22">
    <cfRule type="cellIs" dxfId="14000" priority="1963" operator="lessThan">
      <formula>$C$4</formula>
    </cfRule>
  </conditionalFormatting>
  <conditionalFormatting sqref="BU22">
    <cfRule type="cellIs" dxfId="14001" priority="1995" operator="lessThan">
      <formula>$C$4</formula>
    </cfRule>
  </conditionalFormatting>
  <conditionalFormatting sqref="BV22">
    <cfRule type="cellIs" dxfId="14002" priority="2027" operator="lessThan">
      <formula>$C$4</formula>
    </cfRule>
  </conditionalFormatting>
  <conditionalFormatting sqref="BW22">
    <cfRule type="cellIs" dxfId="14003" priority="2059" operator="lessThan">
      <formula>$C$4</formula>
    </cfRule>
  </conditionalFormatting>
  <conditionalFormatting sqref="BX22">
    <cfRule type="cellIs" dxfId="14004" priority="2091" operator="lessThan">
      <formula>$C$4</formula>
    </cfRule>
  </conditionalFormatting>
  <conditionalFormatting sqref="BY22">
    <cfRule type="cellIs" dxfId="14005" priority="2123" operator="lessThan">
      <formula>$C$4</formula>
    </cfRule>
  </conditionalFormatting>
  <conditionalFormatting sqref="BZ22">
    <cfRule type="cellIs" dxfId="14006" priority="2155" operator="lessThan">
      <formula>$C$4</formula>
    </cfRule>
  </conditionalFormatting>
  <conditionalFormatting sqref="CA22">
    <cfRule type="cellIs" dxfId="14007" priority="2187" operator="lessThan">
      <formula>$C$4</formula>
    </cfRule>
  </conditionalFormatting>
  <conditionalFormatting sqref="CB22">
    <cfRule type="cellIs" dxfId="14008" priority="2219" operator="lessThan">
      <formula>$C$4</formula>
    </cfRule>
  </conditionalFormatting>
  <conditionalFormatting sqref="CC22">
    <cfRule type="cellIs" dxfId="14009" priority="2251" operator="lessThan">
      <formula>$C$4</formula>
    </cfRule>
  </conditionalFormatting>
  <conditionalFormatting sqref="CD22">
    <cfRule type="cellIs" dxfId="14010" priority="2283" operator="lessThan">
      <formula>$C$4</formula>
    </cfRule>
  </conditionalFormatting>
  <conditionalFormatting sqref="CE22">
    <cfRule type="cellIs" dxfId="14011" priority="2315" operator="lessThan">
      <formula>$C$4</formula>
    </cfRule>
  </conditionalFormatting>
  <conditionalFormatting sqref="CF22">
    <cfRule type="cellIs" dxfId="14012" priority="2347" operator="lessThan">
      <formula>$C$4</formula>
    </cfRule>
  </conditionalFormatting>
  <conditionalFormatting sqref="CG22">
    <cfRule type="cellIs" dxfId="14013" priority="2379" operator="lessThan">
      <formula>$C$4</formula>
    </cfRule>
  </conditionalFormatting>
  <conditionalFormatting sqref="CH22">
    <cfRule type="cellIs" dxfId="14014" priority="2411" operator="greaterThan">
      <formula>$BJ$2+15</formula>
    </cfRule>
  </conditionalFormatting>
  <conditionalFormatting sqref="CJ22">
    <cfRule type="cellIs" dxfId="14015" priority="5411" operator="lessThan">
      <formula>$C$4</formula>
    </cfRule>
  </conditionalFormatting>
  <conditionalFormatting sqref="P23">
    <cfRule type="cellIs" dxfId="14016" priority="300" operator="lessThan">
      <formula>$C$4</formula>
    </cfRule>
    <cfRule type="cellIs" dxfId="14017" priority="211" operator="lessThan">
      <formula>$C$4</formula>
    </cfRule>
  </conditionalFormatting>
  <conditionalFormatting sqref="Q23">
    <cfRule type="cellIs" dxfId="14018" priority="332" operator="lessThan">
      <formula>$C$4</formula>
    </cfRule>
  </conditionalFormatting>
  <conditionalFormatting sqref="R23">
    <cfRule type="cellIs" dxfId="14019" priority="364" operator="lessThan">
      <formula>$C$4</formula>
    </cfRule>
  </conditionalFormatting>
  <conditionalFormatting sqref="S23">
    <cfRule type="cellIs" dxfId="14020" priority="2444" operator="lessThan">
      <formula>$C$4</formula>
    </cfRule>
    <cfRule type="cellIs" dxfId="14021" priority="179" operator="lessThan">
      <formula>$C$4</formula>
    </cfRule>
  </conditionalFormatting>
  <conditionalFormatting sqref="T23">
    <cfRule type="cellIs" dxfId="14022" priority="2476" operator="lessThan">
      <formula>$C$4</formula>
    </cfRule>
  </conditionalFormatting>
  <conditionalFormatting sqref="U23">
    <cfRule type="cellIs" dxfId="14023" priority="396" operator="lessThan">
      <formula>$C$4</formula>
    </cfRule>
  </conditionalFormatting>
  <conditionalFormatting sqref="V23">
    <cfRule type="cellIs" dxfId="14024" priority="2508" operator="lessThan">
      <formula>$C$4</formula>
    </cfRule>
  </conditionalFormatting>
  <conditionalFormatting sqref="W23">
    <cfRule type="cellIs" dxfId="14025" priority="2540" operator="lessThan">
      <formula>$C$4</formula>
    </cfRule>
  </conditionalFormatting>
  <conditionalFormatting sqref="X23">
    <cfRule type="cellIs" dxfId="14026" priority="428" operator="lessThan">
      <formula>$C$4</formula>
    </cfRule>
  </conditionalFormatting>
  <conditionalFormatting sqref="Y23">
    <cfRule type="cellIs" dxfId="14027" priority="460" operator="lessThan">
      <formula>$C$4</formula>
    </cfRule>
  </conditionalFormatting>
  <conditionalFormatting sqref="Z23">
    <cfRule type="cellIs" dxfId="14028" priority="492" operator="lessThan">
      <formula>$C$4</formula>
    </cfRule>
  </conditionalFormatting>
  <conditionalFormatting sqref="AA23">
    <cfRule type="cellIs" dxfId="14029" priority="524" operator="lessThan">
      <formula>$C$4</formula>
    </cfRule>
  </conditionalFormatting>
  <conditionalFormatting sqref="AB23">
    <cfRule type="cellIs" dxfId="14030" priority="556" operator="lessThan">
      <formula>$C$4</formula>
    </cfRule>
  </conditionalFormatting>
  <conditionalFormatting sqref="AC23">
    <cfRule type="cellIs" dxfId="14031" priority="588" operator="lessThan">
      <formula>$C$4</formula>
    </cfRule>
  </conditionalFormatting>
  <conditionalFormatting sqref="AD23">
    <cfRule type="cellIs" dxfId="14032" priority="620" operator="lessThan">
      <formula>$C$4</formula>
    </cfRule>
  </conditionalFormatting>
  <conditionalFormatting sqref="AE23">
    <cfRule type="cellIs" dxfId="14033" priority="652" operator="lessThan">
      <formula>$C$4</formula>
    </cfRule>
  </conditionalFormatting>
  <conditionalFormatting sqref="AF23">
    <cfRule type="cellIs" dxfId="14034" priority="684" operator="lessThan">
      <formula>$C$4</formula>
    </cfRule>
  </conditionalFormatting>
  <conditionalFormatting sqref="AG23">
    <cfRule type="cellIs" dxfId="14035" priority="716" operator="lessThan">
      <formula>$C$4</formula>
    </cfRule>
  </conditionalFormatting>
  <conditionalFormatting sqref="AH23">
    <cfRule type="cellIs" dxfId="14036" priority="748" operator="lessThan">
      <formula>$C$4</formula>
    </cfRule>
  </conditionalFormatting>
  <conditionalFormatting sqref="AI23">
    <cfRule type="cellIs" dxfId="14037" priority="780" operator="lessThan">
      <formula>$C$4</formula>
    </cfRule>
  </conditionalFormatting>
  <conditionalFormatting sqref="AJ23">
    <cfRule type="cellIs" dxfId="14038" priority="812" operator="lessThan">
      <formula>$C$4</formula>
    </cfRule>
  </conditionalFormatting>
  <conditionalFormatting sqref="AK23">
    <cfRule type="cellIs" dxfId="14039" priority="844" operator="lessThan">
      <formula>$C$4</formula>
    </cfRule>
  </conditionalFormatting>
  <conditionalFormatting sqref="AL23">
    <cfRule type="cellIs" dxfId="14040" priority="876" operator="lessThan">
      <formula>$C$4</formula>
    </cfRule>
  </conditionalFormatting>
  <conditionalFormatting sqref="AM23">
    <cfRule type="cellIs" dxfId="14041" priority="908" operator="lessThan">
      <formula>$C$4</formula>
    </cfRule>
  </conditionalFormatting>
  <conditionalFormatting sqref="AN23">
    <cfRule type="cellIs" dxfId="14042" priority="940" operator="lessThan">
      <formula>$C$4</formula>
    </cfRule>
  </conditionalFormatting>
  <conditionalFormatting sqref="AO23">
    <cfRule type="cellIs" dxfId="14043" priority="972" operator="lessThan">
      <formula>$C$4</formula>
    </cfRule>
  </conditionalFormatting>
  <conditionalFormatting sqref="AP23">
    <cfRule type="cellIs" dxfId="14044" priority="1004" operator="lessThan">
      <formula>$C$4</formula>
    </cfRule>
  </conditionalFormatting>
  <conditionalFormatting sqref="AQ23">
    <cfRule type="cellIs" dxfId="14045" priority="1036" operator="lessThan">
      <formula>$C$4</formula>
    </cfRule>
  </conditionalFormatting>
  <conditionalFormatting sqref="AR23">
    <cfRule type="cellIs" dxfId="14046" priority="1068" operator="lessThan">
      <formula>$C$4</formula>
    </cfRule>
  </conditionalFormatting>
  <conditionalFormatting sqref="AS23">
    <cfRule type="cellIs" dxfId="14047" priority="1100" operator="lessThan">
      <formula>$C$4</formula>
    </cfRule>
  </conditionalFormatting>
  <conditionalFormatting sqref="AT23">
    <cfRule type="cellIs" dxfId="14048" priority="1132" operator="lessThan">
      <formula>$C$4</formula>
    </cfRule>
  </conditionalFormatting>
  <conditionalFormatting sqref="AU23">
    <cfRule type="cellIs" dxfId="14049" priority="1164" operator="lessThan">
      <formula>$C$4</formula>
    </cfRule>
  </conditionalFormatting>
  <conditionalFormatting sqref="AV23">
    <cfRule type="cellIs" dxfId="14050" priority="1196" operator="lessThan">
      <formula>$C$4</formula>
    </cfRule>
  </conditionalFormatting>
  <conditionalFormatting sqref="AW23">
    <cfRule type="cellIs" dxfId="14051" priority="1228" operator="lessThan">
      <formula>$C$4</formula>
    </cfRule>
  </conditionalFormatting>
  <conditionalFormatting sqref="AX23">
    <cfRule type="cellIs" dxfId="14052" priority="1260" operator="lessThan">
      <formula>$C$4</formula>
    </cfRule>
  </conditionalFormatting>
  <conditionalFormatting sqref="AY23">
    <cfRule type="cellIs" dxfId="14053" priority="1292" operator="lessThan">
      <formula>$C$4</formula>
    </cfRule>
  </conditionalFormatting>
  <conditionalFormatting sqref="AZ23">
    <cfRule type="cellIs" dxfId="14054" priority="1324" operator="lessThan">
      <formula>$C$4</formula>
    </cfRule>
  </conditionalFormatting>
  <conditionalFormatting sqref="BA23">
    <cfRule type="cellIs" dxfId="14055" priority="1356" operator="lessThan">
      <formula>$C$4</formula>
    </cfRule>
  </conditionalFormatting>
  <conditionalFormatting sqref="BB23">
    <cfRule type="cellIs" dxfId="14056" priority="1388" operator="lessThan">
      <formula>$C$4</formula>
    </cfRule>
  </conditionalFormatting>
  <conditionalFormatting sqref="BC23">
    <cfRule type="cellIs" dxfId="14057" priority="1420" operator="lessThan">
      <formula>$C$4</formula>
    </cfRule>
  </conditionalFormatting>
  <conditionalFormatting sqref="BD23">
    <cfRule type="cellIs" dxfId="14058" priority="1452" operator="lessThan">
      <formula>$C$4</formula>
    </cfRule>
  </conditionalFormatting>
  <conditionalFormatting sqref="BE23">
    <cfRule type="cellIs" dxfId="14059" priority="1484" operator="lessThan">
      <formula>$C$4</formula>
    </cfRule>
  </conditionalFormatting>
  <conditionalFormatting sqref="BF23">
    <cfRule type="cellIs" dxfId="14060" priority="1516" operator="lessThan">
      <formula>$C$4</formula>
    </cfRule>
  </conditionalFormatting>
  <conditionalFormatting sqref="BG23">
    <cfRule type="cellIs" dxfId="14061" priority="1548" operator="lessThan">
      <formula>$C$4</formula>
    </cfRule>
  </conditionalFormatting>
  <conditionalFormatting sqref="BH23">
    <cfRule type="cellIs" dxfId="14062" priority="1580" operator="lessThan">
      <formula>$C$4</formula>
    </cfRule>
  </conditionalFormatting>
  <conditionalFormatting sqref="BI23">
    <cfRule type="cellIs" dxfId="14063" priority="1612" operator="lessThan">
      <formula>$C$4</formula>
    </cfRule>
  </conditionalFormatting>
  <conditionalFormatting sqref="BJ23">
    <cfRule type="cellIs" dxfId="14064" priority="1644" operator="lessThan">
      <formula>$C$4</formula>
    </cfRule>
  </conditionalFormatting>
  <conditionalFormatting sqref="BK23">
    <cfRule type="cellIs" dxfId="14065" priority="1676" operator="lessThan">
      <formula>$C$4</formula>
    </cfRule>
    <cfRule type="cellIs" dxfId="14066" priority="275" operator="lessThan">
      <formula>$C$4</formula>
    </cfRule>
  </conditionalFormatting>
  <conditionalFormatting sqref="BL23">
    <cfRule type="cellIs" dxfId="14067" priority="1708" operator="lessThan">
      <formula>$C$4</formula>
    </cfRule>
    <cfRule type="cellIs" dxfId="14068" priority="243" operator="lessThan">
      <formula>$C$4</formula>
    </cfRule>
  </conditionalFormatting>
  <conditionalFormatting sqref="BM23">
    <cfRule type="cellIs" dxfId="14069" priority="1740" operator="lessThan">
      <formula>$C$4</formula>
    </cfRule>
  </conditionalFormatting>
  <conditionalFormatting sqref="BN23">
    <cfRule type="cellIs" dxfId="14070" priority="1772" operator="lessThan">
      <formula>$C$4</formula>
    </cfRule>
  </conditionalFormatting>
  <conditionalFormatting sqref="BO23">
    <cfRule type="cellIs" dxfId="14071" priority="1804" operator="lessThan">
      <formula>$C$4</formula>
    </cfRule>
  </conditionalFormatting>
  <conditionalFormatting sqref="BP23">
    <cfRule type="cellIs" dxfId="14072" priority="1836" operator="lessThan">
      <formula>$C$4</formula>
    </cfRule>
  </conditionalFormatting>
  <conditionalFormatting sqref="BQ23">
    <cfRule type="cellIs" dxfId="14073" priority="1868" operator="lessThan">
      <formula>$C$4</formula>
    </cfRule>
  </conditionalFormatting>
  <conditionalFormatting sqref="BR23">
    <cfRule type="cellIs" dxfId="14074" priority="1900" operator="lessThan">
      <formula>$C$4</formula>
    </cfRule>
  </conditionalFormatting>
  <conditionalFormatting sqref="BS23">
    <cfRule type="cellIs" dxfId="14075" priority="1932" operator="lessThan">
      <formula>$C$4</formula>
    </cfRule>
  </conditionalFormatting>
  <conditionalFormatting sqref="BT23">
    <cfRule type="cellIs" dxfId="14076" priority="1964" operator="lessThan">
      <formula>$C$4</formula>
    </cfRule>
  </conditionalFormatting>
  <conditionalFormatting sqref="BU23">
    <cfRule type="cellIs" dxfId="14077" priority="1996" operator="lessThan">
      <formula>$C$4</formula>
    </cfRule>
  </conditionalFormatting>
  <conditionalFormatting sqref="BV23">
    <cfRule type="cellIs" dxfId="14078" priority="2028" operator="lessThan">
      <formula>$C$4</formula>
    </cfRule>
  </conditionalFormatting>
  <conditionalFormatting sqref="BW23">
    <cfRule type="cellIs" dxfId="14079" priority="2060" operator="lessThan">
      <formula>$C$4</formula>
    </cfRule>
  </conditionalFormatting>
  <conditionalFormatting sqref="BX23">
    <cfRule type="cellIs" dxfId="14080" priority="2092" operator="lessThan">
      <formula>$C$4</formula>
    </cfRule>
  </conditionalFormatting>
  <conditionalFormatting sqref="BY23">
    <cfRule type="cellIs" dxfId="14081" priority="2124" operator="lessThan">
      <formula>$C$4</formula>
    </cfRule>
  </conditionalFormatting>
  <conditionalFormatting sqref="BZ23">
    <cfRule type="cellIs" dxfId="14082" priority="2156" operator="lessThan">
      <formula>$C$4</formula>
    </cfRule>
  </conditionalFormatting>
  <conditionalFormatting sqref="CA23">
    <cfRule type="cellIs" dxfId="14083" priority="2188" operator="lessThan">
      <formula>$C$4</formula>
    </cfRule>
  </conditionalFormatting>
  <conditionalFormatting sqref="CB23">
    <cfRule type="cellIs" dxfId="14084" priority="2220" operator="lessThan">
      <formula>$C$4</formula>
    </cfRule>
  </conditionalFormatting>
  <conditionalFormatting sqref="CC23">
    <cfRule type="cellIs" dxfId="14085" priority="2252" operator="lessThan">
      <formula>$C$4</formula>
    </cfRule>
  </conditionalFormatting>
  <conditionalFormatting sqref="CD23">
    <cfRule type="cellIs" dxfId="14086" priority="2284" operator="lessThan">
      <formula>$C$4</formula>
    </cfRule>
  </conditionalFormatting>
  <conditionalFormatting sqref="CE23">
    <cfRule type="cellIs" dxfId="14087" priority="2316" operator="lessThan">
      <formula>$C$4</formula>
    </cfRule>
  </conditionalFormatting>
  <conditionalFormatting sqref="CF23">
    <cfRule type="cellIs" dxfId="14088" priority="2348" operator="lessThan">
      <formula>$C$4</formula>
    </cfRule>
  </conditionalFormatting>
  <conditionalFormatting sqref="CG23">
    <cfRule type="cellIs" dxfId="14089" priority="2380" operator="lessThan">
      <formula>$C$4</formula>
    </cfRule>
  </conditionalFormatting>
  <conditionalFormatting sqref="CH23">
    <cfRule type="cellIs" dxfId="14090" priority="2412" operator="greaterThan">
      <formula>$BJ$2+15</formula>
    </cfRule>
  </conditionalFormatting>
  <conditionalFormatting sqref="CJ23">
    <cfRule type="cellIs" dxfId="14091" priority="5412" operator="lessThan">
      <formula>$C$4</formula>
    </cfRule>
  </conditionalFormatting>
  <conditionalFormatting sqref="P24">
    <cfRule type="cellIs" dxfId="14092" priority="301" operator="lessThan">
      <formula>$C$4</formula>
    </cfRule>
    <cfRule type="cellIs" dxfId="14093" priority="210" operator="lessThan">
      <formula>$C$4</formula>
    </cfRule>
  </conditionalFormatting>
  <conditionalFormatting sqref="Q24">
    <cfRule type="cellIs" dxfId="14094" priority="333" operator="lessThan">
      <formula>$C$4</formula>
    </cfRule>
  </conditionalFormatting>
  <conditionalFormatting sqref="R24">
    <cfRule type="cellIs" dxfId="14095" priority="365" operator="lessThan">
      <formula>$C$4</formula>
    </cfRule>
  </conditionalFormatting>
  <conditionalFormatting sqref="S24">
    <cfRule type="cellIs" dxfId="14096" priority="2445" operator="lessThan">
      <formula>$C$4</formula>
    </cfRule>
    <cfRule type="cellIs" dxfId="14097" priority="178" operator="lessThan">
      <formula>$C$4</formula>
    </cfRule>
  </conditionalFormatting>
  <conditionalFormatting sqref="T24">
    <cfRule type="cellIs" dxfId="14098" priority="2477" operator="lessThan">
      <formula>$C$4</formula>
    </cfRule>
  </conditionalFormatting>
  <conditionalFormatting sqref="U24">
    <cfRule type="cellIs" dxfId="14099" priority="397" operator="lessThan">
      <formula>$C$4</formula>
    </cfRule>
  </conditionalFormatting>
  <conditionalFormatting sqref="V24">
    <cfRule type="cellIs" dxfId="14100" priority="2509" operator="lessThan">
      <formula>$C$4</formula>
    </cfRule>
  </conditionalFormatting>
  <conditionalFormatting sqref="W24">
    <cfRule type="cellIs" dxfId="14101" priority="2541" operator="lessThan">
      <formula>$C$4</formula>
    </cfRule>
  </conditionalFormatting>
  <conditionalFormatting sqref="X24">
    <cfRule type="cellIs" dxfId="14102" priority="429" operator="lessThan">
      <formula>$C$4</formula>
    </cfRule>
  </conditionalFormatting>
  <conditionalFormatting sqref="Y24">
    <cfRule type="cellIs" dxfId="14103" priority="461" operator="lessThan">
      <formula>$C$4</formula>
    </cfRule>
  </conditionalFormatting>
  <conditionalFormatting sqref="Z24">
    <cfRule type="cellIs" dxfId="14104" priority="493" operator="lessThan">
      <formula>$C$4</formula>
    </cfRule>
  </conditionalFormatting>
  <conditionalFormatting sqref="AA24">
    <cfRule type="cellIs" dxfId="14105" priority="525" operator="lessThan">
      <formula>$C$4</formula>
    </cfRule>
  </conditionalFormatting>
  <conditionalFormatting sqref="AB24">
    <cfRule type="cellIs" dxfId="14106" priority="557" operator="lessThan">
      <formula>$C$4</formula>
    </cfRule>
  </conditionalFormatting>
  <conditionalFormatting sqref="AC24">
    <cfRule type="cellIs" dxfId="14107" priority="589" operator="lessThan">
      <formula>$C$4</formula>
    </cfRule>
  </conditionalFormatting>
  <conditionalFormatting sqref="AD24">
    <cfRule type="cellIs" dxfId="14108" priority="621" operator="lessThan">
      <formula>$C$4</formula>
    </cfRule>
  </conditionalFormatting>
  <conditionalFormatting sqref="AE24">
    <cfRule type="cellIs" dxfId="14109" priority="653" operator="lessThan">
      <formula>$C$4</formula>
    </cfRule>
  </conditionalFormatting>
  <conditionalFormatting sqref="AF24">
    <cfRule type="cellIs" dxfId="14110" priority="685" operator="lessThan">
      <formula>$C$4</formula>
    </cfRule>
  </conditionalFormatting>
  <conditionalFormatting sqref="AG24">
    <cfRule type="cellIs" dxfId="14111" priority="717" operator="lessThan">
      <formula>$C$4</formula>
    </cfRule>
  </conditionalFormatting>
  <conditionalFormatting sqref="AH24">
    <cfRule type="cellIs" dxfId="14112" priority="749" operator="lessThan">
      <formula>$C$4</formula>
    </cfRule>
  </conditionalFormatting>
  <conditionalFormatting sqref="AI24">
    <cfRule type="cellIs" dxfId="14113" priority="781" operator="lessThan">
      <formula>$C$4</formula>
    </cfRule>
  </conditionalFormatting>
  <conditionalFormatting sqref="AJ24">
    <cfRule type="cellIs" dxfId="14114" priority="813" operator="lessThan">
      <formula>$C$4</formula>
    </cfRule>
  </conditionalFormatting>
  <conditionalFormatting sqref="AK24">
    <cfRule type="cellIs" dxfId="14115" priority="845" operator="lessThan">
      <formula>$C$4</formula>
    </cfRule>
  </conditionalFormatting>
  <conditionalFormatting sqref="AL24">
    <cfRule type="cellIs" dxfId="14116" priority="877" operator="lessThan">
      <formula>$C$4</formula>
    </cfRule>
  </conditionalFormatting>
  <conditionalFormatting sqref="AM24">
    <cfRule type="cellIs" dxfId="14117" priority="909" operator="lessThan">
      <formula>$C$4</formula>
    </cfRule>
  </conditionalFormatting>
  <conditionalFormatting sqref="AN24">
    <cfRule type="cellIs" dxfId="14118" priority="941" operator="lessThan">
      <formula>$C$4</formula>
    </cfRule>
  </conditionalFormatting>
  <conditionalFormatting sqref="AO24">
    <cfRule type="cellIs" dxfId="14119" priority="973" operator="lessThan">
      <formula>$C$4</formula>
    </cfRule>
  </conditionalFormatting>
  <conditionalFormatting sqref="AP24">
    <cfRule type="cellIs" dxfId="14120" priority="1005" operator="lessThan">
      <formula>$C$4</formula>
    </cfRule>
  </conditionalFormatting>
  <conditionalFormatting sqref="AQ24">
    <cfRule type="cellIs" dxfId="14121" priority="1037" operator="lessThan">
      <formula>$C$4</formula>
    </cfRule>
  </conditionalFormatting>
  <conditionalFormatting sqref="AR24">
    <cfRule type="cellIs" dxfId="14122" priority="1069" operator="lessThan">
      <formula>$C$4</formula>
    </cfRule>
  </conditionalFormatting>
  <conditionalFormatting sqref="AS24">
    <cfRule type="cellIs" dxfId="14123" priority="1101" operator="lessThan">
      <formula>$C$4</formula>
    </cfRule>
  </conditionalFormatting>
  <conditionalFormatting sqref="AT24">
    <cfRule type="cellIs" dxfId="14124" priority="1133" operator="lessThan">
      <formula>$C$4</formula>
    </cfRule>
  </conditionalFormatting>
  <conditionalFormatting sqref="AU24">
    <cfRule type="cellIs" dxfId="14125" priority="1165" operator="lessThan">
      <formula>$C$4</formula>
    </cfRule>
  </conditionalFormatting>
  <conditionalFormatting sqref="AV24">
    <cfRule type="cellIs" dxfId="14126" priority="1197" operator="lessThan">
      <formula>$C$4</formula>
    </cfRule>
  </conditionalFormatting>
  <conditionalFormatting sqref="AW24">
    <cfRule type="cellIs" dxfId="14127" priority="1229" operator="lessThan">
      <formula>$C$4</formula>
    </cfRule>
  </conditionalFormatting>
  <conditionalFormatting sqref="AX24">
    <cfRule type="cellIs" dxfId="14128" priority="1261" operator="lessThan">
      <formula>$C$4</formula>
    </cfRule>
  </conditionalFormatting>
  <conditionalFormatting sqref="AY24">
    <cfRule type="cellIs" dxfId="14129" priority="1293" operator="lessThan">
      <formula>$C$4</formula>
    </cfRule>
  </conditionalFormatting>
  <conditionalFormatting sqref="AZ24">
    <cfRule type="cellIs" dxfId="14130" priority="1325" operator="lessThan">
      <formula>$C$4</formula>
    </cfRule>
  </conditionalFormatting>
  <conditionalFormatting sqref="BA24">
    <cfRule type="cellIs" dxfId="14131" priority="1357" operator="lessThan">
      <formula>$C$4</formula>
    </cfRule>
  </conditionalFormatting>
  <conditionalFormatting sqref="BB24">
    <cfRule type="cellIs" dxfId="14132" priority="1389" operator="lessThan">
      <formula>$C$4</formula>
    </cfRule>
  </conditionalFormatting>
  <conditionalFormatting sqref="BC24">
    <cfRule type="cellIs" dxfId="14133" priority="1421" operator="lessThan">
      <formula>$C$4</formula>
    </cfRule>
  </conditionalFormatting>
  <conditionalFormatting sqref="BD24">
    <cfRule type="cellIs" dxfId="14134" priority="1453" operator="lessThan">
      <formula>$C$4</formula>
    </cfRule>
  </conditionalFormatting>
  <conditionalFormatting sqref="BE24">
    <cfRule type="cellIs" dxfId="14135" priority="1485" operator="lessThan">
      <formula>$C$4</formula>
    </cfRule>
  </conditionalFormatting>
  <conditionalFormatting sqref="BF24">
    <cfRule type="cellIs" dxfId="14136" priority="1517" operator="lessThan">
      <formula>$C$4</formula>
    </cfRule>
  </conditionalFormatting>
  <conditionalFormatting sqref="BG24">
    <cfRule type="cellIs" dxfId="14137" priority="1549" operator="lessThan">
      <formula>$C$4</formula>
    </cfRule>
  </conditionalFormatting>
  <conditionalFormatting sqref="BH24">
    <cfRule type="cellIs" dxfId="14138" priority="1581" operator="lessThan">
      <formula>$C$4</formula>
    </cfRule>
  </conditionalFormatting>
  <conditionalFormatting sqref="BI24">
    <cfRule type="cellIs" dxfId="14139" priority="1613" operator="lessThan">
      <formula>$C$4</formula>
    </cfRule>
  </conditionalFormatting>
  <conditionalFormatting sqref="BJ24">
    <cfRule type="cellIs" dxfId="14140" priority="1645" operator="lessThan">
      <formula>$C$4</formula>
    </cfRule>
  </conditionalFormatting>
  <conditionalFormatting sqref="BK24">
    <cfRule type="cellIs" dxfId="14141" priority="1677" operator="lessThan">
      <formula>$C$4</formula>
    </cfRule>
    <cfRule type="cellIs" dxfId="14142" priority="274" operator="lessThan">
      <formula>$C$4</formula>
    </cfRule>
  </conditionalFormatting>
  <conditionalFormatting sqref="BL24">
    <cfRule type="cellIs" dxfId="14143" priority="1709" operator="lessThan">
      <formula>$C$4</formula>
    </cfRule>
    <cfRule type="cellIs" dxfId="14144" priority="242" operator="lessThan">
      <formula>$C$4</formula>
    </cfRule>
  </conditionalFormatting>
  <conditionalFormatting sqref="BM24">
    <cfRule type="cellIs" dxfId="14145" priority="1741" operator="lessThan">
      <formula>$C$4</formula>
    </cfRule>
  </conditionalFormatting>
  <conditionalFormatting sqref="BN24">
    <cfRule type="cellIs" dxfId="14146" priority="1773" operator="lessThan">
      <formula>$C$4</formula>
    </cfRule>
  </conditionalFormatting>
  <conditionalFormatting sqref="BO24">
    <cfRule type="cellIs" dxfId="14147" priority="1805" operator="lessThan">
      <formula>$C$4</formula>
    </cfRule>
  </conditionalFormatting>
  <conditionalFormatting sqref="BP24">
    <cfRule type="cellIs" dxfId="14148" priority="1837" operator="lessThan">
      <formula>$C$4</formula>
    </cfRule>
  </conditionalFormatting>
  <conditionalFormatting sqref="BQ24">
    <cfRule type="cellIs" dxfId="14149" priority="1869" operator="lessThan">
      <formula>$C$4</formula>
    </cfRule>
  </conditionalFormatting>
  <conditionalFormatting sqref="BR24">
    <cfRule type="cellIs" dxfId="14150" priority="1901" operator="lessThan">
      <formula>$C$4</formula>
    </cfRule>
  </conditionalFormatting>
  <conditionalFormatting sqref="BS24">
    <cfRule type="cellIs" dxfId="14151" priority="1933" operator="lessThan">
      <formula>$C$4</formula>
    </cfRule>
  </conditionalFormatting>
  <conditionalFormatting sqref="BT24">
    <cfRule type="cellIs" dxfId="14152" priority="1965" operator="lessThan">
      <formula>$C$4</formula>
    </cfRule>
  </conditionalFormatting>
  <conditionalFormatting sqref="BU24">
    <cfRule type="cellIs" dxfId="14153" priority="1997" operator="lessThan">
      <formula>$C$4</formula>
    </cfRule>
  </conditionalFormatting>
  <conditionalFormatting sqref="BV24">
    <cfRule type="cellIs" dxfId="14154" priority="2029" operator="lessThan">
      <formula>$C$4</formula>
    </cfRule>
  </conditionalFormatting>
  <conditionalFormatting sqref="BW24">
    <cfRule type="cellIs" dxfId="14155" priority="2061" operator="lessThan">
      <formula>$C$4</formula>
    </cfRule>
  </conditionalFormatting>
  <conditionalFormatting sqref="BX24">
    <cfRule type="cellIs" dxfId="14156" priority="2093" operator="lessThan">
      <formula>$C$4</formula>
    </cfRule>
  </conditionalFormatting>
  <conditionalFormatting sqref="BY24">
    <cfRule type="cellIs" dxfId="14157" priority="2125" operator="lessThan">
      <formula>$C$4</formula>
    </cfRule>
  </conditionalFormatting>
  <conditionalFormatting sqref="BZ24">
    <cfRule type="cellIs" dxfId="14158" priority="2157" operator="lessThan">
      <formula>$C$4</formula>
    </cfRule>
  </conditionalFormatting>
  <conditionalFormatting sqref="CA24">
    <cfRule type="cellIs" dxfId="14159" priority="2189" operator="lessThan">
      <formula>$C$4</formula>
    </cfRule>
  </conditionalFormatting>
  <conditionalFormatting sqref="CB24">
    <cfRule type="cellIs" dxfId="14160" priority="2221" operator="lessThan">
      <formula>$C$4</formula>
    </cfRule>
  </conditionalFormatting>
  <conditionalFormatting sqref="CC24">
    <cfRule type="cellIs" dxfId="14161" priority="2253" operator="lessThan">
      <formula>$C$4</formula>
    </cfRule>
  </conditionalFormatting>
  <conditionalFormatting sqref="CD24">
    <cfRule type="cellIs" dxfId="14162" priority="2285" operator="lessThan">
      <formula>$C$4</formula>
    </cfRule>
  </conditionalFormatting>
  <conditionalFormatting sqref="CE24">
    <cfRule type="cellIs" dxfId="14163" priority="2317" operator="lessThan">
      <formula>$C$4</formula>
    </cfRule>
  </conditionalFormatting>
  <conditionalFormatting sqref="CF24">
    <cfRule type="cellIs" dxfId="14164" priority="2349" operator="lessThan">
      <formula>$C$4</formula>
    </cfRule>
  </conditionalFormatting>
  <conditionalFormatting sqref="CG24">
    <cfRule type="cellIs" dxfId="14165" priority="2381" operator="lessThan">
      <formula>$C$4</formula>
    </cfRule>
  </conditionalFormatting>
  <conditionalFormatting sqref="CH24">
    <cfRule type="cellIs" dxfId="14166" priority="2413" operator="greaterThan">
      <formula>$BJ$2+15</formula>
    </cfRule>
  </conditionalFormatting>
  <conditionalFormatting sqref="CJ24">
    <cfRule type="cellIs" dxfId="14167" priority="5413" operator="lessThan">
      <formula>$C$4</formula>
    </cfRule>
  </conditionalFormatting>
  <conditionalFormatting sqref="P25">
    <cfRule type="cellIs" dxfId="14168" priority="302" operator="lessThan">
      <formula>$C$4</formula>
    </cfRule>
    <cfRule type="cellIs" dxfId="14169" priority="209" operator="lessThan">
      <formula>$C$4</formula>
    </cfRule>
  </conditionalFormatting>
  <conditionalFormatting sqref="Q25">
    <cfRule type="cellIs" dxfId="14170" priority="334" operator="lessThan">
      <formula>$C$4</formula>
    </cfRule>
  </conditionalFormatting>
  <conditionalFormatting sqref="R25">
    <cfRule type="cellIs" dxfId="14171" priority="366" operator="lessThan">
      <formula>$C$4</formula>
    </cfRule>
  </conditionalFormatting>
  <conditionalFormatting sqref="S25">
    <cfRule type="cellIs" dxfId="14172" priority="2446" operator="lessThan">
      <formula>$C$4</formula>
    </cfRule>
    <cfRule type="cellIs" dxfId="14173" priority="177" operator="lessThan">
      <formula>$C$4</formula>
    </cfRule>
  </conditionalFormatting>
  <conditionalFormatting sqref="T25">
    <cfRule type="cellIs" dxfId="14174" priority="2478" operator="lessThan">
      <formula>$C$4</formula>
    </cfRule>
  </conditionalFormatting>
  <conditionalFormatting sqref="U25">
    <cfRule type="cellIs" dxfId="14175" priority="398" operator="lessThan">
      <formula>$C$4</formula>
    </cfRule>
  </conditionalFormatting>
  <conditionalFormatting sqref="V25">
    <cfRule type="cellIs" dxfId="14176" priority="2510" operator="lessThan">
      <formula>$C$4</formula>
    </cfRule>
  </conditionalFormatting>
  <conditionalFormatting sqref="W25">
    <cfRule type="cellIs" dxfId="14177" priority="2542" operator="lessThan">
      <formula>$C$4</formula>
    </cfRule>
  </conditionalFormatting>
  <conditionalFormatting sqref="X25">
    <cfRule type="cellIs" dxfId="14178" priority="430" operator="lessThan">
      <formula>$C$4</formula>
    </cfRule>
  </conditionalFormatting>
  <conditionalFormatting sqref="Y25">
    <cfRule type="cellIs" dxfId="14179" priority="462" operator="lessThan">
      <formula>$C$4</formula>
    </cfRule>
  </conditionalFormatting>
  <conditionalFormatting sqref="Z25">
    <cfRule type="cellIs" dxfId="14180" priority="494" operator="lessThan">
      <formula>$C$4</formula>
    </cfRule>
  </conditionalFormatting>
  <conditionalFormatting sqref="AA25">
    <cfRule type="cellIs" dxfId="14181" priority="526" operator="lessThan">
      <formula>$C$4</formula>
    </cfRule>
  </conditionalFormatting>
  <conditionalFormatting sqref="AB25">
    <cfRule type="cellIs" dxfId="14182" priority="558" operator="lessThan">
      <formula>$C$4</formula>
    </cfRule>
  </conditionalFormatting>
  <conditionalFormatting sqref="AC25">
    <cfRule type="cellIs" dxfId="14183" priority="590" operator="lessThan">
      <formula>$C$4</formula>
    </cfRule>
  </conditionalFormatting>
  <conditionalFormatting sqref="AD25">
    <cfRule type="cellIs" dxfId="14184" priority="622" operator="lessThan">
      <formula>$C$4</formula>
    </cfRule>
  </conditionalFormatting>
  <conditionalFormatting sqref="AE25">
    <cfRule type="cellIs" dxfId="14185" priority="654" operator="lessThan">
      <formula>$C$4</formula>
    </cfRule>
  </conditionalFormatting>
  <conditionalFormatting sqref="AF25">
    <cfRule type="cellIs" dxfId="14186" priority="686" operator="lessThan">
      <formula>$C$4</formula>
    </cfRule>
  </conditionalFormatting>
  <conditionalFormatting sqref="AG25">
    <cfRule type="cellIs" dxfId="14187" priority="718" operator="lessThan">
      <formula>$C$4</formula>
    </cfRule>
  </conditionalFormatting>
  <conditionalFormatting sqref="AH25">
    <cfRule type="cellIs" dxfId="14188" priority="750" operator="lessThan">
      <formula>$C$4</formula>
    </cfRule>
  </conditionalFormatting>
  <conditionalFormatting sqref="AI25">
    <cfRule type="cellIs" dxfId="14189" priority="782" operator="lessThan">
      <formula>$C$4</formula>
    </cfRule>
  </conditionalFormatting>
  <conditionalFormatting sqref="AJ25">
    <cfRule type="cellIs" dxfId="14190" priority="814" operator="lessThan">
      <formula>$C$4</formula>
    </cfRule>
  </conditionalFormatting>
  <conditionalFormatting sqref="AK25">
    <cfRule type="cellIs" dxfId="14191" priority="846" operator="lessThan">
      <formula>$C$4</formula>
    </cfRule>
  </conditionalFormatting>
  <conditionalFormatting sqref="AL25">
    <cfRule type="cellIs" dxfId="14192" priority="878" operator="lessThan">
      <formula>$C$4</formula>
    </cfRule>
  </conditionalFormatting>
  <conditionalFormatting sqref="AM25">
    <cfRule type="cellIs" dxfId="14193" priority="910" operator="lessThan">
      <formula>$C$4</formula>
    </cfRule>
  </conditionalFormatting>
  <conditionalFormatting sqref="AN25">
    <cfRule type="cellIs" dxfId="14194" priority="942" operator="lessThan">
      <formula>$C$4</formula>
    </cfRule>
  </conditionalFormatting>
  <conditionalFormatting sqref="AO25">
    <cfRule type="cellIs" dxfId="14195" priority="974" operator="lessThan">
      <formula>$C$4</formula>
    </cfRule>
  </conditionalFormatting>
  <conditionalFormatting sqref="AP25">
    <cfRule type="cellIs" dxfId="14196" priority="1006" operator="lessThan">
      <formula>$C$4</formula>
    </cfRule>
  </conditionalFormatting>
  <conditionalFormatting sqref="AQ25">
    <cfRule type="cellIs" dxfId="14197" priority="1038" operator="lessThan">
      <formula>$C$4</formula>
    </cfRule>
  </conditionalFormatting>
  <conditionalFormatting sqref="AR25">
    <cfRule type="cellIs" dxfId="14198" priority="1070" operator="lessThan">
      <formula>$C$4</formula>
    </cfRule>
  </conditionalFormatting>
  <conditionalFormatting sqref="AS25">
    <cfRule type="cellIs" dxfId="14199" priority="1102" operator="lessThan">
      <formula>$C$4</formula>
    </cfRule>
  </conditionalFormatting>
  <conditionalFormatting sqref="AT25">
    <cfRule type="cellIs" dxfId="14200" priority="1134" operator="lessThan">
      <formula>$C$4</formula>
    </cfRule>
  </conditionalFormatting>
  <conditionalFormatting sqref="AU25">
    <cfRule type="cellIs" dxfId="14201" priority="1166" operator="lessThan">
      <formula>$C$4</formula>
    </cfRule>
  </conditionalFormatting>
  <conditionalFormatting sqref="AV25">
    <cfRule type="cellIs" dxfId="14202" priority="1198" operator="lessThan">
      <formula>$C$4</formula>
    </cfRule>
  </conditionalFormatting>
  <conditionalFormatting sqref="AW25">
    <cfRule type="cellIs" dxfId="14203" priority="1230" operator="lessThan">
      <formula>$C$4</formula>
    </cfRule>
  </conditionalFormatting>
  <conditionalFormatting sqref="AX25">
    <cfRule type="cellIs" dxfId="14204" priority="1262" operator="lessThan">
      <formula>$C$4</formula>
    </cfRule>
  </conditionalFormatting>
  <conditionalFormatting sqref="AY25">
    <cfRule type="cellIs" dxfId="14205" priority="1294" operator="lessThan">
      <formula>$C$4</formula>
    </cfRule>
  </conditionalFormatting>
  <conditionalFormatting sqref="AZ25">
    <cfRule type="cellIs" dxfId="14206" priority="1326" operator="lessThan">
      <formula>$C$4</formula>
    </cfRule>
  </conditionalFormatting>
  <conditionalFormatting sqref="BA25">
    <cfRule type="cellIs" dxfId="14207" priority="1358" operator="lessThan">
      <formula>$C$4</formula>
    </cfRule>
  </conditionalFormatting>
  <conditionalFormatting sqref="BB25">
    <cfRule type="cellIs" dxfId="14208" priority="1390" operator="lessThan">
      <formula>$C$4</formula>
    </cfRule>
  </conditionalFormatting>
  <conditionalFormatting sqref="BC25">
    <cfRule type="cellIs" dxfId="14209" priority="1422" operator="lessThan">
      <formula>$C$4</formula>
    </cfRule>
  </conditionalFormatting>
  <conditionalFormatting sqref="BD25">
    <cfRule type="cellIs" dxfId="14210" priority="1454" operator="lessThan">
      <formula>$C$4</formula>
    </cfRule>
  </conditionalFormatting>
  <conditionalFormatting sqref="BE25">
    <cfRule type="cellIs" dxfId="14211" priority="1486" operator="lessThan">
      <formula>$C$4</formula>
    </cfRule>
  </conditionalFormatting>
  <conditionalFormatting sqref="BF25">
    <cfRule type="cellIs" dxfId="14212" priority="1518" operator="lessThan">
      <formula>$C$4</formula>
    </cfRule>
  </conditionalFormatting>
  <conditionalFormatting sqref="BG25">
    <cfRule type="cellIs" dxfId="14213" priority="1550" operator="lessThan">
      <formula>$C$4</formula>
    </cfRule>
  </conditionalFormatting>
  <conditionalFormatting sqref="BH25">
    <cfRule type="cellIs" dxfId="14214" priority="1582" operator="lessThan">
      <formula>$C$4</formula>
    </cfRule>
  </conditionalFormatting>
  <conditionalFormatting sqref="BI25">
    <cfRule type="cellIs" dxfId="14215" priority="1614" operator="lessThan">
      <formula>$C$4</formula>
    </cfRule>
  </conditionalFormatting>
  <conditionalFormatting sqref="BJ25">
    <cfRule type="cellIs" dxfId="14216" priority="1646" operator="lessThan">
      <formula>$C$4</formula>
    </cfRule>
  </conditionalFormatting>
  <conditionalFormatting sqref="BK25">
    <cfRule type="cellIs" dxfId="14217" priority="1678" operator="lessThan">
      <formula>$C$4</formula>
    </cfRule>
    <cfRule type="cellIs" dxfId="14218" priority="273" operator="lessThan">
      <formula>$C$4</formula>
    </cfRule>
  </conditionalFormatting>
  <conditionalFormatting sqref="BL25">
    <cfRule type="cellIs" dxfId="14219" priority="1710" operator="lessThan">
      <formula>$C$4</formula>
    </cfRule>
    <cfRule type="cellIs" dxfId="14220" priority="241" operator="lessThan">
      <formula>$C$4</formula>
    </cfRule>
  </conditionalFormatting>
  <conditionalFormatting sqref="BM25">
    <cfRule type="cellIs" dxfId="14221" priority="1742" operator="lessThan">
      <formula>$C$4</formula>
    </cfRule>
  </conditionalFormatting>
  <conditionalFormatting sqref="BN25">
    <cfRule type="cellIs" dxfId="14222" priority="1774" operator="lessThan">
      <formula>$C$4</formula>
    </cfRule>
  </conditionalFormatting>
  <conditionalFormatting sqref="BO25">
    <cfRule type="cellIs" dxfId="14223" priority="1806" operator="lessThan">
      <formula>$C$4</formula>
    </cfRule>
  </conditionalFormatting>
  <conditionalFormatting sqref="BP25">
    <cfRule type="cellIs" dxfId="14224" priority="1838" operator="lessThan">
      <formula>$C$4</formula>
    </cfRule>
  </conditionalFormatting>
  <conditionalFormatting sqref="BQ25">
    <cfRule type="cellIs" dxfId="14225" priority="1870" operator="lessThan">
      <formula>$C$4</formula>
    </cfRule>
  </conditionalFormatting>
  <conditionalFormatting sqref="BR25">
    <cfRule type="cellIs" dxfId="14226" priority="1902" operator="lessThan">
      <formula>$C$4</formula>
    </cfRule>
  </conditionalFormatting>
  <conditionalFormatting sqref="BS25">
    <cfRule type="cellIs" dxfId="14227" priority="1934" operator="lessThan">
      <formula>$C$4</formula>
    </cfRule>
  </conditionalFormatting>
  <conditionalFormatting sqref="BT25">
    <cfRule type="cellIs" dxfId="14228" priority="1966" operator="lessThan">
      <formula>$C$4</formula>
    </cfRule>
  </conditionalFormatting>
  <conditionalFormatting sqref="BU25">
    <cfRule type="cellIs" dxfId="14229" priority="1998" operator="lessThan">
      <formula>$C$4</formula>
    </cfRule>
  </conditionalFormatting>
  <conditionalFormatting sqref="BV25">
    <cfRule type="cellIs" dxfId="14230" priority="2030" operator="lessThan">
      <formula>$C$4</formula>
    </cfRule>
  </conditionalFormatting>
  <conditionalFormatting sqref="BW25">
    <cfRule type="cellIs" dxfId="14231" priority="2062" operator="lessThan">
      <formula>$C$4</formula>
    </cfRule>
  </conditionalFormatting>
  <conditionalFormatting sqref="BX25">
    <cfRule type="cellIs" dxfId="14232" priority="2094" operator="lessThan">
      <formula>$C$4</formula>
    </cfRule>
  </conditionalFormatting>
  <conditionalFormatting sqref="BY25">
    <cfRule type="cellIs" dxfId="14233" priority="2126" operator="lessThan">
      <formula>$C$4</formula>
    </cfRule>
  </conditionalFormatting>
  <conditionalFormatting sqref="BZ25">
    <cfRule type="cellIs" dxfId="14234" priority="2158" operator="lessThan">
      <formula>$C$4</formula>
    </cfRule>
  </conditionalFormatting>
  <conditionalFormatting sqref="CA25">
    <cfRule type="cellIs" dxfId="14235" priority="2190" operator="lessThan">
      <formula>$C$4</formula>
    </cfRule>
  </conditionalFormatting>
  <conditionalFormatting sqref="CB25">
    <cfRule type="cellIs" dxfId="14236" priority="2222" operator="lessThan">
      <formula>$C$4</formula>
    </cfRule>
  </conditionalFormatting>
  <conditionalFormatting sqref="CC25">
    <cfRule type="cellIs" dxfId="14237" priority="2254" operator="lessThan">
      <formula>$C$4</formula>
    </cfRule>
  </conditionalFormatting>
  <conditionalFormatting sqref="CD25">
    <cfRule type="cellIs" dxfId="14238" priority="2286" operator="lessThan">
      <formula>$C$4</formula>
    </cfRule>
  </conditionalFormatting>
  <conditionalFormatting sqref="CE25">
    <cfRule type="cellIs" dxfId="14239" priority="2318" operator="lessThan">
      <formula>$C$4</formula>
    </cfRule>
  </conditionalFormatting>
  <conditionalFormatting sqref="CF25">
    <cfRule type="cellIs" dxfId="14240" priority="2350" operator="lessThan">
      <formula>$C$4</formula>
    </cfRule>
  </conditionalFormatting>
  <conditionalFormatting sqref="CG25">
    <cfRule type="cellIs" dxfId="14241" priority="2382" operator="lessThan">
      <formula>$C$4</formula>
    </cfRule>
  </conditionalFormatting>
  <conditionalFormatting sqref="CH25">
    <cfRule type="cellIs" dxfId="14242" priority="2414" operator="greaterThan">
      <formula>$BJ$2+15</formula>
    </cfRule>
  </conditionalFormatting>
  <conditionalFormatting sqref="CJ25">
    <cfRule type="cellIs" dxfId="14243" priority="5414" operator="lessThan">
      <formula>$C$4</formula>
    </cfRule>
  </conditionalFormatting>
  <conditionalFormatting sqref="P26">
    <cfRule type="cellIs" dxfId="14244" priority="303" operator="lessThan">
      <formula>$C$4</formula>
    </cfRule>
    <cfRule type="cellIs" dxfId="14245" priority="208" operator="lessThan">
      <formula>$C$4</formula>
    </cfRule>
  </conditionalFormatting>
  <conditionalFormatting sqref="Q26">
    <cfRule type="cellIs" dxfId="14246" priority="335" operator="lessThan">
      <formula>$C$4</formula>
    </cfRule>
  </conditionalFormatting>
  <conditionalFormatting sqref="R26">
    <cfRule type="cellIs" dxfId="14247" priority="367" operator="lessThan">
      <formula>$C$4</formula>
    </cfRule>
  </conditionalFormatting>
  <conditionalFormatting sqref="S26">
    <cfRule type="cellIs" dxfId="14248" priority="2447" operator="lessThan">
      <formula>$C$4</formula>
    </cfRule>
    <cfRule type="cellIs" dxfId="14249" priority="176" operator="lessThan">
      <formula>$C$4</formula>
    </cfRule>
  </conditionalFormatting>
  <conditionalFormatting sqref="T26">
    <cfRule type="cellIs" dxfId="14250" priority="2479" operator="lessThan">
      <formula>$C$4</formula>
    </cfRule>
  </conditionalFormatting>
  <conditionalFormatting sqref="U26">
    <cfRule type="cellIs" dxfId="14251" priority="399" operator="lessThan">
      <formula>$C$4</formula>
    </cfRule>
  </conditionalFormatting>
  <conditionalFormatting sqref="V26">
    <cfRule type="cellIs" dxfId="14252" priority="2511" operator="lessThan">
      <formula>$C$4</formula>
    </cfRule>
  </conditionalFormatting>
  <conditionalFormatting sqref="W26">
    <cfRule type="cellIs" dxfId="14253" priority="2543" operator="lessThan">
      <formula>$C$4</formula>
    </cfRule>
  </conditionalFormatting>
  <conditionalFormatting sqref="X26">
    <cfRule type="cellIs" dxfId="14254" priority="431" operator="lessThan">
      <formula>$C$4</formula>
    </cfRule>
  </conditionalFormatting>
  <conditionalFormatting sqref="Y26">
    <cfRule type="cellIs" dxfId="14255" priority="463" operator="lessThan">
      <formula>$C$4</formula>
    </cfRule>
  </conditionalFormatting>
  <conditionalFormatting sqref="Z26">
    <cfRule type="cellIs" dxfId="14256" priority="495" operator="lessThan">
      <formula>$C$4</formula>
    </cfRule>
  </conditionalFormatting>
  <conditionalFormatting sqref="AA26">
    <cfRule type="cellIs" dxfId="14257" priority="527" operator="lessThan">
      <formula>$C$4</formula>
    </cfRule>
  </conditionalFormatting>
  <conditionalFormatting sqref="AB26">
    <cfRule type="cellIs" dxfId="14258" priority="559" operator="lessThan">
      <formula>$C$4</formula>
    </cfRule>
  </conditionalFormatting>
  <conditionalFormatting sqref="AC26">
    <cfRule type="cellIs" dxfId="14259" priority="591" operator="lessThan">
      <formula>$C$4</formula>
    </cfRule>
  </conditionalFormatting>
  <conditionalFormatting sqref="AD26">
    <cfRule type="cellIs" dxfId="14260" priority="623" operator="lessThan">
      <formula>$C$4</formula>
    </cfRule>
  </conditionalFormatting>
  <conditionalFormatting sqref="AE26">
    <cfRule type="cellIs" dxfId="14261" priority="655" operator="lessThan">
      <formula>$C$4</formula>
    </cfRule>
  </conditionalFormatting>
  <conditionalFormatting sqref="AF26">
    <cfRule type="cellIs" dxfId="14262" priority="687" operator="lessThan">
      <formula>$C$4</formula>
    </cfRule>
  </conditionalFormatting>
  <conditionalFormatting sqref="AG26">
    <cfRule type="cellIs" dxfId="14263" priority="719" operator="lessThan">
      <formula>$C$4</formula>
    </cfRule>
  </conditionalFormatting>
  <conditionalFormatting sqref="AH26">
    <cfRule type="cellIs" dxfId="14264" priority="751" operator="lessThan">
      <formula>$C$4</formula>
    </cfRule>
  </conditionalFormatting>
  <conditionalFormatting sqref="AI26">
    <cfRule type="cellIs" dxfId="14265" priority="783" operator="lessThan">
      <formula>$C$4</formula>
    </cfRule>
  </conditionalFormatting>
  <conditionalFormatting sqref="AJ26">
    <cfRule type="cellIs" dxfId="14266" priority="815" operator="lessThan">
      <formula>$C$4</formula>
    </cfRule>
  </conditionalFormatting>
  <conditionalFormatting sqref="AK26">
    <cfRule type="cellIs" dxfId="14267" priority="847" operator="lessThan">
      <formula>$C$4</formula>
    </cfRule>
  </conditionalFormatting>
  <conditionalFormatting sqref="AL26">
    <cfRule type="cellIs" dxfId="14268" priority="879" operator="lessThan">
      <formula>$C$4</formula>
    </cfRule>
  </conditionalFormatting>
  <conditionalFormatting sqref="AM26">
    <cfRule type="cellIs" dxfId="14269" priority="911" operator="lessThan">
      <formula>$C$4</formula>
    </cfRule>
  </conditionalFormatting>
  <conditionalFormatting sqref="AN26">
    <cfRule type="cellIs" dxfId="14270" priority="943" operator="lessThan">
      <formula>$C$4</formula>
    </cfRule>
  </conditionalFormatting>
  <conditionalFormatting sqref="AO26">
    <cfRule type="cellIs" dxfId="14271" priority="975" operator="lessThan">
      <formula>$C$4</formula>
    </cfRule>
  </conditionalFormatting>
  <conditionalFormatting sqref="AP26">
    <cfRule type="cellIs" dxfId="14272" priority="1007" operator="lessThan">
      <formula>$C$4</formula>
    </cfRule>
  </conditionalFormatting>
  <conditionalFormatting sqref="AQ26">
    <cfRule type="cellIs" dxfId="14273" priority="1039" operator="lessThan">
      <formula>$C$4</formula>
    </cfRule>
  </conditionalFormatting>
  <conditionalFormatting sqref="AR26">
    <cfRule type="cellIs" dxfId="14274" priority="1071" operator="lessThan">
      <formula>$C$4</formula>
    </cfRule>
  </conditionalFormatting>
  <conditionalFormatting sqref="AS26">
    <cfRule type="cellIs" dxfId="14275" priority="1103" operator="lessThan">
      <formula>$C$4</formula>
    </cfRule>
  </conditionalFormatting>
  <conditionalFormatting sqref="AT26">
    <cfRule type="cellIs" dxfId="14276" priority="1135" operator="lessThan">
      <formula>$C$4</formula>
    </cfRule>
  </conditionalFormatting>
  <conditionalFormatting sqref="AU26">
    <cfRule type="cellIs" dxfId="14277" priority="1167" operator="lessThan">
      <formula>$C$4</formula>
    </cfRule>
  </conditionalFormatting>
  <conditionalFormatting sqref="AV26">
    <cfRule type="cellIs" dxfId="14278" priority="1199" operator="lessThan">
      <formula>$C$4</formula>
    </cfRule>
  </conditionalFormatting>
  <conditionalFormatting sqref="AW26">
    <cfRule type="cellIs" dxfId="14279" priority="1231" operator="lessThan">
      <formula>$C$4</formula>
    </cfRule>
  </conditionalFormatting>
  <conditionalFormatting sqref="AX26">
    <cfRule type="cellIs" dxfId="14280" priority="1263" operator="lessThan">
      <formula>$C$4</formula>
    </cfRule>
  </conditionalFormatting>
  <conditionalFormatting sqref="AY26">
    <cfRule type="cellIs" dxfId="14281" priority="1295" operator="lessThan">
      <formula>$C$4</formula>
    </cfRule>
  </conditionalFormatting>
  <conditionalFormatting sqref="AZ26">
    <cfRule type="cellIs" dxfId="14282" priority="1327" operator="lessThan">
      <formula>$C$4</formula>
    </cfRule>
  </conditionalFormatting>
  <conditionalFormatting sqref="BA26">
    <cfRule type="cellIs" dxfId="14283" priority="1359" operator="lessThan">
      <formula>$C$4</formula>
    </cfRule>
  </conditionalFormatting>
  <conditionalFormatting sqref="BB26">
    <cfRule type="cellIs" dxfId="14284" priority="1391" operator="lessThan">
      <formula>$C$4</formula>
    </cfRule>
  </conditionalFormatting>
  <conditionalFormatting sqref="BC26">
    <cfRule type="cellIs" dxfId="14285" priority="1423" operator="lessThan">
      <formula>$C$4</formula>
    </cfRule>
  </conditionalFormatting>
  <conditionalFormatting sqref="BD26">
    <cfRule type="cellIs" dxfId="14286" priority="1455" operator="lessThan">
      <formula>$C$4</formula>
    </cfRule>
  </conditionalFormatting>
  <conditionalFormatting sqref="BE26">
    <cfRule type="cellIs" dxfId="14287" priority="1487" operator="lessThan">
      <formula>$C$4</formula>
    </cfRule>
  </conditionalFormatting>
  <conditionalFormatting sqref="BF26">
    <cfRule type="cellIs" dxfId="14288" priority="1519" operator="lessThan">
      <formula>$C$4</formula>
    </cfRule>
  </conditionalFormatting>
  <conditionalFormatting sqref="BG26">
    <cfRule type="cellIs" dxfId="14289" priority="1551" operator="lessThan">
      <formula>$C$4</formula>
    </cfRule>
  </conditionalFormatting>
  <conditionalFormatting sqref="BH26">
    <cfRule type="cellIs" dxfId="14290" priority="1583" operator="lessThan">
      <formula>$C$4</formula>
    </cfRule>
  </conditionalFormatting>
  <conditionalFormatting sqref="BI26">
    <cfRule type="cellIs" dxfId="14291" priority="1615" operator="lessThan">
      <formula>$C$4</formula>
    </cfRule>
  </conditionalFormatting>
  <conditionalFormatting sqref="BJ26">
    <cfRule type="cellIs" dxfId="14292" priority="1647" operator="lessThan">
      <formula>$C$4</formula>
    </cfRule>
  </conditionalFormatting>
  <conditionalFormatting sqref="BK26">
    <cfRule type="cellIs" dxfId="14293" priority="1679" operator="lessThan">
      <formula>$C$4</formula>
    </cfRule>
    <cfRule type="cellIs" dxfId="14294" priority="272" operator="lessThan">
      <formula>$C$4</formula>
    </cfRule>
  </conditionalFormatting>
  <conditionalFormatting sqref="BL26">
    <cfRule type="cellIs" dxfId="14295" priority="1711" operator="lessThan">
      <formula>$C$4</formula>
    </cfRule>
    <cfRule type="cellIs" dxfId="14296" priority="240" operator="lessThan">
      <formula>$C$4</formula>
    </cfRule>
  </conditionalFormatting>
  <conditionalFormatting sqref="BM26">
    <cfRule type="cellIs" dxfId="14297" priority="1743" operator="lessThan">
      <formula>$C$4</formula>
    </cfRule>
  </conditionalFormatting>
  <conditionalFormatting sqref="BN26">
    <cfRule type="cellIs" dxfId="14298" priority="1775" operator="lessThan">
      <formula>$C$4</formula>
    </cfRule>
  </conditionalFormatting>
  <conditionalFormatting sqref="BO26">
    <cfRule type="cellIs" dxfId="14299" priority="1807" operator="lessThan">
      <formula>$C$4</formula>
    </cfRule>
  </conditionalFormatting>
  <conditionalFormatting sqref="BP26">
    <cfRule type="cellIs" dxfId="14300" priority="1839" operator="lessThan">
      <formula>$C$4</formula>
    </cfRule>
  </conditionalFormatting>
  <conditionalFormatting sqref="BQ26">
    <cfRule type="cellIs" dxfId="14301" priority="1871" operator="lessThan">
      <formula>$C$4</formula>
    </cfRule>
  </conditionalFormatting>
  <conditionalFormatting sqref="BR26">
    <cfRule type="cellIs" dxfId="14302" priority="1903" operator="lessThan">
      <formula>$C$4</formula>
    </cfRule>
  </conditionalFormatting>
  <conditionalFormatting sqref="BS26">
    <cfRule type="cellIs" dxfId="14303" priority="1935" operator="lessThan">
      <formula>$C$4</formula>
    </cfRule>
  </conditionalFormatting>
  <conditionalFormatting sqref="BT26">
    <cfRule type="cellIs" dxfId="14304" priority="1967" operator="lessThan">
      <formula>$C$4</formula>
    </cfRule>
  </conditionalFormatting>
  <conditionalFormatting sqref="BU26">
    <cfRule type="cellIs" dxfId="14305" priority="1999" operator="lessThan">
      <formula>$C$4</formula>
    </cfRule>
  </conditionalFormatting>
  <conditionalFormatting sqref="BV26">
    <cfRule type="cellIs" dxfId="14306" priority="2031" operator="lessThan">
      <formula>$C$4</formula>
    </cfRule>
  </conditionalFormatting>
  <conditionalFormatting sqref="BW26">
    <cfRule type="cellIs" dxfId="14307" priority="2063" operator="lessThan">
      <formula>$C$4</formula>
    </cfRule>
  </conditionalFormatting>
  <conditionalFormatting sqref="BX26">
    <cfRule type="cellIs" dxfId="14308" priority="2095" operator="lessThan">
      <formula>$C$4</formula>
    </cfRule>
  </conditionalFormatting>
  <conditionalFormatting sqref="BY26">
    <cfRule type="cellIs" dxfId="14309" priority="2127" operator="lessThan">
      <formula>$C$4</formula>
    </cfRule>
  </conditionalFormatting>
  <conditionalFormatting sqref="BZ26">
    <cfRule type="cellIs" dxfId="14310" priority="2159" operator="lessThan">
      <formula>$C$4</formula>
    </cfRule>
  </conditionalFormatting>
  <conditionalFormatting sqref="CA26">
    <cfRule type="cellIs" dxfId="14311" priority="2191" operator="lessThan">
      <formula>$C$4</formula>
    </cfRule>
  </conditionalFormatting>
  <conditionalFormatting sqref="CB26">
    <cfRule type="cellIs" dxfId="14312" priority="2223" operator="lessThan">
      <formula>$C$4</formula>
    </cfRule>
  </conditionalFormatting>
  <conditionalFormatting sqref="CC26">
    <cfRule type="cellIs" dxfId="14313" priority="2255" operator="lessThan">
      <formula>$C$4</formula>
    </cfRule>
  </conditionalFormatting>
  <conditionalFormatting sqref="CD26">
    <cfRule type="cellIs" dxfId="14314" priority="2287" operator="lessThan">
      <formula>$C$4</formula>
    </cfRule>
  </conditionalFormatting>
  <conditionalFormatting sqref="CE26">
    <cfRule type="cellIs" dxfId="14315" priority="2319" operator="lessThan">
      <formula>$C$4</formula>
    </cfRule>
  </conditionalFormatting>
  <conditionalFormatting sqref="CF26">
    <cfRule type="cellIs" dxfId="14316" priority="2351" operator="lessThan">
      <formula>$C$4</formula>
    </cfRule>
  </conditionalFormatting>
  <conditionalFormatting sqref="CG26">
    <cfRule type="cellIs" dxfId="14317" priority="2383" operator="lessThan">
      <formula>$C$4</formula>
    </cfRule>
  </conditionalFormatting>
  <conditionalFormatting sqref="CH26">
    <cfRule type="cellIs" dxfId="14318" priority="2415" operator="greaterThan">
      <formula>$BJ$2+15</formula>
    </cfRule>
  </conditionalFormatting>
  <conditionalFormatting sqref="CJ26">
    <cfRule type="cellIs" dxfId="14319" priority="5415" operator="lessThan">
      <formula>$C$4</formula>
    </cfRule>
  </conditionalFormatting>
  <conditionalFormatting sqref="P27">
    <cfRule type="cellIs" dxfId="14320" priority="304" operator="lessThan">
      <formula>$C$4</formula>
    </cfRule>
    <cfRule type="cellIs" dxfId="14321" priority="207" operator="lessThan">
      <formula>$C$4</formula>
    </cfRule>
  </conditionalFormatting>
  <conditionalFormatting sqref="Q27">
    <cfRule type="cellIs" dxfId="14322" priority="336" operator="lessThan">
      <formula>$C$4</formula>
    </cfRule>
  </conditionalFormatting>
  <conditionalFormatting sqref="R27">
    <cfRule type="cellIs" dxfId="14323" priority="368" operator="lessThan">
      <formula>$C$4</formula>
    </cfRule>
  </conditionalFormatting>
  <conditionalFormatting sqref="S27">
    <cfRule type="cellIs" dxfId="14324" priority="2448" operator="lessThan">
      <formula>$C$4</formula>
    </cfRule>
    <cfRule type="cellIs" dxfId="14325" priority="175" operator="lessThan">
      <formula>$C$4</formula>
    </cfRule>
  </conditionalFormatting>
  <conditionalFormatting sqref="T27">
    <cfRule type="cellIs" dxfId="14326" priority="2480" operator="lessThan">
      <formula>$C$4</formula>
    </cfRule>
  </conditionalFormatting>
  <conditionalFormatting sqref="U27">
    <cfRule type="cellIs" dxfId="14327" priority="400" operator="lessThan">
      <formula>$C$4</formula>
    </cfRule>
  </conditionalFormatting>
  <conditionalFormatting sqref="V27">
    <cfRule type="cellIs" dxfId="14328" priority="2512" operator="lessThan">
      <formula>$C$4</formula>
    </cfRule>
  </conditionalFormatting>
  <conditionalFormatting sqref="W27">
    <cfRule type="cellIs" dxfId="14329" priority="2544" operator="lessThan">
      <formula>$C$4</formula>
    </cfRule>
  </conditionalFormatting>
  <conditionalFormatting sqref="X27">
    <cfRule type="cellIs" dxfId="14330" priority="432" operator="lessThan">
      <formula>$C$4</formula>
    </cfRule>
  </conditionalFormatting>
  <conditionalFormatting sqref="Y27">
    <cfRule type="cellIs" dxfId="14331" priority="464" operator="lessThan">
      <formula>$C$4</formula>
    </cfRule>
  </conditionalFormatting>
  <conditionalFormatting sqref="Z27">
    <cfRule type="cellIs" dxfId="14332" priority="496" operator="lessThan">
      <formula>$C$4</formula>
    </cfRule>
  </conditionalFormatting>
  <conditionalFormatting sqref="AA27">
    <cfRule type="cellIs" dxfId="14333" priority="528" operator="lessThan">
      <formula>$C$4</formula>
    </cfRule>
  </conditionalFormatting>
  <conditionalFormatting sqref="AB27">
    <cfRule type="cellIs" dxfId="14334" priority="560" operator="lessThan">
      <formula>$C$4</formula>
    </cfRule>
  </conditionalFormatting>
  <conditionalFormatting sqref="AC27">
    <cfRule type="cellIs" dxfId="14335" priority="592" operator="lessThan">
      <formula>$C$4</formula>
    </cfRule>
  </conditionalFormatting>
  <conditionalFormatting sqref="AD27">
    <cfRule type="cellIs" dxfId="14336" priority="624" operator="lessThan">
      <formula>$C$4</formula>
    </cfRule>
  </conditionalFormatting>
  <conditionalFormatting sqref="AE27">
    <cfRule type="cellIs" dxfId="14337" priority="656" operator="lessThan">
      <formula>$C$4</formula>
    </cfRule>
  </conditionalFormatting>
  <conditionalFormatting sqref="AF27">
    <cfRule type="cellIs" dxfId="14338" priority="688" operator="lessThan">
      <formula>$C$4</formula>
    </cfRule>
  </conditionalFormatting>
  <conditionalFormatting sqref="AG27">
    <cfRule type="cellIs" dxfId="14339" priority="720" operator="lessThan">
      <formula>$C$4</formula>
    </cfRule>
  </conditionalFormatting>
  <conditionalFormatting sqref="AH27">
    <cfRule type="cellIs" dxfId="14340" priority="752" operator="lessThan">
      <formula>$C$4</formula>
    </cfRule>
  </conditionalFormatting>
  <conditionalFormatting sqref="AI27">
    <cfRule type="cellIs" dxfId="14341" priority="784" operator="lessThan">
      <formula>$C$4</formula>
    </cfRule>
  </conditionalFormatting>
  <conditionalFormatting sqref="AJ27">
    <cfRule type="cellIs" dxfId="14342" priority="816" operator="lessThan">
      <formula>$C$4</formula>
    </cfRule>
  </conditionalFormatting>
  <conditionalFormatting sqref="AK27">
    <cfRule type="cellIs" dxfId="14343" priority="848" operator="lessThan">
      <formula>$C$4</formula>
    </cfRule>
  </conditionalFormatting>
  <conditionalFormatting sqref="AL27">
    <cfRule type="cellIs" dxfId="14344" priority="880" operator="lessThan">
      <formula>$C$4</formula>
    </cfRule>
  </conditionalFormatting>
  <conditionalFormatting sqref="AM27">
    <cfRule type="cellIs" dxfId="14345" priority="912" operator="lessThan">
      <formula>$C$4</formula>
    </cfRule>
  </conditionalFormatting>
  <conditionalFormatting sqref="AN27">
    <cfRule type="cellIs" dxfId="14346" priority="944" operator="lessThan">
      <formula>$C$4</formula>
    </cfRule>
  </conditionalFormatting>
  <conditionalFormatting sqref="AO27">
    <cfRule type="cellIs" dxfId="14347" priority="976" operator="lessThan">
      <formula>$C$4</formula>
    </cfRule>
  </conditionalFormatting>
  <conditionalFormatting sqref="AP27">
    <cfRule type="cellIs" dxfId="14348" priority="1008" operator="lessThan">
      <formula>$C$4</formula>
    </cfRule>
  </conditionalFormatting>
  <conditionalFormatting sqref="AQ27">
    <cfRule type="cellIs" dxfId="14349" priority="1040" operator="lessThan">
      <formula>$C$4</formula>
    </cfRule>
  </conditionalFormatting>
  <conditionalFormatting sqref="AR27">
    <cfRule type="cellIs" dxfId="14350" priority="1072" operator="lessThan">
      <formula>$C$4</formula>
    </cfRule>
  </conditionalFormatting>
  <conditionalFormatting sqref="AS27">
    <cfRule type="cellIs" dxfId="14351" priority="1104" operator="lessThan">
      <formula>$C$4</formula>
    </cfRule>
  </conditionalFormatting>
  <conditionalFormatting sqref="AT27">
    <cfRule type="cellIs" dxfId="14352" priority="1136" operator="lessThan">
      <formula>$C$4</formula>
    </cfRule>
  </conditionalFormatting>
  <conditionalFormatting sqref="AU27">
    <cfRule type="cellIs" dxfId="14353" priority="1168" operator="lessThan">
      <formula>$C$4</formula>
    </cfRule>
  </conditionalFormatting>
  <conditionalFormatting sqref="AV27">
    <cfRule type="cellIs" dxfId="14354" priority="1200" operator="lessThan">
      <formula>$C$4</formula>
    </cfRule>
  </conditionalFormatting>
  <conditionalFormatting sqref="AW27">
    <cfRule type="cellIs" dxfId="14355" priority="1232" operator="lessThan">
      <formula>$C$4</formula>
    </cfRule>
  </conditionalFormatting>
  <conditionalFormatting sqref="AX27">
    <cfRule type="cellIs" dxfId="14356" priority="1264" operator="lessThan">
      <formula>$C$4</formula>
    </cfRule>
  </conditionalFormatting>
  <conditionalFormatting sqref="AY27">
    <cfRule type="cellIs" dxfId="14357" priority="1296" operator="lessThan">
      <formula>$C$4</formula>
    </cfRule>
  </conditionalFormatting>
  <conditionalFormatting sqref="AZ27">
    <cfRule type="cellIs" dxfId="14358" priority="1328" operator="lessThan">
      <formula>$C$4</formula>
    </cfRule>
  </conditionalFormatting>
  <conditionalFormatting sqref="BA27">
    <cfRule type="cellIs" dxfId="14359" priority="1360" operator="lessThan">
      <formula>$C$4</formula>
    </cfRule>
  </conditionalFormatting>
  <conditionalFormatting sqref="BB27">
    <cfRule type="cellIs" dxfId="14360" priority="1392" operator="lessThan">
      <formula>$C$4</formula>
    </cfRule>
  </conditionalFormatting>
  <conditionalFormatting sqref="BC27">
    <cfRule type="cellIs" dxfId="14361" priority="1424" operator="lessThan">
      <formula>$C$4</formula>
    </cfRule>
  </conditionalFormatting>
  <conditionalFormatting sqref="BD27">
    <cfRule type="cellIs" dxfId="14362" priority="1456" operator="lessThan">
      <formula>$C$4</formula>
    </cfRule>
  </conditionalFormatting>
  <conditionalFormatting sqref="BE27">
    <cfRule type="cellIs" dxfId="14363" priority="1488" operator="lessThan">
      <formula>$C$4</formula>
    </cfRule>
  </conditionalFormatting>
  <conditionalFormatting sqref="BF27">
    <cfRule type="cellIs" dxfId="14364" priority="1520" operator="lessThan">
      <formula>$C$4</formula>
    </cfRule>
  </conditionalFormatting>
  <conditionalFormatting sqref="BG27">
    <cfRule type="cellIs" dxfId="14365" priority="1552" operator="lessThan">
      <formula>$C$4</formula>
    </cfRule>
  </conditionalFormatting>
  <conditionalFormatting sqref="BH27">
    <cfRule type="cellIs" dxfId="14366" priority="1584" operator="lessThan">
      <formula>$C$4</formula>
    </cfRule>
  </conditionalFormatting>
  <conditionalFormatting sqref="BI27">
    <cfRule type="cellIs" dxfId="14367" priority="1616" operator="lessThan">
      <formula>$C$4</formula>
    </cfRule>
  </conditionalFormatting>
  <conditionalFormatting sqref="BJ27">
    <cfRule type="cellIs" dxfId="14368" priority="1648" operator="lessThan">
      <formula>$C$4</formula>
    </cfRule>
  </conditionalFormatting>
  <conditionalFormatting sqref="BK27">
    <cfRule type="cellIs" dxfId="14369" priority="1680" operator="lessThan">
      <formula>$C$4</formula>
    </cfRule>
    <cfRule type="cellIs" dxfId="14370" priority="271" operator="lessThan">
      <formula>$C$4</formula>
    </cfRule>
  </conditionalFormatting>
  <conditionalFormatting sqref="BL27">
    <cfRule type="cellIs" dxfId="14371" priority="1712" operator="lessThan">
      <formula>$C$4</formula>
    </cfRule>
    <cfRule type="cellIs" dxfId="14372" priority="239" operator="lessThan">
      <formula>$C$4</formula>
    </cfRule>
  </conditionalFormatting>
  <conditionalFormatting sqref="BM27">
    <cfRule type="cellIs" dxfId="14373" priority="1744" operator="lessThan">
      <formula>$C$4</formula>
    </cfRule>
  </conditionalFormatting>
  <conditionalFormatting sqref="BN27">
    <cfRule type="cellIs" dxfId="14374" priority="1776" operator="lessThan">
      <formula>$C$4</formula>
    </cfRule>
  </conditionalFormatting>
  <conditionalFormatting sqref="BO27">
    <cfRule type="cellIs" dxfId="14375" priority="1808" operator="lessThan">
      <formula>$C$4</formula>
    </cfRule>
  </conditionalFormatting>
  <conditionalFormatting sqref="BP27">
    <cfRule type="cellIs" dxfId="14376" priority="1840" operator="lessThan">
      <formula>$C$4</formula>
    </cfRule>
  </conditionalFormatting>
  <conditionalFormatting sqref="BQ27">
    <cfRule type="cellIs" dxfId="14377" priority="1872" operator="lessThan">
      <formula>$C$4</formula>
    </cfRule>
  </conditionalFormatting>
  <conditionalFormatting sqref="BR27">
    <cfRule type="cellIs" dxfId="14378" priority="1904" operator="lessThan">
      <formula>$C$4</formula>
    </cfRule>
  </conditionalFormatting>
  <conditionalFormatting sqref="BS27">
    <cfRule type="cellIs" dxfId="14379" priority="1936" operator="lessThan">
      <formula>$C$4</formula>
    </cfRule>
  </conditionalFormatting>
  <conditionalFormatting sqref="BT27">
    <cfRule type="cellIs" dxfId="14380" priority="1968" operator="lessThan">
      <formula>$C$4</formula>
    </cfRule>
  </conditionalFormatting>
  <conditionalFormatting sqref="BU27">
    <cfRule type="cellIs" dxfId="14381" priority="2000" operator="lessThan">
      <formula>$C$4</formula>
    </cfRule>
  </conditionalFormatting>
  <conditionalFormatting sqref="BV27">
    <cfRule type="cellIs" dxfId="14382" priority="2032" operator="lessThan">
      <formula>$C$4</formula>
    </cfRule>
  </conditionalFormatting>
  <conditionalFormatting sqref="BW27">
    <cfRule type="cellIs" dxfId="14383" priority="2064" operator="lessThan">
      <formula>$C$4</formula>
    </cfRule>
  </conditionalFormatting>
  <conditionalFormatting sqref="BX27">
    <cfRule type="cellIs" dxfId="14384" priority="2096" operator="lessThan">
      <formula>$C$4</formula>
    </cfRule>
  </conditionalFormatting>
  <conditionalFormatting sqref="BY27">
    <cfRule type="cellIs" dxfId="14385" priority="2128" operator="lessThan">
      <formula>$C$4</formula>
    </cfRule>
  </conditionalFormatting>
  <conditionalFormatting sqref="BZ27">
    <cfRule type="cellIs" dxfId="14386" priority="2160" operator="lessThan">
      <formula>$C$4</formula>
    </cfRule>
  </conditionalFormatting>
  <conditionalFormatting sqref="CA27">
    <cfRule type="cellIs" dxfId="14387" priority="2192" operator="lessThan">
      <formula>$C$4</formula>
    </cfRule>
  </conditionalFormatting>
  <conditionalFormatting sqref="CB27">
    <cfRule type="cellIs" dxfId="14388" priority="2224" operator="lessThan">
      <formula>$C$4</formula>
    </cfRule>
  </conditionalFormatting>
  <conditionalFormatting sqref="CC27">
    <cfRule type="cellIs" dxfId="14389" priority="2256" operator="lessThan">
      <formula>$C$4</formula>
    </cfRule>
  </conditionalFormatting>
  <conditionalFormatting sqref="CD27">
    <cfRule type="cellIs" dxfId="14390" priority="2288" operator="lessThan">
      <formula>$C$4</formula>
    </cfRule>
  </conditionalFormatting>
  <conditionalFormatting sqref="CE27">
    <cfRule type="cellIs" dxfId="14391" priority="2320" operator="lessThan">
      <formula>$C$4</formula>
    </cfRule>
  </conditionalFormatting>
  <conditionalFormatting sqref="CF27">
    <cfRule type="cellIs" dxfId="14392" priority="2352" operator="lessThan">
      <formula>$C$4</formula>
    </cfRule>
  </conditionalFormatting>
  <conditionalFormatting sqref="CG27">
    <cfRule type="cellIs" dxfId="14393" priority="2384" operator="lessThan">
      <formula>$C$4</formula>
    </cfRule>
  </conditionalFormatting>
  <conditionalFormatting sqref="CH27">
    <cfRule type="cellIs" dxfId="14394" priority="2416" operator="greaterThan">
      <formula>$BJ$2+15</formula>
    </cfRule>
  </conditionalFormatting>
  <conditionalFormatting sqref="CJ27">
    <cfRule type="cellIs" dxfId="14395" priority="5416" operator="lessThan">
      <formula>$C$4</formula>
    </cfRule>
  </conditionalFormatting>
  <conditionalFormatting sqref="P28">
    <cfRule type="cellIs" dxfId="14396" priority="305" operator="lessThan">
      <formula>$C$4</formula>
    </cfRule>
    <cfRule type="cellIs" dxfId="14397" priority="206" operator="lessThan">
      <formula>$C$4</formula>
    </cfRule>
  </conditionalFormatting>
  <conditionalFormatting sqref="Q28">
    <cfRule type="cellIs" dxfId="14398" priority="337" operator="lessThan">
      <formula>$C$4</formula>
    </cfRule>
  </conditionalFormatting>
  <conditionalFormatting sqref="R28">
    <cfRule type="cellIs" dxfId="14399" priority="369" operator="lessThan">
      <formula>$C$4</formula>
    </cfRule>
  </conditionalFormatting>
  <conditionalFormatting sqref="S28">
    <cfRule type="cellIs" dxfId="14400" priority="2449" operator="lessThan">
      <formula>$C$4</formula>
    </cfRule>
    <cfRule type="cellIs" dxfId="14401" priority="174" operator="lessThan">
      <formula>$C$4</formula>
    </cfRule>
  </conditionalFormatting>
  <conditionalFormatting sqref="T28">
    <cfRule type="cellIs" dxfId="14402" priority="2481" operator="lessThan">
      <formula>$C$4</formula>
    </cfRule>
  </conditionalFormatting>
  <conditionalFormatting sqref="U28">
    <cfRule type="cellIs" dxfId="14403" priority="401" operator="lessThan">
      <formula>$C$4</formula>
    </cfRule>
  </conditionalFormatting>
  <conditionalFormatting sqref="V28">
    <cfRule type="cellIs" dxfId="14404" priority="2513" operator="lessThan">
      <formula>$C$4</formula>
    </cfRule>
  </conditionalFormatting>
  <conditionalFormatting sqref="W28">
    <cfRule type="cellIs" dxfId="14405" priority="2545" operator="lessThan">
      <formula>$C$4</formula>
    </cfRule>
  </conditionalFormatting>
  <conditionalFormatting sqref="X28">
    <cfRule type="cellIs" dxfId="14406" priority="433" operator="lessThan">
      <formula>$C$4</formula>
    </cfRule>
  </conditionalFormatting>
  <conditionalFormatting sqref="Y28">
    <cfRule type="cellIs" dxfId="14407" priority="465" operator="lessThan">
      <formula>$C$4</formula>
    </cfRule>
  </conditionalFormatting>
  <conditionalFormatting sqref="Z28">
    <cfRule type="cellIs" dxfId="14408" priority="497" operator="lessThan">
      <formula>$C$4</formula>
    </cfRule>
  </conditionalFormatting>
  <conditionalFormatting sqref="AA28">
    <cfRule type="cellIs" dxfId="14409" priority="529" operator="lessThan">
      <formula>$C$4</formula>
    </cfRule>
  </conditionalFormatting>
  <conditionalFormatting sqref="AB28">
    <cfRule type="cellIs" dxfId="14410" priority="561" operator="lessThan">
      <formula>$C$4</formula>
    </cfRule>
  </conditionalFormatting>
  <conditionalFormatting sqref="AC28">
    <cfRule type="cellIs" dxfId="14411" priority="593" operator="lessThan">
      <formula>$C$4</formula>
    </cfRule>
  </conditionalFormatting>
  <conditionalFormatting sqref="AD28">
    <cfRule type="cellIs" dxfId="14412" priority="625" operator="lessThan">
      <formula>$C$4</formula>
    </cfRule>
  </conditionalFormatting>
  <conditionalFormatting sqref="AE28">
    <cfRule type="cellIs" dxfId="14413" priority="657" operator="lessThan">
      <formula>$C$4</formula>
    </cfRule>
  </conditionalFormatting>
  <conditionalFormatting sqref="AF28">
    <cfRule type="cellIs" dxfId="14414" priority="689" operator="lessThan">
      <formula>$C$4</formula>
    </cfRule>
  </conditionalFormatting>
  <conditionalFormatting sqref="AG28">
    <cfRule type="cellIs" dxfId="14415" priority="721" operator="lessThan">
      <formula>$C$4</formula>
    </cfRule>
  </conditionalFormatting>
  <conditionalFormatting sqref="AH28">
    <cfRule type="cellIs" dxfId="14416" priority="753" operator="lessThan">
      <formula>$C$4</formula>
    </cfRule>
  </conditionalFormatting>
  <conditionalFormatting sqref="AI28">
    <cfRule type="cellIs" dxfId="14417" priority="785" operator="lessThan">
      <formula>$C$4</formula>
    </cfRule>
  </conditionalFormatting>
  <conditionalFormatting sqref="AJ28">
    <cfRule type="cellIs" dxfId="14418" priority="817" operator="lessThan">
      <formula>$C$4</formula>
    </cfRule>
  </conditionalFormatting>
  <conditionalFormatting sqref="AK28">
    <cfRule type="cellIs" dxfId="14419" priority="849" operator="lessThan">
      <formula>$C$4</formula>
    </cfRule>
  </conditionalFormatting>
  <conditionalFormatting sqref="AL28">
    <cfRule type="cellIs" dxfId="14420" priority="881" operator="lessThan">
      <formula>$C$4</formula>
    </cfRule>
  </conditionalFormatting>
  <conditionalFormatting sqref="AM28">
    <cfRule type="cellIs" dxfId="14421" priority="913" operator="lessThan">
      <formula>$C$4</formula>
    </cfRule>
  </conditionalFormatting>
  <conditionalFormatting sqref="AN28">
    <cfRule type="cellIs" dxfId="14422" priority="945" operator="lessThan">
      <formula>$C$4</formula>
    </cfRule>
  </conditionalFormatting>
  <conditionalFormatting sqref="AO28">
    <cfRule type="cellIs" dxfId="14423" priority="977" operator="lessThan">
      <formula>$C$4</formula>
    </cfRule>
  </conditionalFormatting>
  <conditionalFormatting sqref="AP28">
    <cfRule type="cellIs" dxfId="14424" priority="1009" operator="lessThan">
      <formula>$C$4</formula>
    </cfRule>
  </conditionalFormatting>
  <conditionalFormatting sqref="AQ28">
    <cfRule type="cellIs" dxfId="14425" priority="1041" operator="lessThan">
      <formula>$C$4</formula>
    </cfRule>
  </conditionalFormatting>
  <conditionalFormatting sqref="AR28">
    <cfRule type="cellIs" dxfId="14426" priority="1073" operator="lessThan">
      <formula>$C$4</formula>
    </cfRule>
  </conditionalFormatting>
  <conditionalFormatting sqref="AS28">
    <cfRule type="cellIs" dxfId="14427" priority="1105" operator="lessThan">
      <formula>$C$4</formula>
    </cfRule>
  </conditionalFormatting>
  <conditionalFormatting sqref="AT28">
    <cfRule type="cellIs" dxfId="14428" priority="1137" operator="lessThan">
      <formula>$C$4</formula>
    </cfRule>
  </conditionalFormatting>
  <conditionalFormatting sqref="AU28">
    <cfRule type="cellIs" dxfId="14429" priority="1169" operator="lessThan">
      <formula>$C$4</formula>
    </cfRule>
  </conditionalFormatting>
  <conditionalFormatting sqref="AV28">
    <cfRule type="cellIs" dxfId="14430" priority="1201" operator="lessThan">
      <formula>$C$4</formula>
    </cfRule>
  </conditionalFormatting>
  <conditionalFormatting sqref="AW28">
    <cfRule type="cellIs" dxfId="14431" priority="1233" operator="lessThan">
      <formula>$C$4</formula>
    </cfRule>
  </conditionalFormatting>
  <conditionalFormatting sqref="AX28">
    <cfRule type="cellIs" dxfId="14432" priority="1265" operator="lessThan">
      <formula>$C$4</formula>
    </cfRule>
  </conditionalFormatting>
  <conditionalFormatting sqref="AY28">
    <cfRule type="cellIs" dxfId="14433" priority="1297" operator="lessThan">
      <formula>$C$4</formula>
    </cfRule>
  </conditionalFormatting>
  <conditionalFormatting sqref="AZ28">
    <cfRule type="cellIs" dxfId="14434" priority="1329" operator="lessThan">
      <formula>$C$4</formula>
    </cfRule>
  </conditionalFormatting>
  <conditionalFormatting sqref="BA28">
    <cfRule type="cellIs" dxfId="14435" priority="1361" operator="lessThan">
      <formula>$C$4</formula>
    </cfRule>
  </conditionalFormatting>
  <conditionalFormatting sqref="BB28">
    <cfRule type="cellIs" dxfId="14436" priority="1393" operator="lessThan">
      <formula>$C$4</formula>
    </cfRule>
  </conditionalFormatting>
  <conditionalFormatting sqref="BC28">
    <cfRule type="cellIs" dxfId="14437" priority="1425" operator="lessThan">
      <formula>$C$4</formula>
    </cfRule>
  </conditionalFormatting>
  <conditionalFormatting sqref="BD28">
    <cfRule type="cellIs" dxfId="14438" priority="1457" operator="lessThan">
      <formula>$C$4</formula>
    </cfRule>
  </conditionalFormatting>
  <conditionalFormatting sqref="BE28">
    <cfRule type="cellIs" dxfId="14439" priority="1489" operator="lessThan">
      <formula>$C$4</formula>
    </cfRule>
  </conditionalFormatting>
  <conditionalFormatting sqref="BF28">
    <cfRule type="cellIs" dxfId="14440" priority="1521" operator="lessThan">
      <formula>$C$4</formula>
    </cfRule>
  </conditionalFormatting>
  <conditionalFormatting sqref="BG28">
    <cfRule type="cellIs" dxfId="14441" priority="1553" operator="lessThan">
      <formula>$C$4</formula>
    </cfRule>
  </conditionalFormatting>
  <conditionalFormatting sqref="BH28">
    <cfRule type="cellIs" dxfId="14442" priority="1585" operator="lessThan">
      <formula>$C$4</formula>
    </cfRule>
  </conditionalFormatting>
  <conditionalFormatting sqref="BI28">
    <cfRule type="cellIs" dxfId="14443" priority="1617" operator="lessThan">
      <formula>$C$4</formula>
    </cfRule>
  </conditionalFormatting>
  <conditionalFormatting sqref="BJ28">
    <cfRule type="cellIs" dxfId="14444" priority="1649" operator="lessThan">
      <formula>$C$4</formula>
    </cfRule>
  </conditionalFormatting>
  <conditionalFormatting sqref="BK28">
    <cfRule type="cellIs" dxfId="14445" priority="1681" operator="lessThan">
      <formula>$C$4</formula>
    </cfRule>
    <cfRule type="cellIs" dxfId="14446" priority="270" operator="lessThan">
      <formula>$C$4</formula>
    </cfRule>
  </conditionalFormatting>
  <conditionalFormatting sqref="BL28">
    <cfRule type="cellIs" dxfId="14447" priority="1713" operator="lessThan">
      <formula>$C$4</formula>
    </cfRule>
    <cfRule type="cellIs" dxfId="14448" priority="238" operator="lessThan">
      <formula>$C$4</formula>
    </cfRule>
  </conditionalFormatting>
  <conditionalFormatting sqref="BM28">
    <cfRule type="cellIs" dxfId="14449" priority="1745" operator="lessThan">
      <formula>$C$4</formula>
    </cfRule>
  </conditionalFormatting>
  <conditionalFormatting sqref="BN28">
    <cfRule type="cellIs" dxfId="14450" priority="1777" operator="lessThan">
      <formula>$C$4</formula>
    </cfRule>
  </conditionalFormatting>
  <conditionalFormatting sqref="BO28">
    <cfRule type="cellIs" dxfId="14451" priority="1809" operator="lessThan">
      <formula>$C$4</formula>
    </cfRule>
  </conditionalFormatting>
  <conditionalFormatting sqref="BP28">
    <cfRule type="cellIs" dxfId="14452" priority="1841" operator="lessThan">
      <formula>$C$4</formula>
    </cfRule>
  </conditionalFormatting>
  <conditionalFormatting sqref="BQ28">
    <cfRule type="cellIs" dxfId="14453" priority="1873" operator="lessThan">
      <formula>$C$4</formula>
    </cfRule>
  </conditionalFormatting>
  <conditionalFormatting sqref="BR28">
    <cfRule type="cellIs" dxfId="14454" priority="1905" operator="lessThan">
      <formula>$C$4</formula>
    </cfRule>
  </conditionalFormatting>
  <conditionalFormatting sqref="BS28">
    <cfRule type="cellIs" dxfId="14455" priority="1937" operator="lessThan">
      <formula>$C$4</formula>
    </cfRule>
  </conditionalFormatting>
  <conditionalFormatting sqref="BT28">
    <cfRule type="cellIs" dxfId="14456" priority="1969" operator="lessThan">
      <formula>$C$4</formula>
    </cfRule>
  </conditionalFormatting>
  <conditionalFormatting sqref="BU28">
    <cfRule type="cellIs" dxfId="14457" priority="2001" operator="lessThan">
      <formula>$C$4</formula>
    </cfRule>
  </conditionalFormatting>
  <conditionalFormatting sqref="BV28">
    <cfRule type="cellIs" dxfId="14458" priority="2033" operator="lessThan">
      <formula>$C$4</formula>
    </cfRule>
  </conditionalFormatting>
  <conditionalFormatting sqref="BW28">
    <cfRule type="cellIs" dxfId="14459" priority="2065" operator="lessThan">
      <formula>$C$4</formula>
    </cfRule>
  </conditionalFormatting>
  <conditionalFormatting sqref="BX28">
    <cfRule type="cellIs" dxfId="14460" priority="2097" operator="lessThan">
      <formula>$C$4</formula>
    </cfRule>
  </conditionalFormatting>
  <conditionalFormatting sqref="BY28">
    <cfRule type="cellIs" dxfId="14461" priority="2129" operator="lessThan">
      <formula>$C$4</formula>
    </cfRule>
  </conditionalFormatting>
  <conditionalFormatting sqref="BZ28">
    <cfRule type="cellIs" dxfId="14462" priority="2161" operator="lessThan">
      <formula>$C$4</formula>
    </cfRule>
  </conditionalFormatting>
  <conditionalFormatting sqref="CA28">
    <cfRule type="cellIs" dxfId="14463" priority="2193" operator="lessThan">
      <formula>$C$4</formula>
    </cfRule>
  </conditionalFormatting>
  <conditionalFormatting sqref="CB28">
    <cfRule type="cellIs" dxfId="14464" priority="2225" operator="lessThan">
      <formula>$C$4</formula>
    </cfRule>
  </conditionalFormatting>
  <conditionalFormatting sqref="CC28">
    <cfRule type="cellIs" dxfId="14465" priority="2257" operator="lessThan">
      <formula>$C$4</formula>
    </cfRule>
  </conditionalFormatting>
  <conditionalFormatting sqref="CD28">
    <cfRule type="cellIs" dxfId="14466" priority="2289" operator="lessThan">
      <formula>$C$4</formula>
    </cfRule>
  </conditionalFormatting>
  <conditionalFormatting sqref="CE28">
    <cfRule type="cellIs" dxfId="14467" priority="2321" operator="lessThan">
      <formula>$C$4</formula>
    </cfRule>
  </conditionalFormatting>
  <conditionalFormatting sqref="CF28">
    <cfRule type="cellIs" dxfId="14468" priority="2353" operator="lessThan">
      <formula>$C$4</formula>
    </cfRule>
  </conditionalFormatting>
  <conditionalFormatting sqref="CG28">
    <cfRule type="cellIs" dxfId="14469" priority="2385" operator="lessThan">
      <formula>$C$4</formula>
    </cfRule>
  </conditionalFormatting>
  <conditionalFormatting sqref="CH28">
    <cfRule type="cellIs" dxfId="14470" priority="2417" operator="greaterThan">
      <formula>$BJ$2+15</formula>
    </cfRule>
  </conditionalFormatting>
  <conditionalFormatting sqref="CJ28">
    <cfRule type="cellIs" dxfId="14471" priority="5417" operator="lessThan">
      <formula>$C$4</formula>
    </cfRule>
  </conditionalFormatting>
  <conditionalFormatting sqref="P29">
    <cfRule type="cellIs" dxfId="14472" priority="306" operator="lessThan">
      <formula>$C$4</formula>
    </cfRule>
    <cfRule type="cellIs" dxfId="14473" priority="205" operator="lessThan">
      <formula>$C$4</formula>
    </cfRule>
  </conditionalFormatting>
  <conditionalFormatting sqref="Q29">
    <cfRule type="cellIs" dxfId="14474" priority="338" operator="lessThan">
      <formula>$C$4</formula>
    </cfRule>
  </conditionalFormatting>
  <conditionalFormatting sqref="R29">
    <cfRule type="cellIs" dxfId="14475" priority="370" operator="lessThan">
      <formula>$C$4</formula>
    </cfRule>
  </conditionalFormatting>
  <conditionalFormatting sqref="S29">
    <cfRule type="cellIs" dxfId="14476" priority="2450" operator="lessThan">
      <formula>$C$4</formula>
    </cfRule>
    <cfRule type="cellIs" dxfId="14477" priority="173" operator="lessThan">
      <formula>$C$4</formula>
    </cfRule>
  </conditionalFormatting>
  <conditionalFormatting sqref="T29">
    <cfRule type="cellIs" dxfId="14478" priority="2482" operator="lessThan">
      <formula>$C$4</formula>
    </cfRule>
  </conditionalFormatting>
  <conditionalFormatting sqref="U29">
    <cfRule type="cellIs" dxfId="14479" priority="402" operator="lessThan">
      <formula>$C$4</formula>
    </cfRule>
  </conditionalFormatting>
  <conditionalFormatting sqref="V29">
    <cfRule type="cellIs" dxfId="14480" priority="2514" operator="lessThan">
      <formula>$C$4</formula>
    </cfRule>
  </conditionalFormatting>
  <conditionalFormatting sqref="W29">
    <cfRule type="cellIs" dxfId="14481" priority="2546" operator="lessThan">
      <formula>$C$4</formula>
    </cfRule>
  </conditionalFormatting>
  <conditionalFormatting sqref="X29">
    <cfRule type="cellIs" dxfId="14482" priority="434" operator="lessThan">
      <formula>$C$4</formula>
    </cfRule>
  </conditionalFormatting>
  <conditionalFormatting sqref="Y29">
    <cfRule type="cellIs" dxfId="14483" priority="466" operator="lessThan">
      <formula>$C$4</formula>
    </cfRule>
  </conditionalFormatting>
  <conditionalFormatting sqref="Z29">
    <cfRule type="cellIs" dxfId="14484" priority="498" operator="lessThan">
      <formula>$C$4</formula>
    </cfRule>
  </conditionalFormatting>
  <conditionalFormatting sqref="AA29">
    <cfRule type="cellIs" dxfId="14485" priority="530" operator="lessThan">
      <formula>$C$4</formula>
    </cfRule>
  </conditionalFormatting>
  <conditionalFormatting sqref="AB29">
    <cfRule type="cellIs" dxfId="14486" priority="562" operator="lessThan">
      <formula>$C$4</formula>
    </cfRule>
  </conditionalFormatting>
  <conditionalFormatting sqref="AC29">
    <cfRule type="cellIs" dxfId="14487" priority="594" operator="lessThan">
      <formula>$C$4</formula>
    </cfRule>
  </conditionalFormatting>
  <conditionalFormatting sqref="AD29">
    <cfRule type="cellIs" dxfId="14488" priority="626" operator="lessThan">
      <formula>$C$4</formula>
    </cfRule>
  </conditionalFormatting>
  <conditionalFormatting sqref="AE29">
    <cfRule type="cellIs" dxfId="14489" priority="658" operator="lessThan">
      <formula>$C$4</formula>
    </cfRule>
  </conditionalFormatting>
  <conditionalFormatting sqref="AF29">
    <cfRule type="cellIs" dxfId="14490" priority="690" operator="lessThan">
      <formula>$C$4</formula>
    </cfRule>
  </conditionalFormatting>
  <conditionalFormatting sqref="AG29">
    <cfRule type="cellIs" dxfId="14491" priority="722" operator="lessThan">
      <formula>$C$4</formula>
    </cfRule>
  </conditionalFormatting>
  <conditionalFormatting sqref="AH29">
    <cfRule type="cellIs" dxfId="14492" priority="754" operator="lessThan">
      <formula>$C$4</formula>
    </cfRule>
  </conditionalFormatting>
  <conditionalFormatting sqref="AI29">
    <cfRule type="cellIs" dxfId="14493" priority="786" operator="lessThan">
      <formula>$C$4</formula>
    </cfRule>
  </conditionalFormatting>
  <conditionalFormatting sqref="AJ29">
    <cfRule type="cellIs" dxfId="14494" priority="818" operator="lessThan">
      <formula>$C$4</formula>
    </cfRule>
  </conditionalFormatting>
  <conditionalFormatting sqref="AK29">
    <cfRule type="cellIs" dxfId="14495" priority="850" operator="lessThan">
      <formula>$C$4</formula>
    </cfRule>
  </conditionalFormatting>
  <conditionalFormatting sqref="AL29">
    <cfRule type="cellIs" dxfId="14496" priority="882" operator="lessThan">
      <formula>$C$4</formula>
    </cfRule>
  </conditionalFormatting>
  <conditionalFormatting sqref="AM29">
    <cfRule type="cellIs" dxfId="14497" priority="914" operator="lessThan">
      <formula>$C$4</formula>
    </cfRule>
  </conditionalFormatting>
  <conditionalFormatting sqref="AN29">
    <cfRule type="cellIs" dxfId="14498" priority="946" operator="lessThan">
      <formula>$C$4</formula>
    </cfRule>
  </conditionalFormatting>
  <conditionalFormatting sqref="AO29">
    <cfRule type="cellIs" dxfId="14499" priority="978" operator="lessThan">
      <formula>$C$4</formula>
    </cfRule>
  </conditionalFormatting>
  <conditionalFormatting sqref="AP29">
    <cfRule type="cellIs" dxfId="14500" priority="1010" operator="lessThan">
      <formula>$C$4</formula>
    </cfRule>
  </conditionalFormatting>
  <conditionalFormatting sqref="AQ29">
    <cfRule type="cellIs" dxfId="14501" priority="1042" operator="lessThan">
      <formula>$C$4</formula>
    </cfRule>
  </conditionalFormatting>
  <conditionalFormatting sqref="AR29">
    <cfRule type="cellIs" dxfId="14502" priority="1074" operator="lessThan">
      <formula>$C$4</formula>
    </cfRule>
  </conditionalFormatting>
  <conditionalFormatting sqref="AS29">
    <cfRule type="cellIs" dxfId="14503" priority="1106" operator="lessThan">
      <formula>$C$4</formula>
    </cfRule>
  </conditionalFormatting>
  <conditionalFormatting sqref="AT29">
    <cfRule type="cellIs" dxfId="14504" priority="1138" operator="lessThan">
      <formula>$C$4</formula>
    </cfRule>
  </conditionalFormatting>
  <conditionalFormatting sqref="AU29">
    <cfRule type="cellIs" dxfId="14505" priority="1170" operator="lessThan">
      <formula>$C$4</formula>
    </cfRule>
  </conditionalFormatting>
  <conditionalFormatting sqref="AV29">
    <cfRule type="cellIs" dxfId="14506" priority="1202" operator="lessThan">
      <formula>$C$4</formula>
    </cfRule>
  </conditionalFormatting>
  <conditionalFormatting sqref="AW29">
    <cfRule type="cellIs" dxfId="14507" priority="1234" operator="lessThan">
      <formula>$C$4</formula>
    </cfRule>
  </conditionalFormatting>
  <conditionalFormatting sqref="AX29">
    <cfRule type="cellIs" dxfId="14508" priority="1266" operator="lessThan">
      <formula>$C$4</formula>
    </cfRule>
  </conditionalFormatting>
  <conditionalFormatting sqref="AY29">
    <cfRule type="cellIs" dxfId="14509" priority="1298" operator="lessThan">
      <formula>$C$4</formula>
    </cfRule>
  </conditionalFormatting>
  <conditionalFormatting sqref="AZ29">
    <cfRule type="cellIs" dxfId="14510" priority="1330" operator="lessThan">
      <formula>$C$4</formula>
    </cfRule>
  </conditionalFormatting>
  <conditionalFormatting sqref="BA29">
    <cfRule type="cellIs" dxfId="14511" priority="1362" operator="lessThan">
      <formula>$C$4</formula>
    </cfRule>
  </conditionalFormatting>
  <conditionalFormatting sqref="BB29">
    <cfRule type="cellIs" dxfId="14512" priority="1394" operator="lessThan">
      <formula>$C$4</formula>
    </cfRule>
  </conditionalFormatting>
  <conditionalFormatting sqref="BC29">
    <cfRule type="cellIs" dxfId="14513" priority="1426" operator="lessThan">
      <formula>$C$4</formula>
    </cfRule>
  </conditionalFormatting>
  <conditionalFormatting sqref="BD29">
    <cfRule type="cellIs" dxfId="14514" priority="1458" operator="lessThan">
      <formula>$C$4</formula>
    </cfRule>
  </conditionalFormatting>
  <conditionalFormatting sqref="BE29">
    <cfRule type="cellIs" dxfId="14515" priority="1490" operator="lessThan">
      <formula>$C$4</formula>
    </cfRule>
  </conditionalFormatting>
  <conditionalFormatting sqref="BF29">
    <cfRule type="cellIs" dxfId="14516" priority="1522" operator="lessThan">
      <formula>$C$4</formula>
    </cfRule>
  </conditionalFormatting>
  <conditionalFormatting sqref="BG29">
    <cfRule type="cellIs" dxfId="14517" priority="1554" operator="lessThan">
      <formula>$C$4</formula>
    </cfRule>
  </conditionalFormatting>
  <conditionalFormatting sqref="BH29">
    <cfRule type="cellIs" dxfId="14518" priority="1586" operator="lessThan">
      <formula>$C$4</formula>
    </cfRule>
  </conditionalFormatting>
  <conditionalFormatting sqref="BI29">
    <cfRule type="cellIs" dxfId="14519" priority="1618" operator="lessThan">
      <formula>$C$4</formula>
    </cfRule>
  </conditionalFormatting>
  <conditionalFormatting sqref="BJ29">
    <cfRule type="cellIs" dxfId="14520" priority="1650" operator="lessThan">
      <formula>$C$4</formula>
    </cfRule>
  </conditionalFormatting>
  <conditionalFormatting sqref="BK29">
    <cfRule type="cellIs" dxfId="14521" priority="1682" operator="lessThan">
      <formula>$C$4</formula>
    </cfRule>
    <cfRule type="cellIs" dxfId="14522" priority="269" operator="lessThan">
      <formula>$C$4</formula>
    </cfRule>
  </conditionalFormatting>
  <conditionalFormatting sqref="BL29">
    <cfRule type="cellIs" dxfId="14523" priority="1714" operator="lessThan">
      <formula>$C$4</formula>
    </cfRule>
    <cfRule type="cellIs" dxfId="14524" priority="237" operator="lessThan">
      <formula>$C$4</formula>
    </cfRule>
  </conditionalFormatting>
  <conditionalFormatting sqref="BM29">
    <cfRule type="cellIs" dxfId="14525" priority="1746" operator="lessThan">
      <formula>$C$4</formula>
    </cfRule>
  </conditionalFormatting>
  <conditionalFormatting sqref="BN29">
    <cfRule type="cellIs" dxfId="14526" priority="1778" operator="lessThan">
      <formula>$C$4</formula>
    </cfRule>
  </conditionalFormatting>
  <conditionalFormatting sqref="BO29">
    <cfRule type="cellIs" dxfId="14527" priority="1810" operator="lessThan">
      <formula>$C$4</formula>
    </cfRule>
  </conditionalFormatting>
  <conditionalFormatting sqref="BP29">
    <cfRule type="cellIs" dxfId="14528" priority="1842" operator="lessThan">
      <formula>$C$4</formula>
    </cfRule>
  </conditionalFormatting>
  <conditionalFormatting sqref="BQ29">
    <cfRule type="cellIs" dxfId="14529" priority="1874" operator="lessThan">
      <formula>$C$4</formula>
    </cfRule>
  </conditionalFormatting>
  <conditionalFormatting sqref="BR29">
    <cfRule type="cellIs" dxfId="14530" priority="1906" operator="lessThan">
      <formula>$C$4</formula>
    </cfRule>
  </conditionalFormatting>
  <conditionalFormatting sqref="BS29">
    <cfRule type="cellIs" dxfId="14531" priority="1938" operator="lessThan">
      <formula>$C$4</formula>
    </cfRule>
  </conditionalFormatting>
  <conditionalFormatting sqref="BT29">
    <cfRule type="cellIs" dxfId="14532" priority="1970" operator="lessThan">
      <formula>$C$4</formula>
    </cfRule>
  </conditionalFormatting>
  <conditionalFormatting sqref="BU29">
    <cfRule type="cellIs" dxfId="14533" priority="2002" operator="lessThan">
      <formula>$C$4</formula>
    </cfRule>
  </conditionalFormatting>
  <conditionalFormatting sqref="BV29">
    <cfRule type="cellIs" dxfId="14534" priority="2034" operator="lessThan">
      <formula>$C$4</formula>
    </cfRule>
  </conditionalFormatting>
  <conditionalFormatting sqref="BW29">
    <cfRule type="cellIs" dxfId="14535" priority="2066" operator="lessThan">
      <formula>$C$4</formula>
    </cfRule>
  </conditionalFormatting>
  <conditionalFormatting sqref="BX29">
    <cfRule type="cellIs" dxfId="14536" priority="2098" operator="lessThan">
      <formula>$C$4</formula>
    </cfRule>
  </conditionalFormatting>
  <conditionalFormatting sqref="BY29">
    <cfRule type="cellIs" dxfId="14537" priority="2130" operator="lessThan">
      <formula>$C$4</formula>
    </cfRule>
  </conditionalFormatting>
  <conditionalFormatting sqref="BZ29">
    <cfRule type="cellIs" dxfId="14538" priority="2162" operator="lessThan">
      <formula>$C$4</formula>
    </cfRule>
  </conditionalFormatting>
  <conditionalFormatting sqref="CA29">
    <cfRule type="cellIs" dxfId="14539" priority="2194" operator="lessThan">
      <formula>$C$4</formula>
    </cfRule>
  </conditionalFormatting>
  <conditionalFormatting sqref="CB29">
    <cfRule type="cellIs" dxfId="14540" priority="2226" operator="lessThan">
      <formula>$C$4</formula>
    </cfRule>
  </conditionalFormatting>
  <conditionalFormatting sqref="CC29">
    <cfRule type="cellIs" dxfId="14541" priority="2258" operator="lessThan">
      <formula>$C$4</formula>
    </cfRule>
  </conditionalFormatting>
  <conditionalFormatting sqref="CD29">
    <cfRule type="cellIs" dxfId="14542" priority="2290" operator="lessThan">
      <formula>$C$4</formula>
    </cfRule>
  </conditionalFormatting>
  <conditionalFormatting sqref="CE29">
    <cfRule type="cellIs" dxfId="14543" priority="2322" operator="lessThan">
      <formula>$C$4</formula>
    </cfRule>
  </conditionalFormatting>
  <conditionalFormatting sqref="CF29">
    <cfRule type="cellIs" dxfId="14544" priority="2354" operator="lessThan">
      <formula>$C$4</formula>
    </cfRule>
  </conditionalFormatting>
  <conditionalFormatting sqref="CG29">
    <cfRule type="cellIs" dxfId="14545" priority="2386" operator="lessThan">
      <formula>$C$4</formula>
    </cfRule>
  </conditionalFormatting>
  <conditionalFormatting sqref="CH29">
    <cfRule type="cellIs" dxfId="14546" priority="2418" operator="greaterThan">
      <formula>$BJ$2+15</formula>
    </cfRule>
  </conditionalFormatting>
  <conditionalFormatting sqref="CJ29">
    <cfRule type="cellIs" dxfId="14547" priority="5418" operator="lessThan">
      <formula>$C$4</formula>
    </cfRule>
  </conditionalFormatting>
  <conditionalFormatting sqref="P30">
    <cfRule type="cellIs" dxfId="14548" priority="307" operator="lessThan">
      <formula>$C$4</formula>
    </cfRule>
    <cfRule type="cellIs" dxfId="14549" priority="204" operator="lessThan">
      <formula>$C$4</formula>
    </cfRule>
  </conditionalFormatting>
  <conditionalFormatting sqref="Q30">
    <cfRule type="cellIs" dxfId="14550" priority="339" operator="lessThan">
      <formula>$C$4</formula>
    </cfRule>
  </conditionalFormatting>
  <conditionalFormatting sqref="R30">
    <cfRule type="cellIs" dxfId="14551" priority="371" operator="lessThan">
      <formula>$C$4</formula>
    </cfRule>
  </conditionalFormatting>
  <conditionalFormatting sqref="S30">
    <cfRule type="cellIs" dxfId="14552" priority="2451" operator="lessThan">
      <formula>$C$4</formula>
    </cfRule>
    <cfRule type="cellIs" dxfId="14553" priority="172" operator="lessThan">
      <formula>$C$4</formula>
    </cfRule>
  </conditionalFormatting>
  <conditionalFormatting sqref="T30">
    <cfRule type="cellIs" dxfId="14554" priority="2483" operator="lessThan">
      <formula>$C$4</formula>
    </cfRule>
  </conditionalFormatting>
  <conditionalFormatting sqref="U30">
    <cfRule type="cellIs" dxfId="14555" priority="403" operator="lessThan">
      <formula>$C$4</formula>
    </cfRule>
  </conditionalFormatting>
  <conditionalFormatting sqref="V30">
    <cfRule type="cellIs" dxfId="14556" priority="2515" operator="lessThan">
      <formula>$C$4</formula>
    </cfRule>
  </conditionalFormatting>
  <conditionalFormatting sqref="W30">
    <cfRule type="cellIs" dxfId="14557" priority="2547" operator="lessThan">
      <formula>$C$4</formula>
    </cfRule>
  </conditionalFormatting>
  <conditionalFormatting sqref="X30">
    <cfRule type="cellIs" dxfId="14558" priority="435" operator="lessThan">
      <formula>$C$4</formula>
    </cfRule>
  </conditionalFormatting>
  <conditionalFormatting sqref="Y30">
    <cfRule type="cellIs" dxfId="14559" priority="467" operator="lessThan">
      <formula>$C$4</formula>
    </cfRule>
  </conditionalFormatting>
  <conditionalFormatting sqref="Z30">
    <cfRule type="cellIs" dxfId="14560" priority="499" operator="lessThan">
      <formula>$C$4</formula>
    </cfRule>
  </conditionalFormatting>
  <conditionalFormatting sqref="AA30">
    <cfRule type="cellIs" dxfId="14561" priority="531" operator="lessThan">
      <formula>$C$4</formula>
    </cfRule>
  </conditionalFormatting>
  <conditionalFormatting sqref="AB30">
    <cfRule type="cellIs" dxfId="14562" priority="563" operator="lessThan">
      <formula>$C$4</formula>
    </cfRule>
  </conditionalFormatting>
  <conditionalFormatting sqref="AC30">
    <cfRule type="cellIs" dxfId="14563" priority="595" operator="lessThan">
      <formula>$C$4</formula>
    </cfRule>
  </conditionalFormatting>
  <conditionalFormatting sqref="AD30">
    <cfRule type="cellIs" dxfId="14564" priority="627" operator="lessThan">
      <formula>$C$4</formula>
    </cfRule>
  </conditionalFormatting>
  <conditionalFormatting sqref="AE30">
    <cfRule type="cellIs" dxfId="14565" priority="659" operator="lessThan">
      <formula>$C$4</formula>
    </cfRule>
  </conditionalFormatting>
  <conditionalFormatting sqref="AF30">
    <cfRule type="cellIs" dxfId="14566" priority="691" operator="lessThan">
      <formula>$C$4</formula>
    </cfRule>
  </conditionalFormatting>
  <conditionalFormatting sqref="AG30">
    <cfRule type="cellIs" dxfId="14567" priority="723" operator="lessThan">
      <formula>$C$4</formula>
    </cfRule>
  </conditionalFormatting>
  <conditionalFormatting sqref="AH30">
    <cfRule type="cellIs" dxfId="14568" priority="755" operator="lessThan">
      <formula>$C$4</formula>
    </cfRule>
  </conditionalFormatting>
  <conditionalFormatting sqref="AI30">
    <cfRule type="cellIs" dxfId="14569" priority="787" operator="lessThan">
      <formula>$C$4</formula>
    </cfRule>
  </conditionalFormatting>
  <conditionalFormatting sqref="AJ30">
    <cfRule type="cellIs" dxfId="14570" priority="819" operator="lessThan">
      <formula>$C$4</formula>
    </cfRule>
  </conditionalFormatting>
  <conditionalFormatting sqref="AK30">
    <cfRule type="cellIs" dxfId="14571" priority="851" operator="lessThan">
      <formula>$C$4</formula>
    </cfRule>
  </conditionalFormatting>
  <conditionalFormatting sqref="AL30">
    <cfRule type="cellIs" dxfId="14572" priority="883" operator="lessThan">
      <formula>$C$4</formula>
    </cfRule>
  </conditionalFormatting>
  <conditionalFormatting sqref="AM30">
    <cfRule type="cellIs" dxfId="14573" priority="915" operator="lessThan">
      <formula>$C$4</formula>
    </cfRule>
  </conditionalFormatting>
  <conditionalFormatting sqref="AN30">
    <cfRule type="cellIs" dxfId="14574" priority="947" operator="lessThan">
      <formula>$C$4</formula>
    </cfRule>
  </conditionalFormatting>
  <conditionalFormatting sqref="AO30">
    <cfRule type="cellIs" dxfId="14575" priority="979" operator="lessThan">
      <formula>$C$4</formula>
    </cfRule>
  </conditionalFormatting>
  <conditionalFormatting sqref="AP30">
    <cfRule type="cellIs" dxfId="14576" priority="1011" operator="lessThan">
      <formula>$C$4</formula>
    </cfRule>
  </conditionalFormatting>
  <conditionalFormatting sqref="AQ30">
    <cfRule type="cellIs" dxfId="14577" priority="1043" operator="lessThan">
      <formula>$C$4</formula>
    </cfRule>
  </conditionalFormatting>
  <conditionalFormatting sqref="AR30">
    <cfRule type="cellIs" dxfId="14578" priority="1075" operator="lessThan">
      <formula>$C$4</formula>
    </cfRule>
  </conditionalFormatting>
  <conditionalFormatting sqref="AS30">
    <cfRule type="cellIs" dxfId="14579" priority="1107" operator="lessThan">
      <formula>$C$4</formula>
    </cfRule>
  </conditionalFormatting>
  <conditionalFormatting sqref="AT30">
    <cfRule type="cellIs" dxfId="14580" priority="1139" operator="lessThan">
      <formula>$C$4</formula>
    </cfRule>
  </conditionalFormatting>
  <conditionalFormatting sqref="AU30">
    <cfRule type="cellIs" dxfId="14581" priority="1171" operator="lessThan">
      <formula>$C$4</formula>
    </cfRule>
  </conditionalFormatting>
  <conditionalFormatting sqref="AV30">
    <cfRule type="cellIs" dxfId="14582" priority="1203" operator="lessThan">
      <formula>$C$4</formula>
    </cfRule>
  </conditionalFormatting>
  <conditionalFormatting sqref="AW30">
    <cfRule type="cellIs" dxfId="14583" priority="1235" operator="lessThan">
      <formula>$C$4</formula>
    </cfRule>
  </conditionalFormatting>
  <conditionalFormatting sqref="AX30">
    <cfRule type="cellIs" dxfId="14584" priority="1267" operator="lessThan">
      <formula>$C$4</formula>
    </cfRule>
  </conditionalFormatting>
  <conditionalFormatting sqref="AY30">
    <cfRule type="cellIs" dxfId="14585" priority="1299" operator="lessThan">
      <formula>$C$4</formula>
    </cfRule>
  </conditionalFormatting>
  <conditionalFormatting sqref="AZ30">
    <cfRule type="cellIs" dxfId="14586" priority="1331" operator="lessThan">
      <formula>$C$4</formula>
    </cfRule>
  </conditionalFormatting>
  <conditionalFormatting sqref="BA30">
    <cfRule type="cellIs" dxfId="14587" priority="1363" operator="lessThan">
      <formula>$C$4</formula>
    </cfRule>
  </conditionalFormatting>
  <conditionalFormatting sqref="BB30">
    <cfRule type="cellIs" dxfId="14588" priority="1395" operator="lessThan">
      <formula>$C$4</formula>
    </cfRule>
  </conditionalFormatting>
  <conditionalFormatting sqref="BC30">
    <cfRule type="cellIs" dxfId="14589" priority="1427" operator="lessThan">
      <formula>$C$4</formula>
    </cfRule>
  </conditionalFormatting>
  <conditionalFormatting sqref="BD30">
    <cfRule type="cellIs" dxfId="14590" priority="1459" operator="lessThan">
      <formula>$C$4</formula>
    </cfRule>
  </conditionalFormatting>
  <conditionalFormatting sqref="BE30">
    <cfRule type="cellIs" dxfId="14591" priority="1491" operator="lessThan">
      <formula>$C$4</formula>
    </cfRule>
  </conditionalFormatting>
  <conditionalFormatting sqref="BF30">
    <cfRule type="cellIs" dxfId="14592" priority="1523" operator="lessThan">
      <formula>$C$4</formula>
    </cfRule>
  </conditionalFormatting>
  <conditionalFormatting sqref="BG30">
    <cfRule type="cellIs" dxfId="14593" priority="1555" operator="lessThan">
      <formula>$C$4</formula>
    </cfRule>
  </conditionalFormatting>
  <conditionalFormatting sqref="BH30">
    <cfRule type="cellIs" dxfId="14594" priority="1587" operator="lessThan">
      <formula>$C$4</formula>
    </cfRule>
  </conditionalFormatting>
  <conditionalFormatting sqref="BI30">
    <cfRule type="cellIs" dxfId="14595" priority="1619" operator="lessThan">
      <formula>$C$4</formula>
    </cfRule>
  </conditionalFormatting>
  <conditionalFormatting sqref="BJ30">
    <cfRule type="cellIs" dxfId="14596" priority="1651" operator="lessThan">
      <formula>$C$4</formula>
    </cfRule>
  </conditionalFormatting>
  <conditionalFormatting sqref="BK30">
    <cfRule type="cellIs" dxfId="14597" priority="1683" operator="lessThan">
      <formula>$C$4</formula>
    </cfRule>
    <cfRule type="cellIs" dxfId="14598" priority="268" operator="lessThan">
      <formula>$C$4</formula>
    </cfRule>
  </conditionalFormatting>
  <conditionalFormatting sqref="BL30">
    <cfRule type="cellIs" dxfId="14599" priority="1715" operator="lessThan">
      <formula>$C$4</formula>
    </cfRule>
    <cfRule type="cellIs" dxfId="14600" priority="236" operator="lessThan">
      <formula>$C$4</formula>
    </cfRule>
  </conditionalFormatting>
  <conditionalFormatting sqref="BM30">
    <cfRule type="cellIs" dxfId="14601" priority="1747" operator="lessThan">
      <formula>$C$4</formula>
    </cfRule>
  </conditionalFormatting>
  <conditionalFormatting sqref="BN30">
    <cfRule type="cellIs" dxfId="14602" priority="1779" operator="lessThan">
      <formula>$C$4</formula>
    </cfRule>
  </conditionalFormatting>
  <conditionalFormatting sqref="BO30">
    <cfRule type="cellIs" dxfId="14603" priority="1811" operator="lessThan">
      <formula>$C$4</formula>
    </cfRule>
  </conditionalFormatting>
  <conditionalFormatting sqref="BP30">
    <cfRule type="cellIs" dxfId="14604" priority="1843" operator="lessThan">
      <formula>$C$4</formula>
    </cfRule>
  </conditionalFormatting>
  <conditionalFormatting sqref="BQ30">
    <cfRule type="cellIs" dxfId="14605" priority="1875" operator="lessThan">
      <formula>$C$4</formula>
    </cfRule>
  </conditionalFormatting>
  <conditionalFormatting sqref="BR30">
    <cfRule type="cellIs" dxfId="14606" priority="1907" operator="lessThan">
      <formula>$C$4</formula>
    </cfRule>
  </conditionalFormatting>
  <conditionalFormatting sqref="BS30">
    <cfRule type="cellIs" dxfId="14607" priority="1939" operator="lessThan">
      <formula>$C$4</formula>
    </cfRule>
  </conditionalFormatting>
  <conditionalFormatting sqref="BT30">
    <cfRule type="cellIs" dxfId="14608" priority="1971" operator="lessThan">
      <formula>$C$4</formula>
    </cfRule>
  </conditionalFormatting>
  <conditionalFormatting sqref="BU30">
    <cfRule type="cellIs" dxfId="14609" priority="2003" operator="lessThan">
      <formula>$C$4</formula>
    </cfRule>
  </conditionalFormatting>
  <conditionalFormatting sqref="BV30">
    <cfRule type="cellIs" dxfId="14610" priority="2035" operator="lessThan">
      <formula>$C$4</formula>
    </cfRule>
  </conditionalFormatting>
  <conditionalFormatting sqref="BW30">
    <cfRule type="cellIs" dxfId="14611" priority="2067" operator="lessThan">
      <formula>$C$4</formula>
    </cfRule>
  </conditionalFormatting>
  <conditionalFormatting sqref="BX30">
    <cfRule type="cellIs" dxfId="14612" priority="2099" operator="lessThan">
      <formula>$C$4</formula>
    </cfRule>
  </conditionalFormatting>
  <conditionalFormatting sqref="BY30">
    <cfRule type="cellIs" dxfId="14613" priority="2131" operator="lessThan">
      <formula>$C$4</formula>
    </cfRule>
  </conditionalFormatting>
  <conditionalFormatting sqref="BZ30">
    <cfRule type="cellIs" dxfId="14614" priority="2163" operator="lessThan">
      <formula>$C$4</formula>
    </cfRule>
  </conditionalFormatting>
  <conditionalFormatting sqref="CA30">
    <cfRule type="cellIs" dxfId="14615" priority="2195" operator="lessThan">
      <formula>$C$4</formula>
    </cfRule>
  </conditionalFormatting>
  <conditionalFormatting sqref="CB30">
    <cfRule type="cellIs" dxfId="14616" priority="2227" operator="lessThan">
      <formula>$C$4</formula>
    </cfRule>
  </conditionalFormatting>
  <conditionalFormatting sqref="CC30">
    <cfRule type="cellIs" dxfId="14617" priority="2259" operator="lessThan">
      <formula>$C$4</formula>
    </cfRule>
  </conditionalFormatting>
  <conditionalFormatting sqref="CD30">
    <cfRule type="cellIs" dxfId="14618" priority="2291" operator="lessThan">
      <formula>$C$4</formula>
    </cfRule>
  </conditionalFormatting>
  <conditionalFormatting sqref="CE30">
    <cfRule type="cellIs" dxfId="14619" priority="2323" operator="lessThan">
      <formula>$C$4</formula>
    </cfRule>
  </conditionalFormatting>
  <conditionalFormatting sqref="CF30">
    <cfRule type="cellIs" dxfId="14620" priority="2355" operator="lessThan">
      <formula>$C$4</formula>
    </cfRule>
  </conditionalFormatting>
  <conditionalFormatting sqref="CG30">
    <cfRule type="cellIs" dxfId="14621" priority="2387" operator="lessThan">
      <formula>$C$4</formula>
    </cfRule>
  </conditionalFormatting>
  <conditionalFormatting sqref="CH30">
    <cfRule type="cellIs" dxfId="14622" priority="2419" operator="greaterThan">
      <formula>$BJ$2+15</formula>
    </cfRule>
  </conditionalFormatting>
  <conditionalFormatting sqref="CJ30">
    <cfRule type="cellIs" dxfId="14623" priority="5419" operator="lessThan">
      <formula>$C$4</formula>
    </cfRule>
  </conditionalFormatting>
  <conditionalFormatting sqref="P31">
    <cfRule type="cellIs" dxfId="14624" priority="308" operator="lessThan">
      <formula>$C$4</formula>
    </cfRule>
    <cfRule type="cellIs" dxfId="14625" priority="203" operator="lessThan">
      <formula>$C$4</formula>
    </cfRule>
  </conditionalFormatting>
  <conditionalFormatting sqref="Q31">
    <cfRule type="cellIs" dxfId="14626" priority="340" operator="lessThan">
      <formula>$C$4</formula>
    </cfRule>
  </conditionalFormatting>
  <conditionalFormatting sqref="R31">
    <cfRule type="cellIs" dxfId="14627" priority="372" operator="lessThan">
      <formula>$C$4</formula>
    </cfRule>
  </conditionalFormatting>
  <conditionalFormatting sqref="S31">
    <cfRule type="cellIs" dxfId="14628" priority="2452" operator="lessThan">
      <formula>$C$4</formula>
    </cfRule>
    <cfRule type="cellIs" dxfId="14629" priority="171" operator="lessThan">
      <formula>$C$4</formula>
    </cfRule>
  </conditionalFormatting>
  <conditionalFormatting sqref="T31">
    <cfRule type="cellIs" dxfId="14630" priority="2484" operator="lessThan">
      <formula>$C$4</formula>
    </cfRule>
  </conditionalFormatting>
  <conditionalFormatting sqref="U31">
    <cfRule type="cellIs" dxfId="14631" priority="404" operator="lessThan">
      <formula>$C$4</formula>
    </cfRule>
  </conditionalFormatting>
  <conditionalFormatting sqref="V31">
    <cfRule type="cellIs" dxfId="14632" priority="2516" operator="lessThan">
      <formula>$C$4</formula>
    </cfRule>
  </conditionalFormatting>
  <conditionalFormatting sqref="W31">
    <cfRule type="cellIs" dxfId="14633" priority="2548" operator="lessThan">
      <formula>$C$4</formula>
    </cfRule>
  </conditionalFormatting>
  <conditionalFormatting sqref="X31">
    <cfRule type="cellIs" dxfId="14634" priority="436" operator="lessThan">
      <formula>$C$4</formula>
    </cfRule>
  </conditionalFormatting>
  <conditionalFormatting sqref="Y31">
    <cfRule type="cellIs" dxfId="14635" priority="468" operator="lessThan">
      <formula>$C$4</formula>
    </cfRule>
  </conditionalFormatting>
  <conditionalFormatting sqref="Z31">
    <cfRule type="cellIs" dxfId="14636" priority="500" operator="lessThan">
      <formula>$C$4</formula>
    </cfRule>
  </conditionalFormatting>
  <conditionalFormatting sqref="AA31">
    <cfRule type="cellIs" dxfId="14637" priority="532" operator="lessThan">
      <formula>$C$4</formula>
    </cfRule>
  </conditionalFormatting>
  <conditionalFormatting sqref="AB31">
    <cfRule type="cellIs" dxfId="14638" priority="564" operator="lessThan">
      <formula>$C$4</formula>
    </cfRule>
  </conditionalFormatting>
  <conditionalFormatting sqref="AC31">
    <cfRule type="cellIs" dxfId="14639" priority="596" operator="lessThan">
      <formula>$C$4</formula>
    </cfRule>
  </conditionalFormatting>
  <conditionalFormatting sqref="AD31">
    <cfRule type="cellIs" dxfId="14640" priority="628" operator="lessThan">
      <formula>$C$4</formula>
    </cfRule>
  </conditionalFormatting>
  <conditionalFormatting sqref="AE31">
    <cfRule type="cellIs" dxfId="14641" priority="660" operator="lessThan">
      <formula>$C$4</formula>
    </cfRule>
  </conditionalFormatting>
  <conditionalFormatting sqref="AF31">
    <cfRule type="cellIs" dxfId="14642" priority="692" operator="lessThan">
      <formula>$C$4</formula>
    </cfRule>
  </conditionalFormatting>
  <conditionalFormatting sqref="AG31">
    <cfRule type="cellIs" dxfId="14643" priority="724" operator="lessThan">
      <formula>$C$4</formula>
    </cfRule>
  </conditionalFormatting>
  <conditionalFormatting sqref="AH31">
    <cfRule type="cellIs" dxfId="14644" priority="756" operator="lessThan">
      <formula>$C$4</formula>
    </cfRule>
  </conditionalFormatting>
  <conditionalFormatting sqref="AI31">
    <cfRule type="cellIs" dxfId="14645" priority="788" operator="lessThan">
      <formula>$C$4</formula>
    </cfRule>
  </conditionalFormatting>
  <conditionalFormatting sqref="AJ31">
    <cfRule type="cellIs" dxfId="14646" priority="820" operator="lessThan">
      <formula>$C$4</formula>
    </cfRule>
  </conditionalFormatting>
  <conditionalFormatting sqref="AK31">
    <cfRule type="cellIs" dxfId="14647" priority="852" operator="lessThan">
      <formula>$C$4</formula>
    </cfRule>
  </conditionalFormatting>
  <conditionalFormatting sqref="AL31">
    <cfRule type="cellIs" dxfId="14648" priority="884" operator="lessThan">
      <formula>$C$4</formula>
    </cfRule>
  </conditionalFormatting>
  <conditionalFormatting sqref="AM31">
    <cfRule type="cellIs" dxfId="14649" priority="916" operator="lessThan">
      <formula>$C$4</formula>
    </cfRule>
  </conditionalFormatting>
  <conditionalFormatting sqref="AN31">
    <cfRule type="cellIs" dxfId="14650" priority="948" operator="lessThan">
      <formula>$C$4</formula>
    </cfRule>
  </conditionalFormatting>
  <conditionalFormatting sqref="AO31">
    <cfRule type="cellIs" dxfId="14651" priority="980" operator="lessThan">
      <formula>$C$4</formula>
    </cfRule>
  </conditionalFormatting>
  <conditionalFormatting sqref="AP31">
    <cfRule type="cellIs" dxfId="14652" priority="1012" operator="lessThan">
      <formula>$C$4</formula>
    </cfRule>
  </conditionalFormatting>
  <conditionalFormatting sqref="AQ31">
    <cfRule type="cellIs" dxfId="14653" priority="1044" operator="lessThan">
      <formula>$C$4</formula>
    </cfRule>
  </conditionalFormatting>
  <conditionalFormatting sqref="AR31">
    <cfRule type="cellIs" dxfId="14654" priority="1076" operator="lessThan">
      <formula>$C$4</formula>
    </cfRule>
  </conditionalFormatting>
  <conditionalFormatting sqref="AS31">
    <cfRule type="cellIs" dxfId="14655" priority="1108" operator="lessThan">
      <formula>$C$4</formula>
    </cfRule>
  </conditionalFormatting>
  <conditionalFormatting sqref="AT31">
    <cfRule type="cellIs" dxfId="14656" priority="1140" operator="lessThan">
      <formula>$C$4</formula>
    </cfRule>
  </conditionalFormatting>
  <conditionalFormatting sqref="AU31">
    <cfRule type="cellIs" dxfId="14657" priority="1172" operator="lessThan">
      <formula>$C$4</formula>
    </cfRule>
  </conditionalFormatting>
  <conditionalFormatting sqref="AV31">
    <cfRule type="cellIs" dxfId="14658" priority="1204" operator="lessThan">
      <formula>$C$4</formula>
    </cfRule>
  </conditionalFormatting>
  <conditionalFormatting sqref="AW31">
    <cfRule type="cellIs" dxfId="14659" priority="1236" operator="lessThan">
      <formula>$C$4</formula>
    </cfRule>
  </conditionalFormatting>
  <conditionalFormatting sqref="AX31">
    <cfRule type="cellIs" dxfId="14660" priority="1268" operator="lessThan">
      <formula>$C$4</formula>
    </cfRule>
  </conditionalFormatting>
  <conditionalFormatting sqref="AY31">
    <cfRule type="cellIs" dxfId="14661" priority="1300" operator="lessThan">
      <formula>$C$4</formula>
    </cfRule>
  </conditionalFormatting>
  <conditionalFormatting sqref="AZ31">
    <cfRule type="cellIs" dxfId="14662" priority="1332" operator="lessThan">
      <formula>$C$4</formula>
    </cfRule>
  </conditionalFormatting>
  <conditionalFormatting sqref="BA31">
    <cfRule type="cellIs" dxfId="14663" priority="1364" operator="lessThan">
      <formula>$C$4</formula>
    </cfRule>
  </conditionalFormatting>
  <conditionalFormatting sqref="BB31">
    <cfRule type="cellIs" dxfId="14664" priority="1396" operator="lessThan">
      <formula>$C$4</formula>
    </cfRule>
  </conditionalFormatting>
  <conditionalFormatting sqref="BC31">
    <cfRule type="cellIs" dxfId="14665" priority="1428" operator="lessThan">
      <formula>$C$4</formula>
    </cfRule>
  </conditionalFormatting>
  <conditionalFormatting sqref="BD31">
    <cfRule type="cellIs" dxfId="14666" priority="1460" operator="lessThan">
      <formula>$C$4</formula>
    </cfRule>
  </conditionalFormatting>
  <conditionalFormatting sqref="BE31">
    <cfRule type="cellIs" dxfId="14667" priority="1492" operator="lessThan">
      <formula>$C$4</formula>
    </cfRule>
  </conditionalFormatting>
  <conditionalFormatting sqref="BF31">
    <cfRule type="cellIs" dxfId="14668" priority="1524" operator="lessThan">
      <formula>$C$4</formula>
    </cfRule>
  </conditionalFormatting>
  <conditionalFormatting sqref="BG31">
    <cfRule type="cellIs" dxfId="14669" priority="1556" operator="lessThan">
      <formula>$C$4</formula>
    </cfRule>
  </conditionalFormatting>
  <conditionalFormatting sqref="BH31">
    <cfRule type="cellIs" dxfId="14670" priority="1588" operator="lessThan">
      <formula>$C$4</formula>
    </cfRule>
  </conditionalFormatting>
  <conditionalFormatting sqref="BI31">
    <cfRule type="cellIs" dxfId="14671" priority="1620" operator="lessThan">
      <formula>$C$4</formula>
    </cfRule>
  </conditionalFormatting>
  <conditionalFormatting sqref="BJ31">
    <cfRule type="cellIs" dxfId="14672" priority="1652" operator="lessThan">
      <formula>$C$4</formula>
    </cfRule>
  </conditionalFormatting>
  <conditionalFormatting sqref="BK31">
    <cfRule type="cellIs" dxfId="14673" priority="1684" operator="lessThan">
      <formula>$C$4</formula>
    </cfRule>
    <cfRule type="cellIs" dxfId="14674" priority="267" operator="lessThan">
      <formula>$C$4</formula>
    </cfRule>
  </conditionalFormatting>
  <conditionalFormatting sqref="BL31">
    <cfRule type="cellIs" dxfId="14675" priority="1716" operator="lessThan">
      <formula>$C$4</formula>
    </cfRule>
    <cfRule type="cellIs" dxfId="14676" priority="235" operator="lessThan">
      <formula>$C$4</formula>
    </cfRule>
  </conditionalFormatting>
  <conditionalFormatting sqref="BM31">
    <cfRule type="cellIs" dxfId="14677" priority="1748" operator="lessThan">
      <formula>$C$4</formula>
    </cfRule>
  </conditionalFormatting>
  <conditionalFormatting sqref="BN31">
    <cfRule type="cellIs" dxfId="14678" priority="1780" operator="lessThan">
      <formula>$C$4</formula>
    </cfRule>
  </conditionalFormatting>
  <conditionalFormatting sqref="BO31">
    <cfRule type="cellIs" dxfId="14679" priority="1812" operator="lessThan">
      <formula>$C$4</formula>
    </cfRule>
  </conditionalFormatting>
  <conditionalFormatting sqref="BP31">
    <cfRule type="cellIs" dxfId="14680" priority="1844" operator="lessThan">
      <formula>$C$4</formula>
    </cfRule>
  </conditionalFormatting>
  <conditionalFormatting sqref="BQ31">
    <cfRule type="cellIs" dxfId="14681" priority="1876" operator="lessThan">
      <formula>$C$4</formula>
    </cfRule>
  </conditionalFormatting>
  <conditionalFormatting sqref="BR31">
    <cfRule type="cellIs" dxfId="14682" priority="1908" operator="lessThan">
      <formula>$C$4</formula>
    </cfRule>
  </conditionalFormatting>
  <conditionalFormatting sqref="BS31">
    <cfRule type="cellIs" dxfId="14683" priority="1940" operator="lessThan">
      <formula>$C$4</formula>
    </cfRule>
  </conditionalFormatting>
  <conditionalFormatting sqref="BT31">
    <cfRule type="cellIs" dxfId="14684" priority="1972" operator="lessThan">
      <formula>$C$4</formula>
    </cfRule>
  </conditionalFormatting>
  <conditionalFormatting sqref="BU31">
    <cfRule type="cellIs" dxfId="14685" priority="2004" operator="lessThan">
      <formula>$C$4</formula>
    </cfRule>
  </conditionalFormatting>
  <conditionalFormatting sqref="BV31">
    <cfRule type="cellIs" dxfId="14686" priority="2036" operator="lessThan">
      <formula>$C$4</formula>
    </cfRule>
  </conditionalFormatting>
  <conditionalFormatting sqref="BW31">
    <cfRule type="cellIs" dxfId="14687" priority="2068" operator="lessThan">
      <formula>$C$4</formula>
    </cfRule>
  </conditionalFormatting>
  <conditionalFormatting sqref="BX31">
    <cfRule type="cellIs" dxfId="14688" priority="2100" operator="lessThan">
      <formula>$C$4</formula>
    </cfRule>
  </conditionalFormatting>
  <conditionalFormatting sqref="BY31">
    <cfRule type="cellIs" dxfId="14689" priority="2132" operator="lessThan">
      <formula>$C$4</formula>
    </cfRule>
  </conditionalFormatting>
  <conditionalFormatting sqref="BZ31">
    <cfRule type="cellIs" dxfId="14690" priority="2164" operator="lessThan">
      <formula>$C$4</formula>
    </cfRule>
  </conditionalFormatting>
  <conditionalFormatting sqref="CA31">
    <cfRule type="cellIs" dxfId="14691" priority="2196" operator="lessThan">
      <formula>$C$4</formula>
    </cfRule>
  </conditionalFormatting>
  <conditionalFormatting sqref="CB31">
    <cfRule type="cellIs" dxfId="14692" priority="2228" operator="lessThan">
      <formula>$C$4</formula>
    </cfRule>
  </conditionalFormatting>
  <conditionalFormatting sqref="CC31">
    <cfRule type="cellIs" dxfId="14693" priority="2260" operator="lessThan">
      <formula>$C$4</formula>
    </cfRule>
  </conditionalFormatting>
  <conditionalFormatting sqref="CD31">
    <cfRule type="cellIs" dxfId="14694" priority="2292" operator="lessThan">
      <formula>$C$4</formula>
    </cfRule>
  </conditionalFormatting>
  <conditionalFormatting sqref="CE31">
    <cfRule type="cellIs" dxfId="14695" priority="2324" operator="lessThan">
      <formula>$C$4</formula>
    </cfRule>
  </conditionalFormatting>
  <conditionalFormatting sqref="CF31">
    <cfRule type="cellIs" dxfId="14696" priority="2356" operator="lessThan">
      <formula>$C$4</formula>
    </cfRule>
  </conditionalFormatting>
  <conditionalFormatting sqref="CG31">
    <cfRule type="cellIs" dxfId="14697" priority="2388" operator="lessThan">
      <formula>$C$4</formula>
    </cfRule>
  </conditionalFormatting>
  <conditionalFormatting sqref="CH31">
    <cfRule type="cellIs" dxfId="14698" priority="2420" operator="greaterThan">
      <formula>$BJ$2+15</formula>
    </cfRule>
  </conditionalFormatting>
  <conditionalFormatting sqref="CJ31">
    <cfRule type="cellIs" dxfId="14699" priority="5420" operator="lessThan">
      <formula>$C$4</formula>
    </cfRule>
  </conditionalFormatting>
  <conditionalFormatting sqref="P32">
    <cfRule type="cellIs" dxfId="14700" priority="309" operator="lessThan">
      <formula>$C$4</formula>
    </cfRule>
    <cfRule type="cellIs" dxfId="14701" priority="202" operator="lessThan">
      <formula>$C$4</formula>
    </cfRule>
  </conditionalFormatting>
  <conditionalFormatting sqref="Q32">
    <cfRule type="cellIs" dxfId="14702" priority="341" operator="lessThan">
      <formula>$C$4</formula>
    </cfRule>
  </conditionalFormatting>
  <conditionalFormatting sqref="R32">
    <cfRule type="cellIs" dxfId="14703" priority="373" operator="lessThan">
      <formula>$C$4</formula>
    </cfRule>
  </conditionalFormatting>
  <conditionalFormatting sqref="S32">
    <cfRule type="cellIs" dxfId="14704" priority="2453" operator="lessThan">
      <formula>$C$4</formula>
    </cfRule>
    <cfRule type="cellIs" dxfId="14705" priority="170" operator="lessThan">
      <formula>$C$4</formula>
    </cfRule>
  </conditionalFormatting>
  <conditionalFormatting sqref="T32">
    <cfRule type="cellIs" dxfId="14706" priority="2485" operator="lessThan">
      <formula>$C$4</formula>
    </cfRule>
  </conditionalFormatting>
  <conditionalFormatting sqref="U32">
    <cfRule type="cellIs" dxfId="14707" priority="405" operator="lessThan">
      <formula>$C$4</formula>
    </cfRule>
  </conditionalFormatting>
  <conditionalFormatting sqref="V32">
    <cfRule type="cellIs" dxfId="14708" priority="2517" operator="lessThan">
      <formula>$C$4</formula>
    </cfRule>
  </conditionalFormatting>
  <conditionalFormatting sqref="W32">
    <cfRule type="cellIs" dxfId="14709" priority="2549" operator="lessThan">
      <formula>$C$4</formula>
    </cfRule>
  </conditionalFormatting>
  <conditionalFormatting sqref="X32">
    <cfRule type="cellIs" dxfId="14710" priority="437" operator="lessThan">
      <formula>$C$4</formula>
    </cfRule>
  </conditionalFormatting>
  <conditionalFormatting sqref="Y32">
    <cfRule type="cellIs" dxfId="14711" priority="469" operator="lessThan">
      <formula>$C$4</formula>
    </cfRule>
  </conditionalFormatting>
  <conditionalFormatting sqref="Z32">
    <cfRule type="cellIs" dxfId="14712" priority="501" operator="lessThan">
      <formula>$C$4</formula>
    </cfRule>
  </conditionalFormatting>
  <conditionalFormatting sqref="AA32">
    <cfRule type="cellIs" dxfId="14713" priority="533" operator="lessThan">
      <formula>$C$4</formula>
    </cfRule>
  </conditionalFormatting>
  <conditionalFormatting sqref="AB32">
    <cfRule type="cellIs" dxfId="14714" priority="565" operator="lessThan">
      <formula>$C$4</formula>
    </cfRule>
  </conditionalFormatting>
  <conditionalFormatting sqref="AC32">
    <cfRule type="cellIs" dxfId="14715" priority="597" operator="lessThan">
      <formula>$C$4</formula>
    </cfRule>
  </conditionalFormatting>
  <conditionalFormatting sqref="AD32">
    <cfRule type="cellIs" dxfId="14716" priority="629" operator="lessThan">
      <formula>$C$4</formula>
    </cfRule>
  </conditionalFormatting>
  <conditionalFormatting sqref="AE32">
    <cfRule type="cellIs" dxfId="14717" priority="661" operator="lessThan">
      <formula>$C$4</formula>
    </cfRule>
  </conditionalFormatting>
  <conditionalFormatting sqref="AF32">
    <cfRule type="cellIs" dxfId="14718" priority="693" operator="lessThan">
      <formula>$C$4</formula>
    </cfRule>
  </conditionalFormatting>
  <conditionalFormatting sqref="AG32">
    <cfRule type="cellIs" dxfId="14719" priority="725" operator="lessThan">
      <formula>$C$4</formula>
    </cfRule>
  </conditionalFormatting>
  <conditionalFormatting sqref="AH32">
    <cfRule type="cellIs" dxfId="14720" priority="757" operator="lessThan">
      <formula>$C$4</formula>
    </cfRule>
  </conditionalFormatting>
  <conditionalFormatting sqref="AI32">
    <cfRule type="cellIs" dxfId="14721" priority="789" operator="lessThan">
      <formula>$C$4</formula>
    </cfRule>
  </conditionalFormatting>
  <conditionalFormatting sqref="AJ32">
    <cfRule type="cellIs" dxfId="14722" priority="821" operator="lessThan">
      <formula>$C$4</formula>
    </cfRule>
  </conditionalFormatting>
  <conditionalFormatting sqref="AK32">
    <cfRule type="cellIs" dxfId="14723" priority="853" operator="lessThan">
      <formula>$C$4</formula>
    </cfRule>
  </conditionalFormatting>
  <conditionalFormatting sqref="AL32">
    <cfRule type="cellIs" dxfId="14724" priority="885" operator="lessThan">
      <formula>$C$4</formula>
    </cfRule>
  </conditionalFormatting>
  <conditionalFormatting sqref="AM32">
    <cfRule type="cellIs" dxfId="14725" priority="917" operator="lessThan">
      <formula>$C$4</formula>
    </cfRule>
  </conditionalFormatting>
  <conditionalFormatting sqref="AN32">
    <cfRule type="cellIs" dxfId="14726" priority="949" operator="lessThan">
      <formula>$C$4</formula>
    </cfRule>
  </conditionalFormatting>
  <conditionalFormatting sqref="AO32">
    <cfRule type="cellIs" dxfId="14727" priority="981" operator="lessThan">
      <formula>$C$4</formula>
    </cfRule>
  </conditionalFormatting>
  <conditionalFormatting sqref="AP32">
    <cfRule type="cellIs" dxfId="14728" priority="1013" operator="lessThan">
      <formula>$C$4</formula>
    </cfRule>
  </conditionalFormatting>
  <conditionalFormatting sqref="AQ32">
    <cfRule type="cellIs" dxfId="14729" priority="1045" operator="lessThan">
      <formula>$C$4</formula>
    </cfRule>
  </conditionalFormatting>
  <conditionalFormatting sqref="AR32">
    <cfRule type="cellIs" dxfId="14730" priority="1077" operator="lessThan">
      <formula>$C$4</formula>
    </cfRule>
  </conditionalFormatting>
  <conditionalFormatting sqref="AS32">
    <cfRule type="cellIs" dxfId="14731" priority="1109" operator="lessThan">
      <formula>$C$4</formula>
    </cfRule>
  </conditionalFormatting>
  <conditionalFormatting sqref="AT32">
    <cfRule type="cellIs" dxfId="14732" priority="1141" operator="lessThan">
      <formula>$C$4</formula>
    </cfRule>
  </conditionalFormatting>
  <conditionalFormatting sqref="AU32">
    <cfRule type="cellIs" dxfId="14733" priority="1173" operator="lessThan">
      <formula>$C$4</formula>
    </cfRule>
  </conditionalFormatting>
  <conditionalFormatting sqref="AV32">
    <cfRule type="cellIs" dxfId="14734" priority="1205" operator="lessThan">
      <formula>$C$4</formula>
    </cfRule>
  </conditionalFormatting>
  <conditionalFormatting sqref="AW32">
    <cfRule type="cellIs" dxfId="14735" priority="1237" operator="lessThan">
      <formula>$C$4</formula>
    </cfRule>
  </conditionalFormatting>
  <conditionalFormatting sqref="AX32">
    <cfRule type="cellIs" dxfId="14736" priority="1269" operator="lessThan">
      <formula>$C$4</formula>
    </cfRule>
  </conditionalFormatting>
  <conditionalFormatting sqref="AY32">
    <cfRule type="cellIs" dxfId="14737" priority="1301" operator="lessThan">
      <formula>$C$4</formula>
    </cfRule>
  </conditionalFormatting>
  <conditionalFormatting sqref="AZ32">
    <cfRule type="cellIs" dxfId="14738" priority="1333" operator="lessThan">
      <formula>$C$4</formula>
    </cfRule>
  </conditionalFormatting>
  <conditionalFormatting sqref="BA32">
    <cfRule type="cellIs" dxfId="14739" priority="1365" operator="lessThan">
      <formula>$C$4</formula>
    </cfRule>
  </conditionalFormatting>
  <conditionalFormatting sqref="BB32">
    <cfRule type="cellIs" dxfId="14740" priority="1397" operator="lessThan">
      <formula>$C$4</formula>
    </cfRule>
  </conditionalFormatting>
  <conditionalFormatting sqref="BC32">
    <cfRule type="cellIs" dxfId="14741" priority="1429" operator="lessThan">
      <formula>$C$4</formula>
    </cfRule>
  </conditionalFormatting>
  <conditionalFormatting sqref="BD32">
    <cfRule type="cellIs" dxfId="14742" priority="1461" operator="lessThan">
      <formula>$C$4</formula>
    </cfRule>
  </conditionalFormatting>
  <conditionalFormatting sqref="BE32">
    <cfRule type="cellIs" dxfId="14743" priority="1493" operator="lessThan">
      <formula>$C$4</formula>
    </cfRule>
  </conditionalFormatting>
  <conditionalFormatting sqref="BF32">
    <cfRule type="cellIs" dxfId="14744" priority="1525" operator="lessThan">
      <formula>$C$4</formula>
    </cfRule>
  </conditionalFormatting>
  <conditionalFormatting sqref="BG32">
    <cfRule type="cellIs" dxfId="14745" priority="1557" operator="lessThan">
      <formula>$C$4</formula>
    </cfRule>
  </conditionalFormatting>
  <conditionalFormatting sqref="BH32">
    <cfRule type="cellIs" dxfId="14746" priority="1589" operator="lessThan">
      <formula>$C$4</formula>
    </cfRule>
  </conditionalFormatting>
  <conditionalFormatting sqref="BI32">
    <cfRule type="cellIs" dxfId="14747" priority="1621" operator="lessThan">
      <formula>$C$4</formula>
    </cfRule>
  </conditionalFormatting>
  <conditionalFormatting sqref="BJ32">
    <cfRule type="cellIs" dxfId="14748" priority="1653" operator="lessThan">
      <formula>$C$4</formula>
    </cfRule>
  </conditionalFormatting>
  <conditionalFormatting sqref="BK32">
    <cfRule type="cellIs" dxfId="14749" priority="1685" operator="lessThan">
      <formula>$C$4</formula>
    </cfRule>
    <cfRule type="cellIs" dxfId="14750" priority="266" operator="lessThan">
      <formula>$C$4</formula>
    </cfRule>
  </conditionalFormatting>
  <conditionalFormatting sqref="BL32">
    <cfRule type="cellIs" dxfId="14751" priority="1717" operator="lessThan">
      <formula>$C$4</formula>
    </cfRule>
    <cfRule type="cellIs" dxfId="14752" priority="234" operator="lessThan">
      <formula>$C$4</formula>
    </cfRule>
  </conditionalFormatting>
  <conditionalFormatting sqref="BM32">
    <cfRule type="cellIs" dxfId="14753" priority="1749" operator="lessThan">
      <formula>$C$4</formula>
    </cfRule>
  </conditionalFormatting>
  <conditionalFormatting sqref="BN32">
    <cfRule type="cellIs" dxfId="14754" priority="1781" operator="lessThan">
      <formula>$C$4</formula>
    </cfRule>
  </conditionalFormatting>
  <conditionalFormatting sqref="BO32">
    <cfRule type="cellIs" dxfId="14755" priority="1813" operator="lessThan">
      <formula>$C$4</formula>
    </cfRule>
  </conditionalFormatting>
  <conditionalFormatting sqref="BP32">
    <cfRule type="cellIs" dxfId="14756" priority="1845" operator="lessThan">
      <formula>$C$4</formula>
    </cfRule>
  </conditionalFormatting>
  <conditionalFormatting sqref="BQ32">
    <cfRule type="cellIs" dxfId="14757" priority="1877" operator="lessThan">
      <formula>$C$4</formula>
    </cfRule>
  </conditionalFormatting>
  <conditionalFormatting sqref="BR32">
    <cfRule type="cellIs" dxfId="14758" priority="1909" operator="lessThan">
      <formula>$C$4</formula>
    </cfRule>
  </conditionalFormatting>
  <conditionalFormatting sqref="BS32">
    <cfRule type="cellIs" dxfId="14759" priority="1941" operator="lessThan">
      <formula>$C$4</formula>
    </cfRule>
  </conditionalFormatting>
  <conditionalFormatting sqref="BT32">
    <cfRule type="cellIs" dxfId="14760" priority="1973" operator="lessThan">
      <formula>$C$4</formula>
    </cfRule>
  </conditionalFormatting>
  <conditionalFormatting sqref="BU32">
    <cfRule type="cellIs" dxfId="14761" priority="2005" operator="lessThan">
      <formula>$C$4</formula>
    </cfRule>
  </conditionalFormatting>
  <conditionalFormatting sqref="BV32">
    <cfRule type="cellIs" dxfId="14762" priority="2037" operator="lessThan">
      <formula>$C$4</formula>
    </cfRule>
  </conditionalFormatting>
  <conditionalFormatting sqref="BW32">
    <cfRule type="cellIs" dxfId="14763" priority="2069" operator="lessThan">
      <formula>$C$4</formula>
    </cfRule>
  </conditionalFormatting>
  <conditionalFormatting sqref="BX32">
    <cfRule type="cellIs" dxfId="14764" priority="2101" operator="lessThan">
      <formula>$C$4</formula>
    </cfRule>
  </conditionalFormatting>
  <conditionalFormatting sqref="BY32">
    <cfRule type="cellIs" dxfId="14765" priority="2133" operator="lessThan">
      <formula>$C$4</formula>
    </cfRule>
  </conditionalFormatting>
  <conditionalFormatting sqref="BZ32">
    <cfRule type="cellIs" dxfId="14766" priority="2165" operator="lessThan">
      <formula>$C$4</formula>
    </cfRule>
  </conditionalFormatting>
  <conditionalFormatting sqref="CA32">
    <cfRule type="cellIs" dxfId="14767" priority="2197" operator="lessThan">
      <formula>$C$4</formula>
    </cfRule>
  </conditionalFormatting>
  <conditionalFormatting sqref="CB32">
    <cfRule type="cellIs" dxfId="14768" priority="2229" operator="lessThan">
      <formula>$C$4</formula>
    </cfRule>
  </conditionalFormatting>
  <conditionalFormatting sqref="CC32">
    <cfRule type="cellIs" dxfId="14769" priority="2261" operator="lessThan">
      <formula>$C$4</formula>
    </cfRule>
  </conditionalFormatting>
  <conditionalFormatting sqref="CD32">
    <cfRule type="cellIs" dxfId="14770" priority="2293" operator="lessThan">
      <formula>$C$4</formula>
    </cfRule>
  </conditionalFormatting>
  <conditionalFormatting sqref="CE32">
    <cfRule type="cellIs" dxfId="14771" priority="2325" operator="lessThan">
      <formula>$C$4</formula>
    </cfRule>
  </conditionalFormatting>
  <conditionalFormatting sqref="CF32">
    <cfRule type="cellIs" dxfId="14772" priority="2357" operator="lessThan">
      <formula>$C$4</formula>
    </cfRule>
  </conditionalFormatting>
  <conditionalFormatting sqref="CG32">
    <cfRule type="cellIs" dxfId="14773" priority="2389" operator="lessThan">
      <formula>$C$4</formula>
    </cfRule>
  </conditionalFormatting>
  <conditionalFormatting sqref="CH32">
    <cfRule type="cellIs" dxfId="14774" priority="2421" operator="greaterThan">
      <formula>$BJ$2+15</formula>
    </cfRule>
  </conditionalFormatting>
  <conditionalFormatting sqref="CJ32">
    <cfRule type="cellIs" dxfId="14775" priority="5421" operator="lessThan">
      <formula>$C$4</formula>
    </cfRule>
  </conditionalFormatting>
  <conditionalFormatting sqref="P33">
    <cfRule type="cellIs" dxfId="14776" priority="310" operator="lessThan">
      <formula>$C$4</formula>
    </cfRule>
    <cfRule type="cellIs" dxfId="14777" priority="201" operator="lessThan">
      <formula>$C$4</formula>
    </cfRule>
  </conditionalFormatting>
  <conditionalFormatting sqref="Q33">
    <cfRule type="cellIs" dxfId="14778" priority="342" operator="lessThan">
      <formula>$C$4</formula>
    </cfRule>
  </conditionalFormatting>
  <conditionalFormatting sqref="R33">
    <cfRule type="cellIs" dxfId="14779" priority="374" operator="lessThan">
      <formula>$C$4</formula>
    </cfRule>
  </conditionalFormatting>
  <conditionalFormatting sqref="S33">
    <cfRule type="cellIs" dxfId="14780" priority="2454" operator="lessThan">
      <formula>$C$4</formula>
    </cfRule>
    <cfRule type="cellIs" dxfId="14781" priority="169" operator="lessThan">
      <formula>$C$4</formula>
    </cfRule>
  </conditionalFormatting>
  <conditionalFormatting sqref="T33">
    <cfRule type="cellIs" dxfId="14782" priority="2486" operator="lessThan">
      <formula>$C$4</formula>
    </cfRule>
  </conditionalFormatting>
  <conditionalFormatting sqref="U33">
    <cfRule type="cellIs" dxfId="14783" priority="406" operator="lessThan">
      <formula>$C$4</formula>
    </cfRule>
  </conditionalFormatting>
  <conditionalFormatting sqref="V33">
    <cfRule type="cellIs" dxfId="14784" priority="2518" operator="lessThan">
      <formula>$C$4</formula>
    </cfRule>
  </conditionalFormatting>
  <conditionalFormatting sqref="W33">
    <cfRule type="cellIs" dxfId="14785" priority="2550" operator="lessThan">
      <formula>$C$4</formula>
    </cfRule>
  </conditionalFormatting>
  <conditionalFormatting sqref="X33">
    <cfRule type="cellIs" dxfId="14786" priority="438" operator="lessThan">
      <formula>$C$4</formula>
    </cfRule>
  </conditionalFormatting>
  <conditionalFormatting sqref="Y33">
    <cfRule type="cellIs" dxfId="14787" priority="470" operator="lessThan">
      <formula>$C$4</formula>
    </cfRule>
  </conditionalFormatting>
  <conditionalFormatting sqref="Z33">
    <cfRule type="cellIs" dxfId="14788" priority="502" operator="lessThan">
      <formula>$C$4</formula>
    </cfRule>
  </conditionalFormatting>
  <conditionalFormatting sqref="AA33">
    <cfRule type="cellIs" dxfId="14789" priority="534" operator="lessThan">
      <formula>$C$4</formula>
    </cfRule>
  </conditionalFormatting>
  <conditionalFormatting sqref="AB33">
    <cfRule type="cellIs" dxfId="14790" priority="566" operator="lessThan">
      <formula>$C$4</formula>
    </cfRule>
  </conditionalFormatting>
  <conditionalFormatting sqref="AC33">
    <cfRule type="cellIs" dxfId="14791" priority="598" operator="lessThan">
      <formula>$C$4</formula>
    </cfRule>
  </conditionalFormatting>
  <conditionalFormatting sqref="AD33">
    <cfRule type="cellIs" dxfId="14792" priority="630" operator="lessThan">
      <formula>$C$4</formula>
    </cfRule>
  </conditionalFormatting>
  <conditionalFormatting sqref="AE33">
    <cfRule type="cellIs" dxfId="14793" priority="662" operator="lessThan">
      <formula>$C$4</formula>
    </cfRule>
  </conditionalFormatting>
  <conditionalFormatting sqref="AF33">
    <cfRule type="cellIs" dxfId="14794" priority="694" operator="lessThan">
      <formula>$C$4</formula>
    </cfRule>
  </conditionalFormatting>
  <conditionalFormatting sqref="AG33">
    <cfRule type="cellIs" dxfId="14795" priority="726" operator="lessThan">
      <formula>$C$4</formula>
    </cfRule>
  </conditionalFormatting>
  <conditionalFormatting sqref="AH33">
    <cfRule type="cellIs" dxfId="14796" priority="758" operator="lessThan">
      <formula>$C$4</formula>
    </cfRule>
  </conditionalFormatting>
  <conditionalFormatting sqref="AI33">
    <cfRule type="cellIs" dxfId="14797" priority="790" operator="lessThan">
      <formula>$C$4</formula>
    </cfRule>
  </conditionalFormatting>
  <conditionalFormatting sqref="AJ33">
    <cfRule type="cellIs" dxfId="14798" priority="822" operator="lessThan">
      <formula>$C$4</formula>
    </cfRule>
  </conditionalFormatting>
  <conditionalFormatting sqref="AK33">
    <cfRule type="cellIs" dxfId="14799" priority="854" operator="lessThan">
      <formula>$C$4</formula>
    </cfRule>
  </conditionalFormatting>
  <conditionalFormatting sqref="AL33">
    <cfRule type="cellIs" dxfId="14800" priority="886" operator="lessThan">
      <formula>$C$4</formula>
    </cfRule>
  </conditionalFormatting>
  <conditionalFormatting sqref="AM33">
    <cfRule type="cellIs" dxfId="14801" priority="918" operator="lessThan">
      <formula>$C$4</formula>
    </cfRule>
  </conditionalFormatting>
  <conditionalFormatting sqref="AN33">
    <cfRule type="cellIs" dxfId="14802" priority="950" operator="lessThan">
      <formula>$C$4</formula>
    </cfRule>
  </conditionalFormatting>
  <conditionalFormatting sqref="AO33">
    <cfRule type="cellIs" dxfId="14803" priority="982" operator="lessThan">
      <formula>$C$4</formula>
    </cfRule>
  </conditionalFormatting>
  <conditionalFormatting sqref="AP33">
    <cfRule type="cellIs" dxfId="14804" priority="1014" operator="lessThan">
      <formula>$C$4</formula>
    </cfRule>
  </conditionalFormatting>
  <conditionalFormatting sqref="AQ33">
    <cfRule type="cellIs" dxfId="14805" priority="1046" operator="lessThan">
      <formula>$C$4</formula>
    </cfRule>
  </conditionalFormatting>
  <conditionalFormatting sqref="AR33">
    <cfRule type="cellIs" dxfId="14806" priority="1078" operator="lessThan">
      <formula>$C$4</formula>
    </cfRule>
  </conditionalFormatting>
  <conditionalFormatting sqref="AS33">
    <cfRule type="cellIs" dxfId="14807" priority="1110" operator="lessThan">
      <formula>$C$4</formula>
    </cfRule>
  </conditionalFormatting>
  <conditionalFormatting sqref="AT33">
    <cfRule type="cellIs" dxfId="14808" priority="1142" operator="lessThan">
      <formula>$C$4</formula>
    </cfRule>
  </conditionalFormatting>
  <conditionalFormatting sqref="AU33">
    <cfRule type="cellIs" dxfId="14809" priority="1174" operator="lessThan">
      <formula>$C$4</formula>
    </cfRule>
  </conditionalFormatting>
  <conditionalFormatting sqref="AV33">
    <cfRule type="cellIs" dxfId="14810" priority="1206" operator="lessThan">
      <formula>$C$4</formula>
    </cfRule>
  </conditionalFormatting>
  <conditionalFormatting sqref="AW33">
    <cfRule type="cellIs" dxfId="14811" priority="1238" operator="lessThan">
      <formula>$C$4</formula>
    </cfRule>
  </conditionalFormatting>
  <conditionalFormatting sqref="AX33">
    <cfRule type="cellIs" dxfId="14812" priority="1270" operator="lessThan">
      <formula>$C$4</formula>
    </cfRule>
  </conditionalFormatting>
  <conditionalFormatting sqref="AY33">
    <cfRule type="cellIs" dxfId="14813" priority="1302" operator="lessThan">
      <formula>$C$4</formula>
    </cfRule>
  </conditionalFormatting>
  <conditionalFormatting sqref="AZ33">
    <cfRule type="cellIs" dxfId="14814" priority="1334" operator="lessThan">
      <formula>$C$4</formula>
    </cfRule>
  </conditionalFormatting>
  <conditionalFormatting sqref="BA33">
    <cfRule type="cellIs" dxfId="14815" priority="1366" operator="lessThan">
      <formula>$C$4</formula>
    </cfRule>
  </conditionalFormatting>
  <conditionalFormatting sqref="BB33">
    <cfRule type="cellIs" dxfId="14816" priority="1398" operator="lessThan">
      <formula>$C$4</formula>
    </cfRule>
  </conditionalFormatting>
  <conditionalFormatting sqref="BC33">
    <cfRule type="cellIs" dxfId="14817" priority="1430" operator="lessThan">
      <formula>$C$4</formula>
    </cfRule>
  </conditionalFormatting>
  <conditionalFormatting sqref="BD33">
    <cfRule type="cellIs" dxfId="14818" priority="1462" operator="lessThan">
      <formula>$C$4</formula>
    </cfRule>
  </conditionalFormatting>
  <conditionalFormatting sqref="BE33">
    <cfRule type="cellIs" dxfId="14819" priority="1494" operator="lessThan">
      <formula>$C$4</formula>
    </cfRule>
  </conditionalFormatting>
  <conditionalFormatting sqref="BF33">
    <cfRule type="cellIs" dxfId="14820" priority="1526" operator="lessThan">
      <formula>$C$4</formula>
    </cfRule>
  </conditionalFormatting>
  <conditionalFormatting sqref="BG33">
    <cfRule type="cellIs" dxfId="14821" priority="1558" operator="lessThan">
      <formula>$C$4</formula>
    </cfRule>
  </conditionalFormatting>
  <conditionalFormatting sqref="BH33">
    <cfRule type="cellIs" dxfId="14822" priority="1590" operator="lessThan">
      <formula>$C$4</formula>
    </cfRule>
  </conditionalFormatting>
  <conditionalFormatting sqref="BI33">
    <cfRule type="cellIs" dxfId="14823" priority="1622" operator="lessThan">
      <formula>$C$4</formula>
    </cfRule>
  </conditionalFormatting>
  <conditionalFormatting sqref="BJ33">
    <cfRule type="cellIs" dxfId="14824" priority="1654" operator="lessThan">
      <formula>$C$4</formula>
    </cfRule>
  </conditionalFormatting>
  <conditionalFormatting sqref="BK33">
    <cfRule type="cellIs" dxfId="14825" priority="1686" operator="lessThan">
      <formula>$C$4</formula>
    </cfRule>
    <cfRule type="cellIs" dxfId="14826" priority="265" operator="lessThan">
      <formula>$C$4</formula>
    </cfRule>
  </conditionalFormatting>
  <conditionalFormatting sqref="BL33">
    <cfRule type="cellIs" dxfId="14827" priority="1718" operator="lessThan">
      <formula>$C$4</formula>
    </cfRule>
    <cfRule type="cellIs" dxfId="14828" priority="233" operator="lessThan">
      <formula>$C$4</formula>
    </cfRule>
  </conditionalFormatting>
  <conditionalFormatting sqref="BM33">
    <cfRule type="cellIs" dxfId="14829" priority="1750" operator="lessThan">
      <formula>$C$4</formula>
    </cfRule>
  </conditionalFormatting>
  <conditionalFormatting sqref="BN33">
    <cfRule type="cellIs" dxfId="14830" priority="1782" operator="lessThan">
      <formula>$C$4</formula>
    </cfRule>
  </conditionalFormatting>
  <conditionalFormatting sqref="BO33">
    <cfRule type="cellIs" dxfId="14831" priority="1814" operator="lessThan">
      <formula>$C$4</formula>
    </cfRule>
  </conditionalFormatting>
  <conditionalFormatting sqref="BP33">
    <cfRule type="cellIs" dxfId="14832" priority="1846" operator="lessThan">
      <formula>$C$4</formula>
    </cfRule>
  </conditionalFormatting>
  <conditionalFormatting sqref="BQ33">
    <cfRule type="cellIs" dxfId="14833" priority="1878" operator="lessThan">
      <formula>$C$4</formula>
    </cfRule>
  </conditionalFormatting>
  <conditionalFormatting sqref="BR33">
    <cfRule type="cellIs" dxfId="14834" priority="1910" operator="lessThan">
      <formula>$C$4</formula>
    </cfRule>
  </conditionalFormatting>
  <conditionalFormatting sqref="BS33">
    <cfRule type="cellIs" dxfId="14835" priority="1942" operator="lessThan">
      <formula>$C$4</formula>
    </cfRule>
  </conditionalFormatting>
  <conditionalFormatting sqref="BT33">
    <cfRule type="cellIs" dxfId="14836" priority="1974" operator="lessThan">
      <formula>$C$4</formula>
    </cfRule>
  </conditionalFormatting>
  <conditionalFormatting sqref="BU33">
    <cfRule type="cellIs" dxfId="14837" priority="2006" operator="lessThan">
      <formula>$C$4</formula>
    </cfRule>
  </conditionalFormatting>
  <conditionalFormatting sqref="BV33">
    <cfRule type="cellIs" dxfId="14838" priority="2038" operator="lessThan">
      <formula>$C$4</formula>
    </cfRule>
  </conditionalFormatting>
  <conditionalFormatting sqref="BW33">
    <cfRule type="cellIs" dxfId="14839" priority="2070" operator="lessThan">
      <formula>$C$4</formula>
    </cfRule>
  </conditionalFormatting>
  <conditionalFormatting sqref="BX33">
    <cfRule type="cellIs" dxfId="14840" priority="2102" operator="lessThan">
      <formula>$C$4</formula>
    </cfRule>
  </conditionalFormatting>
  <conditionalFormatting sqref="BY33">
    <cfRule type="cellIs" dxfId="14841" priority="2134" operator="lessThan">
      <formula>$C$4</formula>
    </cfRule>
  </conditionalFormatting>
  <conditionalFormatting sqref="BZ33">
    <cfRule type="cellIs" dxfId="14842" priority="2166" operator="lessThan">
      <formula>$C$4</formula>
    </cfRule>
  </conditionalFormatting>
  <conditionalFormatting sqref="CA33">
    <cfRule type="cellIs" dxfId="14843" priority="2198" operator="lessThan">
      <formula>$C$4</formula>
    </cfRule>
  </conditionalFormatting>
  <conditionalFormatting sqref="CB33">
    <cfRule type="cellIs" dxfId="14844" priority="2230" operator="lessThan">
      <formula>$C$4</formula>
    </cfRule>
  </conditionalFormatting>
  <conditionalFormatting sqref="CC33">
    <cfRule type="cellIs" dxfId="14845" priority="2262" operator="lessThan">
      <formula>$C$4</formula>
    </cfRule>
  </conditionalFormatting>
  <conditionalFormatting sqref="CD33">
    <cfRule type="cellIs" dxfId="14846" priority="2294" operator="lessThan">
      <formula>$C$4</formula>
    </cfRule>
  </conditionalFormatting>
  <conditionalFormatting sqref="CE33">
    <cfRule type="cellIs" dxfId="14847" priority="2326" operator="lessThan">
      <formula>$C$4</formula>
    </cfRule>
  </conditionalFormatting>
  <conditionalFormatting sqref="CF33">
    <cfRule type="cellIs" dxfId="14848" priority="2358" operator="lessThan">
      <formula>$C$4</formula>
    </cfRule>
  </conditionalFormatting>
  <conditionalFormatting sqref="CG33">
    <cfRule type="cellIs" dxfId="14849" priority="2390" operator="lessThan">
      <formula>$C$4</formula>
    </cfRule>
  </conditionalFormatting>
  <conditionalFormatting sqref="CH33">
    <cfRule type="cellIs" dxfId="14850" priority="2422" operator="greaterThan">
      <formula>$BJ$2+15</formula>
    </cfRule>
  </conditionalFormatting>
  <conditionalFormatting sqref="CJ33">
    <cfRule type="cellIs" dxfId="14851" priority="5422" operator="lessThan">
      <formula>$C$4</formula>
    </cfRule>
  </conditionalFormatting>
  <conditionalFormatting sqref="P34">
    <cfRule type="cellIs" dxfId="14852" priority="311" operator="lessThan">
      <formula>$C$4</formula>
    </cfRule>
    <cfRule type="cellIs" dxfId="14853" priority="200" operator="lessThan">
      <formula>$C$4</formula>
    </cfRule>
  </conditionalFormatting>
  <conditionalFormatting sqref="Q34">
    <cfRule type="cellIs" dxfId="14854" priority="343" operator="lessThan">
      <formula>$C$4</formula>
    </cfRule>
  </conditionalFormatting>
  <conditionalFormatting sqref="R34">
    <cfRule type="cellIs" dxfId="14855" priority="375" operator="lessThan">
      <formula>$C$4</formula>
    </cfRule>
  </conditionalFormatting>
  <conditionalFormatting sqref="S34">
    <cfRule type="cellIs" dxfId="14856" priority="2455" operator="lessThan">
      <formula>$C$4</formula>
    </cfRule>
    <cfRule type="cellIs" dxfId="14857" priority="168" operator="lessThan">
      <formula>$C$4</formula>
    </cfRule>
  </conditionalFormatting>
  <conditionalFormatting sqref="T34">
    <cfRule type="cellIs" dxfId="14858" priority="2487" operator="lessThan">
      <formula>$C$4</formula>
    </cfRule>
  </conditionalFormatting>
  <conditionalFormatting sqref="U34">
    <cfRule type="cellIs" dxfId="14859" priority="407" operator="lessThan">
      <formula>$C$4</formula>
    </cfRule>
  </conditionalFormatting>
  <conditionalFormatting sqref="V34">
    <cfRule type="cellIs" dxfId="14860" priority="2519" operator="lessThan">
      <formula>$C$4</formula>
    </cfRule>
  </conditionalFormatting>
  <conditionalFormatting sqref="W34">
    <cfRule type="cellIs" dxfId="14861" priority="2551" operator="lessThan">
      <formula>$C$4</formula>
    </cfRule>
  </conditionalFormatting>
  <conditionalFormatting sqref="X34">
    <cfRule type="cellIs" dxfId="14862" priority="439" operator="lessThan">
      <formula>$C$4</formula>
    </cfRule>
  </conditionalFormatting>
  <conditionalFormatting sqref="Y34">
    <cfRule type="cellIs" dxfId="14863" priority="471" operator="lessThan">
      <formula>$C$4</formula>
    </cfRule>
  </conditionalFormatting>
  <conditionalFormatting sqref="Z34">
    <cfRule type="cellIs" dxfId="14864" priority="503" operator="lessThan">
      <formula>$C$4</formula>
    </cfRule>
  </conditionalFormatting>
  <conditionalFormatting sqref="AA34">
    <cfRule type="cellIs" dxfId="14865" priority="535" operator="lessThan">
      <formula>$C$4</formula>
    </cfRule>
  </conditionalFormatting>
  <conditionalFormatting sqref="AB34">
    <cfRule type="cellIs" dxfId="14866" priority="567" operator="lessThan">
      <formula>$C$4</formula>
    </cfRule>
  </conditionalFormatting>
  <conditionalFormatting sqref="AC34">
    <cfRule type="cellIs" dxfId="14867" priority="599" operator="lessThan">
      <formula>$C$4</formula>
    </cfRule>
  </conditionalFormatting>
  <conditionalFormatting sqref="AD34">
    <cfRule type="cellIs" dxfId="14868" priority="631" operator="lessThan">
      <formula>$C$4</formula>
    </cfRule>
  </conditionalFormatting>
  <conditionalFormatting sqref="AE34">
    <cfRule type="cellIs" dxfId="14869" priority="663" operator="lessThan">
      <formula>$C$4</formula>
    </cfRule>
  </conditionalFormatting>
  <conditionalFormatting sqref="AF34">
    <cfRule type="cellIs" dxfId="14870" priority="695" operator="lessThan">
      <formula>$C$4</formula>
    </cfRule>
  </conditionalFormatting>
  <conditionalFormatting sqref="AG34">
    <cfRule type="cellIs" dxfId="14871" priority="727" operator="lessThan">
      <formula>$C$4</formula>
    </cfRule>
  </conditionalFormatting>
  <conditionalFormatting sqref="AH34">
    <cfRule type="cellIs" dxfId="14872" priority="759" operator="lessThan">
      <formula>$C$4</formula>
    </cfRule>
  </conditionalFormatting>
  <conditionalFormatting sqref="AI34">
    <cfRule type="cellIs" dxfId="14873" priority="791" operator="lessThan">
      <formula>$C$4</formula>
    </cfRule>
  </conditionalFormatting>
  <conditionalFormatting sqref="AJ34">
    <cfRule type="cellIs" dxfId="14874" priority="823" operator="lessThan">
      <formula>$C$4</formula>
    </cfRule>
  </conditionalFormatting>
  <conditionalFormatting sqref="AK34">
    <cfRule type="cellIs" dxfId="14875" priority="855" operator="lessThan">
      <formula>$C$4</formula>
    </cfRule>
  </conditionalFormatting>
  <conditionalFormatting sqref="AL34">
    <cfRule type="cellIs" dxfId="14876" priority="887" operator="lessThan">
      <formula>$C$4</formula>
    </cfRule>
  </conditionalFormatting>
  <conditionalFormatting sqref="AM34">
    <cfRule type="cellIs" dxfId="14877" priority="919" operator="lessThan">
      <formula>$C$4</formula>
    </cfRule>
  </conditionalFormatting>
  <conditionalFormatting sqref="AN34">
    <cfRule type="cellIs" dxfId="14878" priority="951" operator="lessThan">
      <formula>$C$4</formula>
    </cfRule>
  </conditionalFormatting>
  <conditionalFormatting sqref="AO34">
    <cfRule type="cellIs" dxfId="14879" priority="983" operator="lessThan">
      <formula>$C$4</formula>
    </cfRule>
  </conditionalFormatting>
  <conditionalFormatting sqref="AP34">
    <cfRule type="cellIs" dxfId="14880" priority="1015" operator="lessThan">
      <formula>$C$4</formula>
    </cfRule>
  </conditionalFormatting>
  <conditionalFormatting sqref="AQ34">
    <cfRule type="cellIs" dxfId="14881" priority="1047" operator="lessThan">
      <formula>$C$4</formula>
    </cfRule>
  </conditionalFormatting>
  <conditionalFormatting sqref="AR34">
    <cfRule type="cellIs" dxfId="14882" priority="1079" operator="lessThan">
      <formula>$C$4</formula>
    </cfRule>
  </conditionalFormatting>
  <conditionalFormatting sqref="AS34">
    <cfRule type="cellIs" dxfId="14883" priority="1111" operator="lessThan">
      <formula>$C$4</formula>
    </cfRule>
  </conditionalFormatting>
  <conditionalFormatting sqref="AT34">
    <cfRule type="cellIs" dxfId="14884" priority="1143" operator="lessThan">
      <formula>$C$4</formula>
    </cfRule>
  </conditionalFormatting>
  <conditionalFormatting sqref="AU34">
    <cfRule type="cellIs" dxfId="14885" priority="1175" operator="lessThan">
      <formula>$C$4</formula>
    </cfRule>
  </conditionalFormatting>
  <conditionalFormatting sqref="AV34">
    <cfRule type="cellIs" dxfId="14886" priority="1207" operator="lessThan">
      <formula>$C$4</formula>
    </cfRule>
  </conditionalFormatting>
  <conditionalFormatting sqref="AW34">
    <cfRule type="cellIs" dxfId="14887" priority="1239" operator="lessThan">
      <formula>$C$4</formula>
    </cfRule>
  </conditionalFormatting>
  <conditionalFormatting sqref="AX34">
    <cfRule type="cellIs" dxfId="14888" priority="1271" operator="lessThan">
      <formula>$C$4</formula>
    </cfRule>
  </conditionalFormatting>
  <conditionalFormatting sqref="AY34">
    <cfRule type="cellIs" dxfId="14889" priority="1303" operator="lessThan">
      <formula>$C$4</formula>
    </cfRule>
  </conditionalFormatting>
  <conditionalFormatting sqref="AZ34">
    <cfRule type="cellIs" dxfId="14890" priority="1335" operator="lessThan">
      <formula>$C$4</formula>
    </cfRule>
  </conditionalFormatting>
  <conditionalFormatting sqref="BA34">
    <cfRule type="cellIs" dxfId="14891" priority="1367" operator="lessThan">
      <formula>$C$4</formula>
    </cfRule>
  </conditionalFormatting>
  <conditionalFormatting sqref="BB34">
    <cfRule type="cellIs" dxfId="14892" priority="1399" operator="lessThan">
      <formula>$C$4</formula>
    </cfRule>
  </conditionalFormatting>
  <conditionalFormatting sqref="BC34">
    <cfRule type="cellIs" dxfId="14893" priority="1431" operator="lessThan">
      <formula>$C$4</formula>
    </cfRule>
  </conditionalFormatting>
  <conditionalFormatting sqref="BD34">
    <cfRule type="cellIs" dxfId="14894" priority="1463" operator="lessThan">
      <formula>$C$4</formula>
    </cfRule>
  </conditionalFormatting>
  <conditionalFormatting sqref="BE34">
    <cfRule type="cellIs" dxfId="14895" priority="1495" operator="lessThan">
      <formula>$C$4</formula>
    </cfRule>
  </conditionalFormatting>
  <conditionalFormatting sqref="BF34">
    <cfRule type="cellIs" dxfId="14896" priority="1527" operator="lessThan">
      <formula>$C$4</formula>
    </cfRule>
  </conditionalFormatting>
  <conditionalFormatting sqref="BG34">
    <cfRule type="cellIs" dxfId="14897" priority="1559" operator="lessThan">
      <formula>$C$4</formula>
    </cfRule>
  </conditionalFormatting>
  <conditionalFormatting sqref="BH34">
    <cfRule type="cellIs" dxfId="14898" priority="1591" operator="lessThan">
      <formula>$C$4</formula>
    </cfRule>
  </conditionalFormatting>
  <conditionalFormatting sqref="BI34">
    <cfRule type="cellIs" dxfId="14899" priority="1623" operator="lessThan">
      <formula>$C$4</formula>
    </cfRule>
  </conditionalFormatting>
  <conditionalFormatting sqref="BJ34">
    <cfRule type="cellIs" dxfId="14900" priority="1655" operator="lessThan">
      <formula>$C$4</formula>
    </cfRule>
  </conditionalFormatting>
  <conditionalFormatting sqref="BK34">
    <cfRule type="cellIs" dxfId="14901" priority="1687" operator="lessThan">
      <formula>$C$4</formula>
    </cfRule>
    <cfRule type="cellIs" dxfId="14902" priority="264" operator="lessThan">
      <formula>$C$4</formula>
    </cfRule>
  </conditionalFormatting>
  <conditionalFormatting sqref="BL34">
    <cfRule type="cellIs" dxfId="14903" priority="1719" operator="lessThan">
      <formula>$C$4</formula>
    </cfRule>
    <cfRule type="cellIs" dxfId="14904" priority="232" operator="lessThan">
      <formula>$C$4</formula>
    </cfRule>
  </conditionalFormatting>
  <conditionalFormatting sqref="BM34">
    <cfRule type="cellIs" dxfId="14905" priority="1751" operator="lessThan">
      <formula>$C$4</formula>
    </cfRule>
  </conditionalFormatting>
  <conditionalFormatting sqref="BN34">
    <cfRule type="cellIs" dxfId="14906" priority="1783" operator="lessThan">
      <formula>$C$4</formula>
    </cfRule>
  </conditionalFormatting>
  <conditionalFormatting sqref="BO34">
    <cfRule type="cellIs" dxfId="14907" priority="1815" operator="lessThan">
      <formula>$C$4</formula>
    </cfRule>
  </conditionalFormatting>
  <conditionalFormatting sqref="BP34">
    <cfRule type="cellIs" dxfId="14908" priority="1847" operator="lessThan">
      <formula>$C$4</formula>
    </cfRule>
  </conditionalFormatting>
  <conditionalFormatting sqref="BQ34">
    <cfRule type="cellIs" dxfId="14909" priority="1879" operator="lessThan">
      <formula>$C$4</formula>
    </cfRule>
  </conditionalFormatting>
  <conditionalFormatting sqref="BR34">
    <cfRule type="cellIs" dxfId="14910" priority="1911" operator="lessThan">
      <formula>$C$4</formula>
    </cfRule>
  </conditionalFormatting>
  <conditionalFormatting sqref="BS34">
    <cfRule type="cellIs" dxfId="14911" priority="1943" operator="lessThan">
      <formula>$C$4</formula>
    </cfRule>
  </conditionalFormatting>
  <conditionalFormatting sqref="BT34">
    <cfRule type="cellIs" dxfId="14912" priority="1975" operator="lessThan">
      <formula>$C$4</formula>
    </cfRule>
  </conditionalFormatting>
  <conditionalFormatting sqref="BU34">
    <cfRule type="cellIs" dxfId="14913" priority="2007" operator="lessThan">
      <formula>$C$4</formula>
    </cfRule>
  </conditionalFormatting>
  <conditionalFormatting sqref="BV34">
    <cfRule type="cellIs" dxfId="14914" priority="2039" operator="lessThan">
      <formula>$C$4</formula>
    </cfRule>
  </conditionalFormatting>
  <conditionalFormatting sqref="BW34">
    <cfRule type="cellIs" dxfId="14915" priority="2071" operator="lessThan">
      <formula>$C$4</formula>
    </cfRule>
  </conditionalFormatting>
  <conditionalFormatting sqref="BX34">
    <cfRule type="cellIs" dxfId="14916" priority="2103" operator="lessThan">
      <formula>$C$4</formula>
    </cfRule>
  </conditionalFormatting>
  <conditionalFormatting sqref="BY34">
    <cfRule type="cellIs" dxfId="14917" priority="2135" operator="lessThan">
      <formula>$C$4</formula>
    </cfRule>
  </conditionalFormatting>
  <conditionalFormatting sqref="BZ34">
    <cfRule type="cellIs" dxfId="14918" priority="2167" operator="lessThan">
      <formula>$C$4</formula>
    </cfRule>
  </conditionalFormatting>
  <conditionalFormatting sqref="CA34">
    <cfRule type="cellIs" dxfId="14919" priority="2199" operator="lessThan">
      <formula>$C$4</formula>
    </cfRule>
  </conditionalFormatting>
  <conditionalFormatting sqref="CB34">
    <cfRule type="cellIs" dxfId="14920" priority="2231" operator="lessThan">
      <formula>$C$4</formula>
    </cfRule>
  </conditionalFormatting>
  <conditionalFormatting sqref="CC34">
    <cfRule type="cellIs" dxfId="14921" priority="2263" operator="lessThan">
      <formula>$C$4</formula>
    </cfRule>
  </conditionalFormatting>
  <conditionalFormatting sqref="CD34">
    <cfRule type="cellIs" dxfId="14922" priority="2295" operator="lessThan">
      <formula>$C$4</formula>
    </cfRule>
  </conditionalFormatting>
  <conditionalFormatting sqref="CE34">
    <cfRule type="cellIs" dxfId="14923" priority="2327" operator="lessThan">
      <formula>$C$4</formula>
    </cfRule>
  </conditionalFormatting>
  <conditionalFormatting sqref="CF34">
    <cfRule type="cellIs" dxfId="14924" priority="2359" operator="lessThan">
      <formula>$C$4</formula>
    </cfRule>
  </conditionalFormatting>
  <conditionalFormatting sqref="CG34">
    <cfRule type="cellIs" dxfId="14925" priority="2391" operator="lessThan">
      <formula>$C$4</formula>
    </cfRule>
  </conditionalFormatting>
  <conditionalFormatting sqref="CH34">
    <cfRule type="cellIs" dxfId="14926" priority="2423" operator="greaterThan">
      <formula>$BJ$2+15</formula>
    </cfRule>
  </conditionalFormatting>
  <conditionalFormatting sqref="CJ34">
    <cfRule type="cellIs" dxfId="14927" priority="5423" operator="lessThan">
      <formula>$C$4</formula>
    </cfRule>
  </conditionalFormatting>
  <conditionalFormatting sqref="P35">
    <cfRule type="cellIs" dxfId="14928" priority="85" operator="lessThan">
      <formula>$C$4</formula>
    </cfRule>
    <cfRule type="cellIs" dxfId="14929" priority="81" operator="lessThan">
      <formula>$C$4</formula>
    </cfRule>
  </conditionalFormatting>
  <conditionalFormatting sqref="Q35">
    <cfRule type="cellIs" dxfId="14930" priority="86" operator="lessThan">
      <formula>$C$4</formula>
    </cfRule>
  </conditionalFormatting>
  <conditionalFormatting sqref="R35">
    <cfRule type="cellIs" dxfId="14931" priority="87" operator="lessThan">
      <formula>$C$4</formula>
    </cfRule>
  </conditionalFormatting>
  <conditionalFormatting sqref="S35">
    <cfRule type="cellIs" dxfId="14932" priority="155" operator="lessThan">
      <formula>$C$4</formula>
    </cfRule>
    <cfRule type="cellIs" dxfId="14933" priority="80" operator="lessThan">
      <formula>$C$4</formula>
    </cfRule>
  </conditionalFormatting>
  <conditionalFormatting sqref="T35">
    <cfRule type="cellIs" dxfId="14934" priority="156" operator="lessThan">
      <formula>$C$4</formula>
    </cfRule>
  </conditionalFormatting>
  <conditionalFormatting sqref="U35">
    <cfRule type="cellIs" dxfId="14935" priority="88" operator="lessThan">
      <formula>$C$4</formula>
    </cfRule>
  </conditionalFormatting>
  <conditionalFormatting sqref="V35">
    <cfRule type="cellIs" dxfId="14936" priority="157" operator="lessThan">
      <formula>$C$4</formula>
    </cfRule>
  </conditionalFormatting>
  <conditionalFormatting sqref="W35">
    <cfRule type="cellIs" dxfId="14937" priority="158" operator="lessThan">
      <formula>$C$4</formula>
    </cfRule>
  </conditionalFormatting>
  <conditionalFormatting sqref="X35">
    <cfRule type="cellIs" dxfId="14938" priority="89" operator="lessThan">
      <formula>$C$4</formula>
    </cfRule>
  </conditionalFormatting>
  <conditionalFormatting sqref="Y35">
    <cfRule type="cellIs" dxfId="14939" priority="90" operator="lessThan">
      <formula>$C$4</formula>
    </cfRule>
  </conditionalFormatting>
  <conditionalFormatting sqref="Z35">
    <cfRule type="cellIs" dxfId="14940" priority="91" operator="lessThan">
      <formula>$C$4</formula>
    </cfRule>
  </conditionalFormatting>
  <conditionalFormatting sqref="AA35">
    <cfRule type="cellIs" dxfId="14941" priority="92" operator="lessThan">
      <formula>$C$4</formula>
    </cfRule>
  </conditionalFormatting>
  <conditionalFormatting sqref="AB35">
    <cfRule type="cellIs" dxfId="14942" priority="93" operator="lessThan">
      <formula>$C$4</formula>
    </cfRule>
  </conditionalFormatting>
  <conditionalFormatting sqref="AC35">
    <cfRule type="cellIs" dxfId="14943" priority="94" operator="lessThan">
      <formula>$C$4</formula>
    </cfRule>
  </conditionalFormatting>
  <conditionalFormatting sqref="AD35">
    <cfRule type="cellIs" dxfId="14944" priority="95" operator="lessThan">
      <formula>$C$4</formula>
    </cfRule>
  </conditionalFormatting>
  <conditionalFormatting sqref="AE35">
    <cfRule type="cellIs" dxfId="14945" priority="96" operator="lessThan">
      <formula>$C$4</formula>
    </cfRule>
  </conditionalFormatting>
  <conditionalFormatting sqref="AF35">
    <cfRule type="cellIs" dxfId="14946" priority="97" operator="lessThan">
      <formula>$C$4</formula>
    </cfRule>
  </conditionalFormatting>
  <conditionalFormatting sqref="AG35">
    <cfRule type="cellIs" dxfId="14947" priority="98" operator="lessThan">
      <formula>$C$4</formula>
    </cfRule>
  </conditionalFormatting>
  <conditionalFormatting sqref="AH35">
    <cfRule type="cellIs" dxfId="14948" priority="99" operator="lessThan">
      <formula>$C$4</formula>
    </cfRule>
  </conditionalFormatting>
  <conditionalFormatting sqref="AI35">
    <cfRule type="cellIs" dxfId="14949" priority="100" operator="lessThan">
      <formula>$C$4</formula>
    </cfRule>
  </conditionalFormatting>
  <conditionalFormatting sqref="AJ35">
    <cfRule type="cellIs" dxfId="14950" priority="101" operator="lessThan">
      <formula>$C$4</formula>
    </cfRule>
  </conditionalFormatting>
  <conditionalFormatting sqref="AK35">
    <cfRule type="cellIs" dxfId="14951" priority="102" operator="lessThan">
      <formula>$C$4</formula>
    </cfRule>
  </conditionalFormatting>
  <conditionalFormatting sqref="AL35">
    <cfRule type="cellIs" dxfId="14952" priority="103" operator="lessThan">
      <formula>$C$4</formula>
    </cfRule>
  </conditionalFormatting>
  <conditionalFormatting sqref="AM35">
    <cfRule type="cellIs" dxfId="14953" priority="104" operator="lessThan">
      <formula>$C$4</formula>
    </cfRule>
  </conditionalFormatting>
  <conditionalFormatting sqref="AN35">
    <cfRule type="cellIs" dxfId="14954" priority="105" operator="lessThan">
      <formula>$C$4</formula>
    </cfRule>
  </conditionalFormatting>
  <conditionalFormatting sqref="AO35">
    <cfRule type="cellIs" dxfId="14955" priority="106" operator="lessThan">
      <formula>$C$4</formula>
    </cfRule>
  </conditionalFormatting>
  <conditionalFormatting sqref="AP35">
    <cfRule type="cellIs" dxfId="14956" priority="107" operator="lessThan">
      <formula>$C$4</formula>
    </cfRule>
  </conditionalFormatting>
  <conditionalFormatting sqref="AQ35">
    <cfRule type="cellIs" dxfId="14957" priority="108" operator="lessThan">
      <formula>$C$4</formula>
    </cfRule>
  </conditionalFormatting>
  <conditionalFormatting sqref="AR35">
    <cfRule type="cellIs" dxfId="14958" priority="109" operator="lessThan">
      <formula>$C$4</formula>
    </cfRule>
  </conditionalFormatting>
  <conditionalFormatting sqref="AS35">
    <cfRule type="cellIs" dxfId="14959" priority="110" operator="lessThan">
      <formula>$C$4</formula>
    </cfRule>
  </conditionalFormatting>
  <conditionalFormatting sqref="AT35">
    <cfRule type="cellIs" dxfId="14960" priority="111" operator="lessThan">
      <formula>$C$4</formula>
    </cfRule>
  </conditionalFormatting>
  <conditionalFormatting sqref="AU35">
    <cfRule type="cellIs" dxfId="14961" priority="113" operator="lessThan">
      <formula>$C$4</formula>
    </cfRule>
    <cfRule type="cellIs" dxfId="14962" priority="112" operator="lessThan">
      <formula>$C$4</formula>
    </cfRule>
  </conditionalFormatting>
  <conditionalFormatting sqref="AV35">
    <cfRule type="cellIs" dxfId="14963" priority="114" operator="lessThan">
      <formula>$C$4</formula>
    </cfRule>
  </conditionalFormatting>
  <conditionalFormatting sqref="AW35">
    <cfRule type="cellIs" dxfId="14964" priority="115" operator="lessThan">
      <formula>$C$4</formula>
    </cfRule>
  </conditionalFormatting>
  <conditionalFormatting sqref="AX35">
    <cfRule type="cellIs" dxfId="14965" priority="116" operator="lessThan">
      <formula>$C$4</formula>
    </cfRule>
  </conditionalFormatting>
  <conditionalFormatting sqref="AY35">
    <cfRule type="cellIs" dxfId="14966" priority="117" operator="lessThan">
      <formula>$C$4</formula>
    </cfRule>
  </conditionalFormatting>
  <conditionalFormatting sqref="AZ35">
    <cfRule type="cellIs" dxfId="14967" priority="118" operator="lessThan">
      <formula>$C$4</formula>
    </cfRule>
  </conditionalFormatting>
  <conditionalFormatting sqref="BA35">
    <cfRule type="cellIs" dxfId="14968" priority="119" operator="lessThan">
      <formula>$C$4</formula>
    </cfRule>
  </conditionalFormatting>
  <conditionalFormatting sqref="BB35">
    <cfRule type="cellIs" dxfId="14969" priority="120" operator="lessThan">
      <formula>$C$4</formula>
    </cfRule>
  </conditionalFormatting>
  <conditionalFormatting sqref="BC35">
    <cfRule type="cellIs" dxfId="14970" priority="121" operator="lessThan">
      <formula>$C$4</formula>
    </cfRule>
  </conditionalFormatting>
  <conditionalFormatting sqref="BD35">
    <cfRule type="cellIs" dxfId="14971" priority="122" operator="lessThan">
      <formula>$C$4</formula>
    </cfRule>
  </conditionalFormatting>
  <conditionalFormatting sqref="BE35">
    <cfRule type="cellIs" dxfId="14972" priority="123" operator="lessThan">
      <formula>$C$4</formula>
    </cfRule>
  </conditionalFormatting>
  <conditionalFormatting sqref="BF35">
    <cfRule type="cellIs" dxfId="14973" priority="124" operator="lessThan">
      <formula>$C$4</formula>
    </cfRule>
  </conditionalFormatting>
  <conditionalFormatting sqref="BG35">
    <cfRule type="cellIs" dxfId="14974" priority="125" operator="lessThan">
      <formula>$C$4</formula>
    </cfRule>
  </conditionalFormatting>
  <conditionalFormatting sqref="BH35">
    <cfRule type="cellIs" dxfId="14975" priority="126" operator="lessThan">
      <formula>$C$4</formula>
    </cfRule>
  </conditionalFormatting>
  <conditionalFormatting sqref="BI35">
    <cfRule type="cellIs" dxfId="14976" priority="127" operator="lessThan">
      <formula>$C$4</formula>
    </cfRule>
  </conditionalFormatting>
  <conditionalFormatting sqref="BJ35">
    <cfRule type="cellIs" dxfId="14977" priority="128" operator="lessThan">
      <formula>$C$4</formula>
    </cfRule>
  </conditionalFormatting>
  <conditionalFormatting sqref="BK35">
    <cfRule type="cellIs" dxfId="14978" priority="129" operator="lessThan">
      <formula>$C$4</formula>
    </cfRule>
    <cfRule type="cellIs" dxfId="14979" priority="84" operator="lessThan">
      <formula>$C$4</formula>
    </cfRule>
    <cfRule type="cellIs" dxfId="14980" priority="83" operator="lessThan">
      <formula>$C$4</formula>
    </cfRule>
  </conditionalFormatting>
  <conditionalFormatting sqref="BL35">
    <cfRule type="cellIs" dxfId="14981" priority="130" operator="lessThan">
      <formula>$C$4</formula>
    </cfRule>
    <cfRule type="cellIs" dxfId="14982" priority="82" operator="lessThan">
      <formula>$C$4</formula>
    </cfRule>
  </conditionalFormatting>
  <conditionalFormatting sqref="BM35">
    <cfRule type="cellIs" dxfId="14983" priority="131" operator="lessThan">
      <formula>$C$4</formula>
    </cfRule>
  </conditionalFormatting>
  <conditionalFormatting sqref="BN35">
    <cfRule type="cellIs" dxfId="14984" priority="132" operator="lessThan">
      <formula>$C$4</formula>
    </cfRule>
  </conditionalFormatting>
  <conditionalFormatting sqref="BO35">
    <cfRule type="cellIs" dxfId="14985" priority="133" operator="lessThan">
      <formula>$C$4</formula>
    </cfRule>
  </conditionalFormatting>
  <conditionalFormatting sqref="BP35">
    <cfRule type="cellIs" dxfId="14986" priority="134" operator="lessThan">
      <formula>$C$4</formula>
    </cfRule>
  </conditionalFormatting>
  <conditionalFormatting sqref="BQ35">
    <cfRule type="cellIs" dxfId="14987" priority="135" operator="lessThan">
      <formula>$C$4</formula>
    </cfRule>
  </conditionalFormatting>
  <conditionalFormatting sqref="BR35">
    <cfRule type="cellIs" dxfId="14988" priority="136" operator="lessThan">
      <formula>$C$4</formula>
    </cfRule>
  </conditionalFormatting>
  <conditionalFormatting sqref="BS35">
    <cfRule type="cellIs" dxfId="14989" priority="137" operator="lessThan">
      <formula>$C$4</formula>
    </cfRule>
  </conditionalFormatting>
  <conditionalFormatting sqref="BT35">
    <cfRule type="cellIs" dxfId="14990" priority="138" operator="lessThan">
      <formula>$C$4</formula>
    </cfRule>
  </conditionalFormatting>
  <conditionalFormatting sqref="BU35">
    <cfRule type="cellIs" dxfId="14991" priority="139" operator="lessThan">
      <formula>$C$4</formula>
    </cfRule>
  </conditionalFormatting>
  <conditionalFormatting sqref="BV35">
    <cfRule type="cellIs" dxfId="14992" priority="140" operator="lessThan">
      <formula>$C$4</formula>
    </cfRule>
  </conditionalFormatting>
  <conditionalFormatting sqref="BW35">
    <cfRule type="cellIs" dxfId="14993" priority="142" operator="lessThan">
      <formula>$C$4</formula>
    </cfRule>
    <cfRule type="cellIs" dxfId="14994" priority="141" operator="lessThan">
      <formula>$C$4</formula>
    </cfRule>
  </conditionalFormatting>
  <conditionalFormatting sqref="BX35">
    <cfRule type="cellIs" dxfId="14995" priority="144" operator="lessThan">
      <formula>$C$4</formula>
    </cfRule>
    <cfRule type="cellIs" dxfId="14996" priority="143" operator="lessThan">
      <formula>$C$4</formula>
    </cfRule>
  </conditionalFormatting>
  <conditionalFormatting sqref="BY35">
    <cfRule type="cellIs" dxfId="14997" priority="145" operator="lessThan">
      <formula>$C$4</formula>
    </cfRule>
  </conditionalFormatting>
  <conditionalFormatting sqref="BZ35">
    <cfRule type="cellIs" dxfId="14998" priority="146" operator="lessThan">
      <formula>$C$4</formula>
    </cfRule>
  </conditionalFormatting>
  <conditionalFormatting sqref="CA35">
    <cfRule type="cellIs" dxfId="14999" priority="147" operator="lessThan">
      <formula>$C$4</formula>
    </cfRule>
  </conditionalFormatting>
  <conditionalFormatting sqref="CB35">
    <cfRule type="cellIs" dxfId="15000" priority="148" operator="lessThan">
      <formula>$C$4</formula>
    </cfRule>
  </conditionalFormatting>
  <conditionalFormatting sqref="CC35">
    <cfRule type="cellIs" dxfId="15001" priority="149" operator="lessThan">
      <formula>$C$4</formula>
    </cfRule>
  </conditionalFormatting>
  <conditionalFormatting sqref="CD35">
    <cfRule type="cellIs" dxfId="15002" priority="150" operator="lessThan">
      <formula>$C$4</formula>
    </cfRule>
  </conditionalFormatting>
  <conditionalFormatting sqref="CE35">
    <cfRule type="cellIs" dxfId="15003" priority="151" operator="lessThan">
      <formula>$C$4</formula>
    </cfRule>
  </conditionalFormatting>
  <conditionalFormatting sqref="CF35">
    <cfRule type="cellIs" dxfId="15004" priority="152" operator="lessThan">
      <formula>$C$4</formula>
    </cfRule>
  </conditionalFormatting>
  <conditionalFormatting sqref="CG35">
    <cfRule type="cellIs" dxfId="15005" priority="153" operator="lessThan">
      <formula>$C$4</formula>
    </cfRule>
  </conditionalFormatting>
  <conditionalFormatting sqref="CH35">
    <cfRule type="cellIs" dxfId="15006" priority="154" operator="greaterThan">
      <formula>$BJ$2+15</formula>
    </cfRule>
  </conditionalFormatting>
  <conditionalFormatting sqref="CJ35">
    <cfRule type="cellIs" dxfId="15007" priority="5424" operator="lessThan">
      <formula>$C$4</formula>
    </cfRule>
  </conditionalFormatting>
  <conditionalFormatting sqref="P36">
    <cfRule type="cellIs" dxfId="15008" priority="313" operator="lessThan">
      <formula>$C$4</formula>
    </cfRule>
    <cfRule type="cellIs" dxfId="15009" priority="198" operator="lessThan">
      <formula>$C$4</formula>
    </cfRule>
  </conditionalFormatting>
  <conditionalFormatting sqref="Q36">
    <cfRule type="cellIs" dxfId="15010" priority="345" operator="lessThan">
      <formula>$C$4</formula>
    </cfRule>
  </conditionalFormatting>
  <conditionalFormatting sqref="R36">
    <cfRule type="cellIs" dxfId="15011" priority="377" operator="lessThan">
      <formula>$C$4</formula>
    </cfRule>
  </conditionalFormatting>
  <conditionalFormatting sqref="S36">
    <cfRule type="cellIs" dxfId="15012" priority="2457" operator="lessThan">
      <formula>$C$4</formula>
    </cfRule>
    <cfRule type="cellIs" dxfId="15013" priority="166" operator="lessThan">
      <formula>$C$4</formula>
    </cfRule>
  </conditionalFormatting>
  <conditionalFormatting sqref="T36">
    <cfRule type="cellIs" dxfId="15014" priority="2489" operator="lessThan">
      <formula>$C$4</formula>
    </cfRule>
  </conditionalFormatting>
  <conditionalFormatting sqref="U36">
    <cfRule type="cellIs" dxfId="15015" priority="409" operator="lessThan">
      <formula>$C$4</formula>
    </cfRule>
  </conditionalFormatting>
  <conditionalFormatting sqref="V36">
    <cfRule type="cellIs" dxfId="15016" priority="2521" operator="lessThan">
      <formula>$C$4</formula>
    </cfRule>
  </conditionalFormatting>
  <conditionalFormatting sqref="W36">
    <cfRule type="cellIs" dxfId="15017" priority="2553" operator="lessThan">
      <formula>$C$4</formula>
    </cfRule>
  </conditionalFormatting>
  <conditionalFormatting sqref="X36">
    <cfRule type="cellIs" dxfId="15018" priority="441" operator="lessThan">
      <formula>$C$4</formula>
    </cfRule>
  </conditionalFormatting>
  <conditionalFormatting sqref="Y36">
    <cfRule type="cellIs" dxfId="15019" priority="473" operator="lessThan">
      <formula>$C$4</formula>
    </cfRule>
  </conditionalFormatting>
  <conditionalFormatting sqref="Z36">
    <cfRule type="cellIs" dxfId="15020" priority="505" operator="lessThan">
      <formula>$C$4</formula>
    </cfRule>
  </conditionalFormatting>
  <conditionalFormatting sqref="AA36">
    <cfRule type="cellIs" dxfId="15021" priority="537" operator="lessThan">
      <formula>$C$4</formula>
    </cfRule>
  </conditionalFormatting>
  <conditionalFormatting sqref="AB36">
    <cfRule type="cellIs" dxfId="15022" priority="569" operator="lessThan">
      <formula>$C$4</formula>
    </cfRule>
  </conditionalFormatting>
  <conditionalFormatting sqref="AC36">
    <cfRule type="cellIs" dxfId="15023" priority="601" operator="lessThan">
      <formula>$C$4</formula>
    </cfRule>
  </conditionalFormatting>
  <conditionalFormatting sqref="AD36">
    <cfRule type="cellIs" dxfId="15024" priority="633" operator="lessThan">
      <formula>$C$4</formula>
    </cfRule>
  </conditionalFormatting>
  <conditionalFormatting sqref="AE36">
    <cfRule type="cellIs" dxfId="15025" priority="665" operator="lessThan">
      <formula>$C$4</formula>
    </cfRule>
  </conditionalFormatting>
  <conditionalFormatting sqref="AF36">
    <cfRule type="cellIs" dxfId="15026" priority="697" operator="lessThan">
      <formula>$C$4</formula>
    </cfRule>
  </conditionalFormatting>
  <conditionalFormatting sqref="AG36">
    <cfRule type="cellIs" dxfId="15027" priority="729" operator="lessThan">
      <formula>$C$4</formula>
    </cfRule>
  </conditionalFormatting>
  <conditionalFormatting sqref="AH36">
    <cfRule type="cellIs" dxfId="15028" priority="761" operator="lessThan">
      <formula>$C$4</formula>
    </cfRule>
  </conditionalFormatting>
  <conditionalFormatting sqref="AI36">
    <cfRule type="cellIs" dxfId="15029" priority="793" operator="lessThan">
      <formula>$C$4</formula>
    </cfRule>
  </conditionalFormatting>
  <conditionalFormatting sqref="AJ36">
    <cfRule type="cellIs" dxfId="15030" priority="825" operator="lessThan">
      <formula>$C$4</formula>
    </cfRule>
  </conditionalFormatting>
  <conditionalFormatting sqref="AK36">
    <cfRule type="cellIs" dxfId="15031" priority="857" operator="lessThan">
      <formula>$C$4</formula>
    </cfRule>
  </conditionalFormatting>
  <conditionalFormatting sqref="AL36">
    <cfRule type="cellIs" dxfId="15032" priority="889" operator="lessThan">
      <formula>$C$4</formula>
    </cfRule>
  </conditionalFormatting>
  <conditionalFormatting sqref="AM36">
    <cfRule type="cellIs" dxfId="15033" priority="921" operator="lessThan">
      <formula>$C$4</formula>
    </cfRule>
  </conditionalFormatting>
  <conditionalFormatting sqref="AN36">
    <cfRule type="cellIs" dxfId="15034" priority="953" operator="lessThan">
      <formula>$C$4</formula>
    </cfRule>
  </conditionalFormatting>
  <conditionalFormatting sqref="AO36">
    <cfRule type="cellIs" dxfId="15035" priority="985" operator="lessThan">
      <formula>$C$4</formula>
    </cfRule>
  </conditionalFormatting>
  <conditionalFormatting sqref="AP36">
    <cfRule type="cellIs" dxfId="15036" priority="1017" operator="lessThan">
      <formula>$C$4</formula>
    </cfRule>
  </conditionalFormatting>
  <conditionalFormatting sqref="AQ36">
    <cfRule type="cellIs" dxfId="15037" priority="1049" operator="lessThan">
      <formula>$C$4</formula>
    </cfRule>
  </conditionalFormatting>
  <conditionalFormatting sqref="AR36">
    <cfRule type="cellIs" dxfId="15038" priority="1081" operator="lessThan">
      <formula>$C$4</formula>
    </cfRule>
  </conditionalFormatting>
  <conditionalFormatting sqref="AS36">
    <cfRule type="cellIs" dxfId="15039" priority="1113" operator="lessThan">
      <formula>$C$4</formula>
    </cfRule>
  </conditionalFormatting>
  <conditionalFormatting sqref="AT36">
    <cfRule type="cellIs" dxfId="15040" priority="1145" operator="lessThan">
      <formula>$C$4</formula>
    </cfRule>
  </conditionalFormatting>
  <conditionalFormatting sqref="AU36">
    <cfRule type="cellIs" dxfId="15041" priority="1177" operator="lessThan">
      <formula>$C$4</formula>
    </cfRule>
  </conditionalFormatting>
  <conditionalFormatting sqref="AV36">
    <cfRule type="cellIs" dxfId="15042" priority="1209" operator="lessThan">
      <formula>$C$4</formula>
    </cfRule>
  </conditionalFormatting>
  <conditionalFormatting sqref="AW36">
    <cfRule type="cellIs" dxfId="15043" priority="1241" operator="lessThan">
      <formula>$C$4</formula>
    </cfRule>
  </conditionalFormatting>
  <conditionalFormatting sqref="AX36">
    <cfRule type="cellIs" dxfId="15044" priority="1273" operator="lessThan">
      <formula>$C$4</formula>
    </cfRule>
  </conditionalFormatting>
  <conditionalFormatting sqref="AY36">
    <cfRule type="cellIs" dxfId="15045" priority="1305" operator="lessThan">
      <formula>$C$4</formula>
    </cfRule>
  </conditionalFormatting>
  <conditionalFormatting sqref="AZ36">
    <cfRule type="cellIs" dxfId="15046" priority="1337" operator="lessThan">
      <formula>$C$4</formula>
    </cfRule>
  </conditionalFormatting>
  <conditionalFormatting sqref="BA36">
    <cfRule type="cellIs" dxfId="15047" priority="1369" operator="lessThan">
      <formula>$C$4</formula>
    </cfRule>
  </conditionalFormatting>
  <conditionalFormatting sqref="BB36">
    <cfRule type="cellIs" dxfId="15048" priority="1401" operator="lessThan">
      <formula>$C$4</formula>
    </cfRule>
  </conditionalFormatting>
  <conditionalFormatting sqref="BC36">
    <cfRule type="cellIs" dxfId="15049" priority="1433" operator="lessThan">
      <formula>$C$4</formula>
    </cfRule>
  </conditionalFormatting>
  <conditionalFormatting sqref="BD36">
    <cfRule type="cellIs" dxfId="15050" priority="1465" operator="lessThan">
      <formula>$C$4</formula>
    </cfRule>
  </conditionalFormatting>
  <conditionalFormatting sqref="BE36">
    <cfRule type="cellIs" dxfId="15051" priority="1497" operator="lessThan">
      <formula>$C$4</formula>
    </cfRule>
  </conditionalFormatting>
  <conditionalFormatting sqref="BF36">
    <cfRule type="cellIs" dxfId="15052" priority="1529" operator="lessThan">
      <formula>$C$4</formula>
    </cfRule>
  </conditionalFormatting>
  <conditionalFormatting sqref="BG36">
    <cfRule type="cellIs" dxfId="15053" priority="1561" operator="lessThan">
      <formula>$C$4</formula>
    </cfRule>
  </conditionalFormatting>
  <conditionalFormatting sqref="BH36">
    <cfRule type="cellIs" dxfId="15054" priority="1593" operator="lessThan">
      <formula>$C$4</formula>
    </cfRule>
  </conditionalFormatting>
  <conditionalFormatting sqref="BI36">
    <cfRule type="cellIs" dxfId="15055" priority="1625" operator="lessThan">
      <formula>$C$4</formula>
    </cfRule>
  </conditionalFormatting>
  <conditionalFormatting sqref="BJ36">
    <cfRule type="cellIs" dxfId="15056" priority="1657" operator="lessThan">
      <formula>$C$4</formula>
    </cfRule>
  </conditionalFormatting>
  <conditionalFormatting sqref="BK36">
    <cfRule type="cellIs" dxfId="15057" priority="1689" operator="lessThan">
      <formula>$C$4</formula>
    </cfRule>
    <cfRule type="cellIs" dxfId="15058" priority="262" operator="lessThan">
      <formula>$C$4</formula>
    </cfRule>
  </conditionalFormatting>
  <conditionalFormatting sqref="BL36">
    <cfRule type="cellIs" dxfId="15059" priority="1721" operator="lessThan">
      <formula>$C$4</formula>
    </cfRule>
    <cfRule type="cellIs" dxfId="15060" priority="230" operator="lessThan">
      <formula>$C$4</formula>
    </cfRule>
  </conditionalFormatting>
  <conditionalFormatting sqref="BM36">
    <cfRule type="cellIs" dxfId="15061" priority="1753" operator="lessThan">
      <formula>$C$4</formula>
    </cfRule>
  </conditionalFormatting>
  <conditionalFormatting sqref="BN36">
    <cfRule type="cellIs" dxfId="15062" priority="1785" operator="lessThan">
      <formula>$C$4</formula>
    </cfRule>
  </conditionalFormatting>
  <conditionalFormatting sqref="BO36">
    <cfRule type="cellIs" dxfId="15063" priority="1817" operator="lessThan">
      <formula>$C$4</formula>
    </cfRule>
  </conditionalFormatting>
  <conditionalFormatting sqref="BP36">
    <cfRule type="cellIs" dxfId="15064" priority="1849" operator="lessThan">
      <formula>$C$4</formula>
    </cfRule>
  </conditionalFormatting>
  <conditionalFormatting sqref="BQ36">
    <cfRule type="cellIs" dxfId="15065" priority="1881" operator="lessThan">
      <formula>$C$4</formula>
    </cfRule>
  </conditionalFormatting>
  <conditionalFormatting sqref="BR36">
    <cfRule type="cellIs" dxfId="15066" priority="1913" operator="lessThan">
      <formula>$C$4</formula>
    </cfRule>
  </conditionalFormatting>
  <conditionalFormatting sqref="BS36">
    <cfRule type="cellIs" dxfId="15067" priority="1945" operator="lessThan">
      <formula>$C$4</formula>
    </cfRule>
  </conditionalFormatting>
  <conditionalFormatting sqref="BT36">
    <cfRule type="cellIs" dxfId="15068" priority="1977" operator="lessThan">
      <formula>$C$4</formula>
    </cfRule>
  </conditionalFormatting>
  <conditionalFormatting sqref="BU36">
    <cfRule type="cellIs" dxfId="15069" priority="2009" operator="lessThan">
      <formula>$C$4</formula>
    </cfRule>
  </conditionalFormatting>
  <conditionalFormatting sqref="BV36">
    <cfRule type="cellIs" dxfId="15070" priority="2041" operator="lessThan">
      <formula>$C$4</formula>
    </cfRule>
  </conditionalFormatting>
  <conditionalFormatting sqref="BW36">
    <cfRule type="cellIs" dxfId="15071" priority="2073" operator="lessThan">
      <formula>$C$4</formula>
    </cfRule>
  </conditionalFormatting>
  <conditionalFormatting sqref="BX36">
    <cfRule type="cellIs" dxfId="15072" priority="2105" operator="lessThan">
      <formula>$C$4</formula>
    </cfRule>
  </conditionalFormatting>
  <conditionalFormatting sqref="BY36">
    <cfRule type="cellIs" dxfId="15073" priority="2137" operator="lessThan">
      <formula>$C$4</formula>
    </cfRule>
  </conditionalFormatting>
  <conditionalFormatting sqref="BZ36">
    <cfRule type="cellIs" dxfId="15074" priority="2169" operator="lessThan">
      <formula>$C$4</formula>
    </cfRule>
  </conditionalFormatting>
  <conditionalFormatting sqref="CA36">
    <cfRule type="cellIs" dxfId="15075" priority="2201" operator="lessThan">
      <formula>$C$4</formula>
    </cfRule>
  </conditionalFormatting>
  <conditionalFormatting sqref="CB36">
    <cfRule type="cellIs" dxfId="15076" priority="2233" operator="lessThan">
      <formula>$C$4</formula>
    </cfRule>
  </conditionalFormatting>
  <conditionalFormatting sqref="CC36">
    <cfRule type="cellIs" dxfId="15077" priority="2265" operator="lessThan">
      <formula>$C$4</formula>
    </cfRule>
  </conditionalFormatting>
  <conditionalFormatting sqref="CD36">
    <cfRule type="cellIs" dxfId="15078" priority="2297" operator="lessThan">
      <formula>$C$4</formula>
    </cfRule>
  </conditionalFormatting>
  <conditionalFormatting sqref="CE36">
    <cfRule type="cellIs" dxfId="15079" priority="2329" operator="lessThan">
      <formula>$C$4</formula>
    </cfRule>
  </conditionalFormatting>
  <conditionalFormatting sqref="CF36">
    <cfRule type="cellIs" dxfId="15080" priority="2361" operator="lessThan">
      <formula>$C$4</formula>
    </cfRule>
  </conditionalFormatting>
  <conditionalFormatting sqref="CG36">
    <cfRule type="cellIs" dxfId="15081" priority="2393" operator="lessThan">
      <formula>$C$4</formula>
    </cfRule>
  </conditionalFormatting>
  <conditionalFormatting sqref="CH36">
    <cfRule type="cellIs" dxfId="15082" priority="2425" operator="greaterThan">
      <formula>$BJ$2+15</formula>
    </cfRule>
  </conditionalFormatting>
  <conditionalFormatting sqref="CJ36">
    <cfRule type="cellIs" dxfId="15083" priority="5425" operator="lessThan">
      <formula>$C$4</formula>
    </cfRule>
  </conditionalFormatting>
  <conditionalFormatting sqref="P37">
    <cfRule type="cellIs" dxfId="15084" priority="314" operator="lessThan">
      <formula>$C$4</formula>
    </cfRule>
    <cfRule type="cellIs" dxfId="15085" priority="197" operator="lessThan">
      <formula>$C$4</formula>
    </cfRule>
  </conditionalFormatting>
  <conditionalFormatting sqref="Q37">
    <cfRule type="cellIs" dxfId="15086" priority="346" operator="lessThan">
      <formula>$C$4</formula>
    </cfRule>
  </conditionalFormatting>
  <conditionalFormatting sqref="R37">
    <cfRule type="cellIs" dxfId="15087" priority="378" operator="lessThan">
      <formula>$C$4</formula>
    </cfRule>
  </conditionalFormatting>
  <conditionalFormatting sqref="S37">
    <cfRule type="cellIs" dxfId="15088" priority="2458" operator="lessThan">
      <formula>$C$4</formula>
    </cfRule>
    <cfRule type="cellIs" dxfId="15089" priority="165" operator="lessThan">
      <formula>$C$4</formula>
    </cfRule>
  </conditionalFormatting>
  <conditionalFormatting sqref="T37">
    <cfRule type="cellIs" dxfId="15090" priority="2490" operator="lessThan">
      <formula>$C$4</formula>
    </cfRule>
  </conditionalFormatting>
  <conditionalFormatting sqref="U37">
    <cfRule type="cellIs" dxfId="15091" priority="410" operator="lessThan">
      <formula>$C$4</formula>
    </cfRule>
  </conditionalFormatting>
  <conditionalFormatting sqref="V37">
    <cfRule type="cellIs" dxfId="15092" priority="2522" operator="lessThan">
      <formula>$C$4</formula>
    </cfRule>
  </conditionalFormatting>
  <conditionalFormatting sqref="W37">
    <cfRule type="cellIs" dxfId="15093" priority="2554" operator="lessThan">
      <formula>$C$4</formula>
    </cfRule>
  </conditionalFormatting>
  <conditionalFormatting sqref="X37">
    <cfRule type="cellIs" dxfId="15094" priority="442" operator="lessThan">
      <formula>$C$4</formula>
    </cfRule>
  </conditionalFormatting>
  <conditionalFormatting sqref="Y37">
    <cfRule type="cellIs" dxfId="15095" priority="474" operator="lessThan">
      <formula>$C$4</formula>
    </cfRule>
  </conditionalFormatting>
  <conditionalFormatting sqref="Z37">
    <cfRule type="cellIs" dxfId="15096" priority="506" operator="lessThan">
      <formula>$C$4</formula>
    </cfRule>
  </conditionalFormatting>
  <conditionalFormatting sqref="AA37">
    <cfRule type="cellIs" dxfId="15097" priority="538" operator="lessThan">
      <formula>$C$4</formula>
    </cfRule>
  </conditionalFormatting>
  <conditionalFormatting sqref="AB37">
    <cfRule type="cellIs" dxfId="15098" priority="570" operator="lessThan">
      <formula>$C$4</formula>
    </cfRule>
  </conditionalFormatting>
  <conditionalFormatting sqref="AC37">
    <cfRule type="cellIs" dxfId="15099" priority="602" operator="lessThan">
      <formula>$C$4</formula>
    </cfRule>
  </conditionalFormatting>
  <conditionalFormatting sqref="AD37">
    <cfRule type="cellIs" dxfId="15100" priority="634" operator="lessThan">
      <formula>$C$4</formula>
    </cfRule>
  </conditionalFormatting>
  <conditionalFormatting sqref="AE37">
    <cfRule type="cellIs" dxfId="15101" priority="666" operator="lessThan">
      <formula>$C$4</formula>
    </cfRule>
  </conditionalFormatting>
  <conditionalFormatting sqref="AF37">
    <cfRule type="cellIs" dxfId="15102" priority="698" operator="lessThan">
      <formula>$C$4</formula>
    </cfRule>
  </conditionalFormatting>
  <conditionalFormatting sqref="AG37">
    <cfRule type="cellIs" dxfId="15103" priority="730" operator="lessThan">
      <formula>$C$4</formula>
    </cfRule>
  </conditionalFormatting>
  <conditionalFormatting sqref="AH37">
    <cfRule type="cellIs" dxfId="15104" priority="762" operator="lessThan">
      <formula>$C$4</formula>
    </cfRule>
  </conditionalFormatting>
  <conditionalFormatting sqref="AI37">
    <cfRule type="cellIs" dxfId="15105" priority="794" operator="lessThan">
      <formula>$C$4</formula>
    </cfRule>
  </conditionalFormatting>
  <conditionalFormatting sqref="AJ37">
    <cfRule type="cellIs" dxfId="15106" priority="826" operator="lessThan">
      <formula>$C$4</formula>
    </cfRule>
  </conditionalFormatting>
  <conditionalFormatting sqref="AK37">
    <cfRule type="cellIs" dxfId="15107" priority="858" operator="lessThan">
      <formula>$C$4</formula>
    </cfRule>
  </conditionalFormatting>
  <conditionalFormatting sqref="AL37">
    <cfRule type="cellIs" dxfId="15108" priority="890" operator="lessThan">
      <formula>$C$4</formula>
    </cfRule>
  </conditionalFormatting>
  <conditionalFormatting sqref="AM37">
    <cfRule type="cellIs" dxfId="15109" priority="922" operator="lessThan">
      <formula>$C$4</formula>
    </cfRule>
  </conditionalFormatting>
  <conditionalFormatting sqref="AN37">
    <cfRule type="cellIs" dxfId="15110" priority="954" operator="lessThan">
      <formula>$C$4</formula>
    </cfRule>
  </conditionalFormatting>
  <conditionalFormatting sqref="AO37">
    <cfRule type="cellIs" dxfId="15111" priority="986" operator="lessThan">
      <formula>$C$4</formula>
    </cfRule>
  </conditionalFormatting>
  <conditionalFormatting sqref="AP37">
    <cfRule type="cellIs" dxfId="15112" priority="1018" operator="lessThan">
      <formula>$C$4</formula>
    </cfRule>
  </conditionalFormatting>
  <conditionalFormatting sqref="AQ37">
    <cfRule type="cellIs" dxfId="15113" priority="1050" operator="lessThan">
      <formula>$C$4</formula>
    </cfRule>
  </conditionalFormatting>
  <conditionalFormatting sqref="AR37">
    <cfRule type="cellIs" dxfId="15114" priority="1082" operator="lessThan">
      <formula>$C$4</formula>
    </cfRule>
  </conditionalFormatting>
  <conditionalFormatting sqref="AS37">
    <cfRule type="cellIs" dxfId="15115" priority="1114" operator="lessThan">
      <formula>$C$4</formula>
    </cfRule>
  </conditionalFormatting>
  <conditionalFormatting sqref="AT37">
    <cfRule type="cellIs" dxfId="15116" priority="1146" operator="lessThan">
      <formula>$C$4</formula>
    </cfRule>
  </conditionalFormatting>
  <conditionalFormatting sqref="AU37">
    <cfRule type="cellIs" dxfId="15117" priority="1178" operator="lessThan">
      <formula>$C$4</formula>
    </cfRule>
  </conditionalFormatting>
  <conditionalFormatting sqref="AV37">
    <cfRule type="cellIs" dxfId="15118" priority="1210" operator="lessThan">
      <formula>$C$4</formula>
    </cfRule>
  </conditionalFormatting>
  <conditionalFormatting sqref="AW37">
    <cfRule type="cellIs" dxfId="15119" priority="1242" operator="lessThan">
      <formula>$C$4</formula>
    </cfRule>
  </conditionalFormatting>
  <conditionalFormatting sqref="AX37">
    <cfRule type="cellIs" dxfId="15120" priority="1274" operator="lessThan">
      <formula>$C$4</formula>
    </cfRule>
  </conditionalFormatting>
  <conditionalFormatting sqref="AY37">
    <cfRule type="cellIs" dxfId="15121" priority="1306" operator="lessThan">
      <formula>$C$4</formula>
    </cfRule>
  </conditionalFormatting>
  <conditionalFormatting sqref="AZ37">
    <cfRule type="cellIs" dxfId="15122" priority="1338" operator="lessThan">
      <formula>$C$4</formula>
    </cfRule>
  </conditionalFormatting>
  <conditionalFormatting sqref="BA37">
    <cfRule type="cellIs" dxfId="15123" priority="1370" operator="lessThan">
      <formula>$C$4</formula>
    </cfRule>
  </conditionalFormatting>
  <conditionalFormatting sqref="BB37">
    <cfRule type="cellIs" dxfId="15124" priority="1402" operator="lessThan">
      <formula>$C$4</formula>
    </cfRule>
  </conditionalFormatting>
  <conditionalFormatting sqref="BC37">
    <cfRule type="cellIs" dxfId="15125" priority="1434" operator="lessThan">
      <formula>$C$4</formula>
    </cfRule>
  </conditionalFormatting>
  <conditionalFormatting sqref="BD37">
    <cfRule type="cellIs" dxfId="15126" priority="1466" operator="lessThan">
      <formula>$C$4</formula>
    </cfRule>
  </conditionalFormatting>
  <conditionalFormatting sqref="BE37">
    <cfRule type="cellIs" dxfId="15127" priority="1498" operator="lessThan">
      <formula>$C$4</formula>
    </cfRule>
  </conditionalFormatting>
  <conditionalFormatting sqref="BF37">
    <cfRule type="cellIs" dxfId="15128" priority="1530" operator="lessThan">
      <formula>$C$4</formula>
    </cfRule>
  </conditionalFormatting>
  <conditionalFormatting sqref="BG37">
    <cfRule type="cellIs" dxfId="15129" priority="1562" operator="lessThan">
      <formula>$C$4</formula>
    </cfRule>
  </conditionalFormatting>
  <conditionalFormatting sqref="BH37">
    <cfRule type="cellIs" dxfId="15130" priority="1594" operator="lessThan">
      <formula>$C$4</formula>
    </cfRule>
  </conditionalFormatting>
  <conditionalFormatting sqref="BI37">
    <cfRule type="cellIs" dxfId="15131" priority="1626" operator="lessThan">
      <formula>$C$4</formula>
    </cfRule>
  </conditionalFormatting>
  <conditionalFormatting sqref="BJ37">
    <cfRule type="cellIs" dxfId="15132" priority="1658" operator="lessThan">
      <formula>$C$4</formula>
    </cfRule>
  </conditionalFormatting>
  <conditionalFormatting sqref="BK37">
    <cfRule type="cellIs" dxfId="15133" priority="1690" operator="lessThan">
      <formula>$C$4</formula>
    </cfRule>
    <cfRule type="cellIs" dxfId="15134" priority="261" operator="lessThan">
      <formula>$C$4</formula>
    </cfRule>
  </conditionalFormatting>
  <conditionalFormatting sqref="BL37">
    <cfRule type="cellIs" dxfId="15135" priority="1722" operator="lessThan">
      <formula>$C$4</formula>
    </cfRule>
    <cfRule type="cellIs" dxfId="15136" priority="229" operator="lessThan">
      <formula>$C$4</formula>
    </cfRule>
  </conditionalFormatting>
  <conditionalFormatting sqref="BM37">
    <cfRule type="cellIs" dxfId="15137" priority="1754" operator="lessThan">
      <formula>$C$4</formula>
    </cfRule>
  </conditionalFormatting>
  <conditionalFormatting sqref="BN37">
    <cfRule type="cellIs" dxfId="15138" priority="1786" operator="lessThan">
      <formula>$C$4</formula>
    </cfRule>
  </conditionalFormatting>
  <conditionalFormatting sqref="BO37">
    <cfRule type="cellIs" dxfId="15139" priority="1818" operator="lessThan">
      <formula>$C$4</formula>
    </cfRule>
  </conditionalFormatting>
  <conditionalFormatting sqref="BP37">
    <cfRule type="cellIs" dxfId="15140" priority="1850" operator="lessThan">
      <formula>$C$4</formula>
    </cfRule>
  </conditionalFormatting>
  <conditionalFormatting sqref="BQ37">
    <cfRule type="cellIs" dxfId="15141" priority="1882" operator="lessThan">
      <formula>$C$4</formula>
    </cfRule>
  </conditionalFormatting>
  <conditionalFormatting sqref="BR37">
    <cfRule type="cellIs" dxfId="15142" priority="1914" operator="lessThan">
      <formula>$C$4</formula>
    </cfRule>
  </conditionalFormatting>
  <conditionalFormatting sqref="BS37">
    <cfRule type="cellIs" dxfId="15143" priority="1946" operator="lessThan">
      <formula>$C$4</formula>
    </cfRule>
  </conditionalFormatting>
  <conditionalFormatting sqref="BT37">
    <cfRule type="cellIs" dxfId="15144" priority="1978" operator="lessThan">
      <formula>$C$4</formula>
    </cfRule>
  </conditionalFormatting>
  <conditionalFormatting sqref="BU37">
    <cfRule type="cellIs" dxfId="15145" priority="2010" operator="lessThan">
      <formula>$C$4</formula>
    </cfRule>
  </conditionalFormatting>
  <conditionalFormatting sqref="BV37">
    <cfRule type="cellIs" dxfId="15146" priority="2042" operator="lessThan">
      <formula>$C$4</formula>
    </cfRule>
  </conditionalFormatting>
  <conditionalFormatting sqref="BW37">
    <cfRule type="cellIs" dxfId="15147" priority="2074" operator="lessThan">
      <formula>$C$4</formula>
    </cfRule>
  </conditionalFormatting>
  <conditionalFormatting sqref="BX37">
    <cfRule type="cellIs" dxfId="15148" priority="2106" operator="lessThan">
      <formula>$C$4</formula>
    </cfRule>
  </conditionalFormatting>
  <conditionalFormatting sqref="BY37">
    <cfRule type="cellIs" dxfId="15149" priority="2138" operator="lessThan">
      <formula>$C$4</formula>
    </cfRule>
  </conditionalFormatting>
  <conditionalFormatting sqref="BZ37">
    <cfRule type="cellIs" dxfId="15150" priority="2170" operator="lessThan">
      <formula>$C$4</formula>
    </cfRule>
  </conditionalFormatting>
  <conditionalFormatting sqref="CA37">
    <cfRule type="cellIs" dxfId="15151" priority="2202" operator="lessThan">
      <formula>$C$4</formula>
    </cfRule>
  </conditionalFormatting>
  <conditionalFormatting sqref="CB37">
    <cfRule type="cellIs" dxfId="15152" priority="2234" operator="lessThan">
      <formula>$C$4</formula>
    </cfRule>
  </conditionalFormatting>
  <conditionalFormatting sqref="CC37">
    <cfRule type="cellIs" dxfId="15153" priority="2266" operator="lessThan">
      <formula>$C$4</formula>
    </cfRule>
  </conditionalFormatting>
  <conditionalFormatting sqref="CD37">
    <cfRule type="cellIs" dxfId="15154" priority="2298" operator="lessThan">
      <formula>$C$4</formula>
    </cfRule>
  </conditionalFormatting>
  <conditionalFormatting sqref="CE37">
    <cfRule type="cellIs" dxfId="15155" priority="2330" operator="lessThan">
      <formula>$C$4</formula>
    </cfRule>
  </conditionalFormatting>
  <conditionalFormatting sqref="CF37">
    <cfRule type="cellIs" dxfId="15156" priority="2362" operator="lessThan">
      <formula>$C$4</formula>
    </cfRule>
  </conditionalFormatting>
  <conditionalFormatting sqref="CG37">
    <cfRule type="cellIs" dxfId="15157" priority="2394" operator="lessThan">
      <formula>$C$4</formula>
    </cfRule>
  </conditionalFormatting>
  <conditionalFormatting sqref="CH37">
    <cfRule type="cellIs" dxfId="15158" priority="2426" operator="greaterThan">
      <formula>$BJ$2+15</formula>
    </cfRule>
  </conditionalFormatting>
  <conditionalFormatting sqref="CJ37">
    <cfRule type="cellIs" dxfId="15159" priority="5426" operator="lessThan">
      <formula>$C$4</formula>
    </cfRule>
  </conditionalFormatting>
  <conditionalFormatting sqref="P38">
    <cfRule type="cellIs" dxfId="15160" priority="6" operator="lessThan">
      <formula>$C$4</formula>
    </cfRule>
    <cfRule type="cellIs" dxfId="15161" priority="2" operator="lessThan">
      <formula>$C$4</formula>
    </cfRule>
  </conditionalFormatting>
  <conditionalFormatting sqref="Q38">
    <cfRule type="cellIs" dxfId="15162" priority="7" operator="lessThan">
      <formula>$C$4</formula>
    </cfRule>
  </conditionalFormatting>
  <conditionalFormatting sqref="R38">
    <cfRule type="cellIs" dxfId="15163" priority="8" operator="lessThan">
      <formula>$C$4</formula>
    </cfRule>
  </conditionalFormatting>
  <conditionalFormatting sqref="S38">
    <cfRule type="cellIs" dxfId="15164" priority="76" operator="lessThan">
      <formula>$C$4</formula>
    </cfRule>
    <cfRule type="cellIs" dxfId="15165" priority="1" operator="lessThan">
      <formula>$C$4</formula>
    </cfRule>
  </conditionalFormatting>
  <conditionalFormatting sqref="T38">
    <cfRule type="cellIs" dxfId="15166" priority="77" operator="lessThan">
      <formula>$C$4</formula>
    </cfRule>
  </conditionalFormatting>
  <conditionalFormatting sqref="U38">
    <cfRule type="cellIs" dxfId="15167" priority="9" operator="lessThan">
      <formula>$C$4</formula>
    </cfRule>
  </conditionalFormatting>
  <conditionalFormatting sqref="V38">
    <cfRule type="cellIs" dxfId="15168" priority="78" operator="lessThan">
      <formula>$C$4</formula>
    </cfRule>
  </conditionalFormatting>
  <conditionalFormatting sqref="W38">
    <cfRule type="cellIs" dxfId="15169" priority="79" operator="lessThan">
      <formula>$C$4</formula>
    </cfRule>
  </conditionalFormatting>
  <conditionalFormatting sqref="X38">
    <cfRule type="cellIs" dxfId="15170" priority="10" operator="lessThan">
      <formula>$C$4</formula>
    </cfRule>
  </conditionalFormatting>
  <conditionalFormatting sqref="Y38">
    <cfRule type="cellIs" dxfId="15171" priority="11" operator="lessThan">
      <formula>$C$4</formula>
    </cfRule>
  </conditionalFormatting>
  <conditionalFormatting sqref="Z38">
    <cfRule type="cellIs" dxfId="15172" priority="12" operator="lessThan">
      <formula>$C$4</formula>
    </cfRule>
  </conditionalFormatting>
  <conditionalFormatting sqref="AA38">
    <cfRule type="cellIs" dxfId="15173" priority="13" operator="lessThan">
      <formula>$C$4</formula>
    </cfRule>
  </conditionalFormatting>
  <conditionalFormatting sqref="AB38">
    <cfRule type="cellIs" dxfId="15174" priority="14" operator="lessThan">
      <formula>$C$4</formula>
    </cfRule>
  </conditionalFormatting>
  <conditionalFormatting sqref="AC38">
    <cfRule type="cellIs" dxfId="15175" priority="15" operator="lessThan">
      <formula>$C$4</formula>
    </cfRule>
  </conditionalFormatting>
  <conditionalFormatting sqref="AD38">
    <cfRule type="cellIs" dxfId="15176" priority="16" operator="lessThan">
      <formula>$C$4</formula>
    </cfRule>
  </conditionalFormatting>
  <conditionalFormatting sqref="AE38">
    <cfRule type="cellIs" dxfId="15177" priority="17" operator="lessThan">
      <formula>$C$4</formula>
    </cfRule>
  </conditionalFormatting>
  <conditionalFormatting sqref="AF38">
    <cfRule type="cellIs" dxfId="15178" priority="18" operator="lessThan">
      <formula>$C$4</formula>
    </cfRule>
  </conditionalFormatting>
  <conditionalFormatting sqref="AG38">
    <cfRule type="cellIs" dxfId="15179" priority="19" operator="lessThan">
      <formula>$C$4</formula>
    </cfRule>
  </conditionalFormatting>
  <conditionalFormatting sqref="AH38">
    <cfRule type="cellIs" dxfId="15180" priority="20" operator="lessThan">
      <formula>$C$4</formula>
    </cfRule>
  </conditionalFormatting>
  <conditionalFormatting sqref="AI38">
    <cfRule type="cellIs" dxfId="15181" priority="21" operator="lessThan">
      <formula>$C$4</formula>
    </cfRule>
  </conditionalFormatting>
  <conditionalFormatting sqref="AJ38">
    <cfRule type="cellIs" dxfId="15182" priority="22" operator="lessThan">
      <formula>$C$4</formula>
    </cfRule>
  </conditionalFormatting>
  <conditionalFormatting sqref="AK38">
    <cfRule type="cellIs" dxfId="15183" priority="23" operator="lessThan">
      <formula>$C$4</formula>
    </cfRule>
  </conditionalFormatting>
  <conditionalFormatting sqref="AL38">
    <cfRule type="cellIs" dxfId="15184" priority="24" operator="lessThan">
      <formula>$C$4</formula>
    </cfRule>
  </conditionalFormatting>
  <conditionalFormatting sqref="AM38">
    <cfRule type="cellIs" dxfId="15185" priority="25" operator="lessThan">
      <formula>$C$4</formula>
    </cfRule>
  </conditionalFormatting>
  <conditionalFormatting sqref="AN38">
    <cfRule type="cellIs" dxfId="15186" priority="26" operator="lessThan">
      <formula>$C$4</formula>
    </cfRule>
  </conditionalFormatting>
  <conditionalFormatting sqref="AO38">
    <cfRule type="cellIs" dxfId="15187" priority="27" operator="lessThan">
      <formula>$C$4</formula>
    </cfRule>
  </conditionalFormatting>
  <conditionalFormatting sqref="AP38">
    <cfRule type="cellIs" dxfId="15188" priority="28" operator="lessThan">
      <formula>$C$4</formula>
    </cfRule>
  </conditionalFormatting>
  <conditionalFormatting sqref="AQ38">
    <cfRule type="cellIs" dxfId="15189" priority="29" operator="lessThan">
      <formula>$C$4</formula>
    </cfRule>
  </conditionalFormatting>
  <conditionalFormatting sqref="AR38">
    <cfRule type="cellIs" dxfId="15190" priority="30" operator="lessThan">
      <formula>$C$4</formula>
    </cfRule>
  </conditionalFormatting>
  <conditionalFormatting sqref="AS38">
    <cfRule type="cellIs" dxfId="15191" priority="31" operator="lessThan">
      <formula>$C$4</formula>
    </cfRule>
  </conditionalFormatting>
  <conditionalFormatting sqref="AT38">
    <cfRule type="cellIs" dxfId="15192" priority="32" operator="lessThan">
      <formula>$C$4</formula>
    </cfRule>
  </conditionalFormatting>
  <conditionalFormatting sqref="AU38">
    <cfRule type="cellIs" dxfId="15193" priority="34" operator="lessThan">
      <formula>$C$4</formula>
    </cfRule>
    <cfRule type="cellIs" dxfId="15194" priority="33" operator="lessThan">
      <formula>$C$4</formula>
    </cfRule>
  </conditionalFormatting>
  <conditionalFormatting sqref="AV38">
    <cfRule type="cellIs" dxfId="15195" priority="35" operator="lessThan">
      <formula>$C$4</formula>
    </cfRule>
  </conditionalFormatting>
  <conditionalFormatting sqref="AW38">
    <cfRule type="cellIs" dxfId="15196" priority="36" operator="lessThan">
      <formula>$C$4</formula>
    </cfRule>
  </conditionalFormatting>
  <conditionalFormatting sqref="AX38">
    <cfRule type="cellIs" dxfId="15197" priority="37" operator="lessThan">
      <formula>$C$4</formula>
    </cfRule>
  </conditionalFormatting>
  <conditionalFormatting sqref="AY38">
    <cfRule type="cellIs" dxfId="15198" priority="38" operator="lessThan">
      <formula>$C$4</formula>
    </cfRule>
  </conditionalFormatting>
  <conditionalFormatting sqref="AZ38">
    <cfRule type="cellIs" dxfId="15199" priority="39" operator="lessThan">
      <formula>$C$4</formula>
    </cfRule>
  </conditionalFormatting>
  <conditionalFormatting sqref="BA38">
    <cfRule type="cellIs" dxfId="15200" priority="40" operator="lessThan">
      <formula>$C$4</formula>
    </cfRule>
  </conditionalFormatting>
  <conditionalFormatting sqref="BB38">
    <cfRule type="cellIs" dxfId="15201" priority="41" operator="lessThan">
      <formula>$C$4</formula>
    </cfRule>
  </conditionalFormatting>
  <conditionalFormatting sqref="BC38">
    <cfRule type="cellIs" dxfId="15202" priority="42" operator="lessThan">
      <formula>$C$4</formula>
    </cfRule>
  </conditionalFormatting>
  <conditionalFormatting sqref="BD38">
    <cfRule type="cellIs" dxfId="15203" priority="43" operator="lessThan">
      <formula>$C$4</formula>
    </cfRule>
  </conditionalFormatting>
  <conditionalFormatting sqref="BE38">
    <cfRule type="cellIs" dxfId="15204" priority="44" operator="lessThan">
      <formula>$C$4</formula>
    </cfRule>
  </conditionalFormatting>
  <conditionalFormatting sqref="BF38">
    <cfRule type="cellIs" dxfId="15205" priority="45" operator="lessThan">
      <formula>$C$4</formula>
    </cfRule>
  </conditionalFormatting>
  <conditionalFormatting sqref="BG38">
    <cfRule type="cellIs" dxfId="15206" priority="46" operator="lessThan">
      <formula>$C$4</formula>
    </cfRule>
  </conditionalFormatting>
  <conditionalFormatting sqref="BH38">
    <cfRule type="cellIs" dxfId="15207" priority="47" operator="lessThan">
      <formula>$C$4</formula>
    </cfRule>
  </conditionalFormatting>
  <conditionalFormatting sqref="BI38">
    <cfRule type="cellIs" dxfId="15208" priority="48" operator="lessThan">
      <formula>$C$4</formula>
    </cfRule>
  </conditionalFormatting>
  <conditionalFormatting sqref="BJ38">
    <cfRule type="cellIs" dxfId="15209" priority="49" operator="lessThan">
      <formula>$C$4</formula>
    </cfRule>
  </conditionalFormatting>
  <conditionalFormatting sqref="BK38">
    <cfRule type="cellIs" dxfId="15210" priority="50" operator="lessThan">
      <formula>$C$4</formula>
    </cfRule>
    <cfRule type="cellIs" dxfId="15211" priority="5" operator="lessThan">
      <formula>$C$4</formula>
    </cfRule>
    <cfRule type="cellIs" dxfId="15212" priority="4" operator="lessThan">
      <formula>$C$4</formula>
    </cfRule>
  </conditionalFormatting>
  <conditionalFormatting sqref="BL38">
    <cfRule type="cellIs" dxfId="15213" priority="51" operator="lessThan">
      <formula>$C$4</formula>
    </cfRule>
    <cfRule type="cellIs" dxfId="15214" priority="3" operator="lessThan">
      <formula>$C$4</formula>
    </cfRule>
  </conditionalFormatting>
  <conditionalFormatting sqref="BM38">
    <cfRule type="cellIs" dxfId="15215" priority="52" operator="lessThan">
      <formula>$C$4</formula>
    </cfRule>
  </conditionalFormatting>
  <conditionalFormatting sqref="BN38">
    <cfRule type="cellIs" dxfId="15216" priority="53" operator="lessThan">
      <formula>$C$4</formula>
    </cfRule>
  </conditionalFormatting>
  <conditionalFormatting sqref="BO38">
    <cfRule type="cellIs" dxfId="15217" priority="54" operator="lessThan">
      <formula>$C$4</formula>
    </cfRule>
  </conditionalFormatting>
  <conditionalFormatting sqref="BP38">
    <cfRule type="cellIs" dxfId="15218" priority="55" operator="lessThan">
      <formula>$C$4</formula>
    </cfRule>
  </conditionalFormatting>
  <conditionalFormatting sqref="BQ38">
    <cfRule type="cellIs" dxfId="15219" priority="56" operator="lessThan">
      <formula>$C$4</formula>
    </cfRule>
  </conditionalFormatting>
  <conditionalFormatting sqref="BR38">
    <cfRule type="cellIs" dxfId="15220" priority="57" operator="lessThan">
      <formula>$C$4</formula>
    </cfRule>
  </conditionalFormatting>
  <conditionalFormatting sqref="BS38">
    <cfRule type="cellIs" dxfId="15221" priority="58" operator="lessThan">
      <formula>$C$4</formula>
    </cfRule>
  </conditionalFormatting>
  <conditionalFormatting sqref="BT38">
    <cfRule type="cellIs" dxfId="15222" priority="59" operator="lessThan">
      <formula>$C$4</formula>
    </cfRule>
  </conditionalFormatting>
  <conditionalFormatting sqref="BU38">
    <cfRule type="cellIs" dxfId="15223" priority="60" operator="lessThan">
      <formula>$C$4</formula>
    </cfRule>
  </conditionalFormatting>
  <conditionalFormatting sqref="BV38">
    <cfRule type="cellIs" dxfId="15224" priority="61" operator="lessThan">
      <formula>$C$4</formula>
    </cfRule>
  </conditionalFormatting>
  <conditionalFormatting sqref="BW38">
    <cfRule type="cellIs" dxfId="15225" priority="63" operator="lessThan">
      <formula>$C$4</formula>
    </cfRule>
    <cfRule type="cellIs" dxfId="15226" priority="62" operator="lessThan">
      <formula>$C$4</formula>
    </cfRule>
  </conditionalFormatting>
  <conditionalFormatting sqref="BX38">
    <cfRule type="cellIs" dxfId="15227" priority="65" operator="lessThan">
      <formula>$C$4</formula>
    </cfRule>
    <cfRule type="cellIs" dxfId="15228" priority="64" operator="lessThan">
      <formula>$C$4</formula>
    </cfRule>
  </conditionalFormatting>
  <conditionalFormatting sqref="BY38">
    <cfRule type="cellIs" dxfId="15229" priority="66" operator="lessThan">
      <formula>$C$4</formula>
    </cfRule>
  </conditionalFormatting>
  <conditionalFormatting sqref="BZ38">
    <cfRule type="cellIs" dxfId="15230" priority="67" operator="lessThan">
      <formula>$C$4</formula>
    </cfRule>
  </conditionalFormatting>
  <conditionalFormatting sqref="CA38">
    <cfRule type="cellIs" dxfId="15231" priority="68" operator="lessThan">
      <formula>$C$4</formula>
    </cfRule>
  </conditionalFormatting>
  <conditionalFormatting sqref="CB38">
    <cfRule type="cellIs" dxfId="15232" priority="69" operator="lessThan">
      <formula>$C$4</formula>
    </cfRule>
  </conditionalFormatting>
  <conditionalFormatting sqref="CC38">
    <cfRule type="cellIs" dxfId="15233" priority="70" operator="lessThan">
      <formula>$C$4</formula>
    </cfRule>
  </conditionalFormatting>
  <conditionalFormatting sqref="CD38">
    <cfRule type="cellIs" dxfId="15234" priority="71" operator="lessThan">
      <formula>$C$4</formula>
    </cfRule>
  </conditionalFormatting>
  <conditionalFormatting sqref="CE38">
    <cfRule type="cellIs" dxfId="15235" priority="72" operator="lessThan">
      <formula>$C$4</formula>
    </cfRule>
  </conditionalFormatting>
  <conditionalFormatting sqref="CF38">
    <cfRule type="cellIs" dxfId="15236" priority="73" operator="lessThan">
      <formula>$C$4</formula>
    </cfRule>
  </conditionalFormatting>
  <conditionalFormatting sqref="CG38">
    <cfRule type="cellIs" dxfId="15237" priority="74" operator="lessThan">
      <formula>$C$4</formula>
    </cfRule>
  </conditionalFormatting>
  <conditionalFormatting sqref="CH38">
    <cfRule type="cellIs" dxfId="15238" priority="75" operator="greaterThan">
      <formula>$BJ$2+15</formula>
    </cfRule>
  </conditionalFormatting>
  <conditionalFormatting sqref="CJ38">
    <cfRule type="cellIs" dxfId="15239" priority="5427" operator="lessThan">
      <formula>$C$4</formula>
    </cfRule>
  </conditionalFormatting>
  <conditionalFormatting sqref="P39">
    <cfRule type="cellIs" dxfId="15240" priority="316" operator="lessThan">
      <formula>$C$4</formula>
    </cfRule>
    <cfRule type="cellIs" dxfId="15241" priority="195" operator="lessThan">
      <formula>$C$4</formula>
    </cfRule>
  </conditionalFormatting>
  <conditionalFormatting sqref="Q39">
    <cfRule type="cellIs" dxfId="15242" priority="348" operator="lessThan">
      <formula>$C$4</formula>
    </cfRule>
  </conditionalFormatting>
  <conditionalFormatting sqref="R39">
    <cfRule type="cellIs" dxfId="15243" priority="380" operator="lessThan">
      <formula>$C$4</formula>
    </cfRule>
  </conditionalFormatting>
  <conditionalFormatting sqref="S39">
    <cfRule type="cellIs" dxfId="15244" priority="2460" operator="lessThan">
      <formula>$C$4</formula>
    </cfRule>
    <cfRule type="cellIs" dxfId="15245" priority="163" operator="lessThan">
      <formula>$C$4</formula>
    </cfRule>
  </conditionalFormatting>
  <conditionalFormatting sqref="T39">
    <cfRule type="cellIs" dxfId="15246" priority="2492" operator="lessThan">
      <formula>$C$4</formula>
    </cfRule>
  </conditionalFormatting>
  <conditionalFormatting sqref="U39">
    <cfRule type="cellIs" dxfId="15247" priority="412" operator="lessThan">
      <formula>$C$4</formula>
    </cfRule>
  </conditionalFormatting>
  <conditionalFormatting sqref="V39">
    <cfRule type="cellIs" dxfId="15248" priority="2524" operator="lessThan">
      <formula>$C$4</formula>
    </cfRule>
  </conditionalFormatting>
  <conditionalFormatting sqref="W39">
    <cfRule type="cellIs" dxfId="15249" priority="2556" operator="lessThan">
      <formula>$C$4</formula>
    </cfRule>
  </conditionalFormatting>
  <conditionalFormatting sqref="X39">
    <cfRule type="cellIs" dxfId="15250" priority="444" operator="lessThan">
      <formula>$C$4</formula>
    </cfRule>
  </conditionalFormatting>
  <conditionalFormatting sqref="Y39">
    <cfRule type="cellIs" dxfId="15251" priority="476" operator="lessThan">
      <formula>$C$4</formula>
    </cfRule>
  </conditionalFormatting>
  <conditionalFormatting sqref="Z39">
    <cfRule type="cellIs" dxfId="15252" priority="508" operator="lessThan">
      <formula>$C$4</formula>
    </cfRule>
  </conditionalFormatting>
  <conditionalFormatting sqref="AA39">
    <cfRule type="cellIs" dxfId="15253" priority="540" operator="lessThan">
      <formula>$C$4</formula>
    </cfRule>
  </conditionalFormatting>
  <conditionalFormatting sqref="AB39">
    <cfRule type="cellIs" dxfId="15254" priority="572" operator="lessThan">
      <formula>$C$4</formula>
    </cfRule>
  </conditionalFormatting>
  <conditionalFormatting sqref="AC39">
    <cfRule type="cellIs" dxfId="15255" priority="604" operator="lessThan">
      <formula>$C$4</formula>
    </cfRule>
  </conditionalFormatting>
  <conditionalFormatting sqref="AD39">
    <cfRule type="cellIs" dxfId="15256" priority="636" operator="lessThan">
      <formula>$C$4</formula>
    </cfRule>
  </conditionalFormatting>
  <conditionalFormatting sqref="AE39">
    <cfRule type="cellIs" dxfId="15257" priority="668" operator="lessThan">
      <formula>$C$4</formula>
    </cfRule>
  </conditionalFormatting>
  <conditionalFormatting sqref="AF39">
    <cfRule type="cellIs" dxfId="15258" priority="700" operator="lessThan">
      <formula>$C$4</formula>
    </cfRule>
  </conditionalFormatting>
  <conditionalFormatting sqref="AG39">
    <cfRule type="cellIs" dxfId="15259" priority="732" operator="lessThan">
      <formula>$C$4</formula>
    </cfRule>
  </conditionalFormatting>
  <conditionalFormatting sqref="AH39">
    <cfRule type="cellIs" dxfId="15260" priority="764" operator="lessThan">
      <formula>$C$4</formula>
    </cfRule>
  </conditionalFormatting>
  <conditionalFormatting sqref="AI39">
    <cfRule type="cellIs" dxfId="15261" priority="796" operator="lessThan">
      <formula>$C$4</formula>
    </cfRule>
  </conditionalFormatting>
  <conditionalFormatting sqref="AJ39">
    <cfRule type="cellIs" dxfId="15262" priority="828" operator="lessThan">
      <formula>$C$4</formula>
    </cfRule>
  </conditionalFormatting>
  <conditionalFormatting sqref="AK39">
    <cfRule type="cellIs" dxfId="15263" priority="860" operator="lessThan">
      <formula>$C$4</formula>
    </cfRule>
  </conditionalFormatting>
  <conditionalFormatting sqref="AL39">
    <cfRule type="cellIs" dxfId="15264" priority="892" operator="lessThan">
      <formula>$C$4</formula>
    </cfRule>
  </conditionalFormatting>
  <conditionalFormatting sqref="AM39">
    <cfRule type="cellIs" dxfId="15265" priority="924" operator="lessThan">
      <formula>$C$4</formula>
    </cfRule>
  </conditionalFormatting>
  <conditionalFormatting sqref="AN39">
    <cfRule type="cellIs" dxfId="15266" priority="956" operator="lessThan">
      <formula>$C$4</formula>
    </cfRule>
  </conditionalFormatting>
  <conditionalFormatting sqref="AO39">
    <cfRule type="cellIs" dxfId="15267" priority="988" operator="lessThan">
      <formula>$C$4</formula>
    </cfRule>
  </conditionalFormatting>
  <conditionalFormatting sqref="AP39">
    <cfRule type="cellIs" dxfId="15268" priority="1020" operator="lessThan">
      <formula>$C$4</formula>
    </cfRule>
  </conditionalFormatting>
  <conditionalFormatting sqref="AQ39">
    <cfRule type="cellIs" dxfId="15269" priority="1052" operator="lessThan">
      <formula>$C$4</formula>
    </cfRule>
  </conditionalFormatting>
  <conditionalFormatting sqref="AR39">
    <cfRule type="cellIs" dxfId="15270" priority="1084" operator="lessThan">
      <formula>$C$4</formula>
    </cfRule>
  </conditionalFormatting>
  <conditionalFormatting sqref="AS39">
    <cfRule type="cellIs" dxfId="15271" priority="1116" operator="lessThan">
      <formula>$C$4</formula>
    </cfRule>
  </conditionalFormatting>
  <conditionalFormatting sqref="AT39">
    <cfRule type="cellIs" dxfId="15272" priority="1148" operator="lessThan">
      <formula>$C$4</formula>
    </cfRule>
  </conditionalFormatting>
  <conditionalFormatting sqref="AU39">
    <cfRule type="cellIs" dxfId="15273" priority="1180" operator="lessThan">
      <formula>$C$4</formula>
    </cfRule>
  </conditionalFormatting>
  <conditionalFormatting sqref="AV39">
    <cfRule type="cellIs" dxfId="15274" priority="1212" operator="lessThan">
      <formula>$C$4</formula>
    </cfRule>
  </conditionalFormatting>
  <conditionalFormatting sqref="AW39">
    <cfRule type="cellIs" dxfId="15275" priority="1244" operator="lessThan">
      <formula>$C$4</formula>
    </cfRule>
  </conditionalFormatting>
  <conditionalFormatting sqref="AX39">
    <cfRule type="cellIs" dxfId="15276" priority="1276" operator="lessThan">
      <formula>$C$4</formula>
    </cfRule>
  </conditionalFormatting>
  <conditionalFormatting sqref="AY39">
    <cfRule type="cellIs" dxfId="15277" priority="1308" operator="lessThan">
      <formula>$C$4</formula>
    </cfRule>
  </conditionalFormatting>
  <conditionalFormatting sqref="AZ39">
    <cfRule type="cellIs" dxfId="15278" priority="1340" operator="lessThan">
      <formula>$C$4</formula>
    </cfRule>
  </conditionalFormatting>
  <conditionalFormatting sqref="BA39">
    <cfRule type="cellIs" dxfId="15279" priority="1372" operator="lessThan">
      <formula>$C$4</formula>
    </cfRule>
  </conditionalFormatting>
  <conditionalFormatting sqref="BB39">
    <cfRule type="cellIs" dxfId="15280" priority="1404" operator="lessThan">
      <formula>$C$4</formula>
    </cfRule>
  </conditionalFormatting>
  <conditionalFormatting sqref="BC39">
    <cfRule type="cellIs" dxfId="15281" priority="1436" operator="lessThan">
      <formula>$C$4</formula>
    </cfRule>
  </conditionalFormatting>
  <conditionalFormatting sqref="BD39">
    <cfRule type="cellIs" dxfId="15282" priority="1468" operator="lessThan">
      <formula>$C$4</formula>
    </cfRule>
  </conditionalFormatting>
  <conditionalFormatting sqref="BE39">
    <cfRule type="cellIs" dxfId="15283" priority="1500" operator="lessThan">
      <formula>$C$4</formula>
    </cfRule>
  </conditionalFormatting>
  <conditionalFormatting sqref="BF39">
    <cfRule type="cellIs" dxfId="15284" priority="1532" operator="lessThan">
      <formula>$C$4</formula>
    </cfRule>
  </conditionalFormatting>
  <conditionalFormatting sqref="BG39">
    <cfRule type="cellIs" dxfId="15285" priority="1564" operator="lessThan">
      <formula>$C$4</formula>
    </cfRule>
  </conditionalFormatting>
  <conditionalFormatting sqref="BH39">
    <cfRule type="cellIs" dxfId="15286" priority="1596" operator="lessThan">
      <formula>$C$4</formula>
    </cfRule>
  </conditionalFormatting>
  <conditionalFormatting sqref="BI39">
    <cfRule type="cellIs" dxfId="15287" priority="1628" operator="lessThan">
      <formula>$C$4</formula>
    </cfRule>
  </conditionalFormatting>
  <conditionalFormatting sqref="BJ39">
    <cfRule type="cellIs" dxfId="15288" priority="1660" operator="lessThan">
      <formula>$C$4</formula>
    </cfRule>
  </conditionalFormatting>
  <conditionalFormatting sqref="BK39">
    <cfRule type="cellIs" dxfId="15289" priority="1692" operator="lessThan">
      <formula>$C$4</formula>
    </cfRule>
    <cfRule type="cellIs" dxfId="15290" priority="259" operator="lessThan">
      <formula>$C$4</formula>
    </cfRule>
  </conditionalFormatting>
  <conditionalFormatting sqref="BL39">
    <cfRule type="cellIs" dxfId="15291" priority="1724" operator="lessThan">
      <formula>$C$4</formula>
    </cfRule>
    <cfRule type="cellIs" dxfId="15292" priority="227" operator="lessThan">
      <formula>$C$4</formula>
    </cfRule>
  </conditionalFormatting>
  <conditionalFormatting sqref="BM39">
    <cfRule type="cellIs" dxfId="15293" priority="1756" operator="lessThan">
      <formula>$C$4</formula>
    </cfRule>
  </conditionalFormatting>
  <conditionalFormatting sqref="BN39">
    <cfRule type="cellIs" dxfId="15294" priority="1788" operator="lessThan">
      <formula>$C$4</formula>
    </cfRule>
  </conditionalFormatting>
  <conditionalFormatting sqref="BO39">
    <cfRule type="cellIs" dxfId="15295" priority="1820" operator="lessThan">
      <formula>$C$4</formula>
    </cfRule>
  </conditionalFormatting>
  <conditionalFormatting sqref="BP39">
    <cfRule type="cellIs" dxfId="15296" priority="1852" operator="lessThan">
      <formula>$C$4</formula>
    </cfRule>
  </conditionalFormatting>
  <conditionalFormatting sqref="BQ39">
    <cfRule type="cellIs" dxfId="15297" priority="1884" operator="lessThan">
      <formula>$C$4</formula>
    </cfRule>
  </conditionalFormatting>
  <conditionalFormatting sqref="BR39">
    <cfRule type="cellIs" dxfId="15298" priority="1916" operator="lessThan">
      <formula>$C$4</formula>
    </cfRule>
  </conditionalFormatting>
  <conditionalFormatting sqref="BS39">
    <cfRule type="cellIs" dxfId="15299" priority="1948" operator="lessThan">
      <formula>$C$4</formula>
    </cfRule>
  </conditionalFormatting>
  <conditionalFormatting sqref="BT39">
    <cfRule type="cellIs" dxfId="15300" priority="1980" operator="lessThan">
      <formula>$C$4</formula>
    </cfRule>
  </conditionalFormatting>
  <conditionalFormatting sqref="BU39">
    <cfRule type="cellIs" dxfId="15301" priority="2012" operator="lessThan">
      <formula>$C$4</formula>
    </cfRule>
  </conditionalFormatting>
  <conditionalFormatting sqref="BV39">
    <cfRule type="cellIs" dxfId="15302" priority="2044" operator="lessThan">
      <formula>$C$4</formula>
    </cfRule>
  </conditionalFormatting>
  <conditionalFormatting sqref="BW39">
    <cfRule type="cellIs" dxfId="15303" priority="2076" operator="lessThan">
      <formula>$C$4</formula>
    </cfRule>
  </conditionalFormatting>
  <conditionalFormatting sqref="BX39">
    <cfRule type="cellIs" dxfId="15304" priority="2108" operator="lessThan">
      <formula>$C$4</formula>
    </cfRule>
  </conditionalFormatting>
  <conditionalFormatting sqref="BY39">
    <cfRule type="cellIs" dxfId="15305" priority="2140" operator="lessThan">
      <formula>$C$4</formula>
    </cfRule>
  </conditionalFormatting>
  <conditionalFormatting sqref="BZ39">
    <cfRule type="cellIs" dxfId="15306" priority="2172" operator="lessThan">
      <formula>$C$4</formula>
    </cfRule>
  </conditionalFormatting>
  <conditionalFormatting sqref="CA39">
    <cfRule type="cellIs" dxfId="15307" priority="2204" operator="lessThan">
      <formula>$C$4</formula>
    </cfRule>
  </conditionalFormatting>
  <conditionalFormatting sqref="CB39">
    <cfRule type="cellIs" dxfId="15308" priority="2236" operator="lessThan">
      <formula>$C$4</formula>
    </cfRule>
  </conditionalFormatting>
  <conditionalFormatting sqref="CC39">
    <cfRule type="cellIs" dxfId="15309" priority="2268" operator="lessThan">
      <formula>$C$4</formula>
    </cfRule>
  </conditionalFormatting>
  <conditionalFormatting sqref="CD39">
    <cfRule type="cellIs" dxfId="15310" priority="2300" operator="lessThan">
      <formula>$C$4</formula>
    </cfRule>
  </conditionalFormatting>
  <conditionalFormatting sqref="CE39">
    <cfRule type="cellIs" dxfId="15311" priority="2332" operator="lessThan">
      <formula>$C$4</formula>
    </cfRule>
  </conditionalFormatting>
  <conditionalFormatting sqref="CF39">
    <cfRule type="cellIs" dxfId="15312" priority="2364" operator="lessThan">
      <formula>$C$4</formula>
    </cfRule>
  </conditionalFormatting>
  <conditionalFormatting sqref="CG39">
    <cfRule type="cellIs" dxfId="15313" priority="2396" operator="lessThan">
      <formula>$C$4</formula>
    </cfRule>
  </conditionalFormatting>
  <conditionalFormatting sqref="CH39">
    <cfRule type="cellIs" dxfId="15314" priority="2428" operator="greaterThan">
      <formula>$BJ$2+15</formula>
    </cfRule>
  </conditionalFormatting>
  <conditionalFormatting sqref="CJ39">
    <cfRule type="cellIs" dxfId="15315" priority="5428" operator="lessThan">
      <formula>$C$4</formula>
    </cfRule>
  </conditionalFormatting>
  <conditionalFormatting sqref="P40">
    <cfRule type="cellIs" dxfId="15316" priority="317" operator="lessThan">
      <formula>$C$4</formula>
    </cfRule>
    <cfRule type="cellIs" dxfId="15317" priority="194" operator="lessThan">
      <formula>$C$4</formula>
    </cfRule>
  </conditionalFormatting>
  <conditionalFormatting sqref="Q40">
    <cfRule type="cellIs" dxfId="15318" priority="349" operator="lessThan">
      <formula>$C$4</formula>
    </cfRule>
  </conditionalFormatting>
  <conditionalFormatting sqref="R40">
    <cfRule type="cellIs" dxfId="15319" priority="381" operator="lessThan">
      <formula>$C$4</formula>
    </cfRule>
  </conditionalFormatting>
  <conditionalFormatting sqref="S40">
    <cfRule type="cellIs" dxfId="15320" priority="2461" operator="lessThan">
      <formula>$C$4</formula>
    </cfRule>
    <cfRule type="cellIs" dxfId="15321" priority="162" operator="lessThan">
      <formula>$C$4</formula>
    </cfRule>
  </conditionalFormatting>
  <conditionalFormatting sqref="T40">
    <cfRule type="cellIs" dxfId="15322" priority="2493" operator="lessThan">
      <formula>$C$4</formula>
    </cfRule>
  </conditionalFormatting>
  <conditionalFormatting sqref="U40">
    <cfRule type="cellIs" dxfId="15323" priority="413" operator="lessThan">
      <formula>$C$4</formula>
    </cfRule>
  </conditionalFormatting>
  <conditionalFormatting sqref="V40">
    <cfRule type="cellIs" dxfId="15324" priority="2525" operator="lessThan">
      <formula>$C$4</formula>
    </cfRule>
  </conditionalFormatting>
  <conditionalFormatting sqref="W40">
    <cfRule type="cellIs" dxfId="15325" priority="2557" operator="lessThan">
      <formula>$C$4</formula>
    </cfRule>
  </conditionalFormatting>
  <conditionalFormatting sqref="X40">
    <cfRule type="cellIs" dxfId="15326" priority="445" operator="lessThan">
      <formula>$C$4</formula>
    </cfRule>
  </conditionalFormatting>
  <conditionalFormatting sqref="Y40">
    <cfRule type="cellIs" dxfId="15327" priority="477" operator="lessThan">
      <formula>$C$4</formula>
    </cfRule>
  </conditionalFormatting>
  <conditionalFormatting sqref="Z40">
    <cfRule type="cellIs" dxfId="15328" priority="509" operator="lessThan">
      <formula>$C$4</formula>
    </cfRule>
  </conditionalFormatting>
  <conditionalFormatting sqref="AA40">
    <cfRule type="cellIs" dxfId="15329" priority="541" operator="lessThan">
      <formula>$C$4</formula>
    </cfRule>
  </conditionalFormatting>
  <conditionalFormatting sqref="AB40">
    <cfRule type="cellIs" dxfId="15330" priority="573" operator="lessThan">
      <formula>$C$4</formula>
    </cfRule>
  </conditionalFormatting>
  <conditionalFormatting sqref="AC40">
    <cfRule type="cellIs" dxfId="15331" priority="605" operator="lessThan">
      <formula>$C$4</formula>
    </cfRule>
  </conditionalFormatting>
  <conditionalFormatting sqref="AD40">
    <cfRule type="cellIs" dxfId="15332" priority="637" operator="lessThan">
      <formula>$C$4</formula>
    </cfRule>
  </conditionalFormatting>
  <conditionalFormatting sqref="AE40">
    <cfRule type="cellIs" dxfId="15333" priority="669" operator="lessThan">
      <formula>$C$4</formula>
    </cfRule>
  </conditionalFormatting>
  <conditionalFormatting sqref="AF40">
    <cfRule type="cellIs" dxfId="15334" priority="701" operator="lessThan">
      <formula>$C$4</formula>
    </cfRule>
  </conditionalFormatting>
  <conditionalFormatting sqref="AG40">
    <cfRule type="cellIs" dxfId="15335" priority="733" operator="lessThan">
      <formula>$C$4</formula>
    </cfRule>
  </conditionalFormatting>
  <conditionalFormatting sqref="AH40">
    <cfRule type="cellIs" dxfId="15336" priority="765" operator="lessThan">
      <formula>$C$4</formula>
    </cfRule>
  </conditionalFormatting>
  <conditionalFormatting sqref="AI40">
    <cfRule type="cellIs" dxfId="15337" priority="797" operator="lessThan">
      <formula>$C$4</formula>
    </cfRule>
  </conditionalFormatting>
  <conditionalFormatting sqref="AJ40">
    <cfRule type="cellIs" dxfId="15338" priority="829" operator="lessThan">
      <formula>$C$4</formula>
    </cfRule>
  </conditionalFormatting>
  <conditionalFormatting sqref="AK40">
    <cfRule type="cellIs" dxfId="15339" priority="861" operator="lessThan">
      <formula>$C$4</formula>
    </cfRule>
  </conditionalFormatting>
  <conditionalFormatting sqref="AL40">
    <cfRule type="cellIs" dxfId="15340" priority="893" operator="lessThan">
      <formula>$C$4</formula>
    </cfRule>
  </conditionalFormatting>
  <conditionalFormatting sqref="AM40">
    <cfRule type="cellIs" dxfId="15341" priority="925" operator="lessThan">
      <formula>$C$4</formula>
    </cfRule>
  </conditionalFormatting>
  <conditionalFormatting sqref="AN40">
    <cfRule type="cellIs" dxfId="15342" priority="957" operator="lessThan">
      <formula>$C$4</formula>
    </cfRule>
  </conditionalFormatting>
  <conditionalFormatting sqref="AO40">
    <cfRule type="cellIs" dxfId="15343" priority="989" operator="lessThan">
      <formula>$C$4</formula>
    </cfRule>
  </conditionalFormatting>
  <conditionalFormatting sqref="AP40">
    <cfRule type="cellIs" dxfId="15344" priority="1021" operator="lessThan">
      <formula>$C$4</formula>
    </cfRule>
  </conditionalFormatting>
  <conditionalFormatting sqref="AQ40">
    <cfRule type="cellIs" dxfId="15345" priority="1053" operator="lessThan">
      <formula>$C$4</formula>
    </cfRule>
  </conditionalFormatting>
  <conditionalFormatting sqref="AR40">
    <cfRule type="cellIs" dxfId="15346" priority="1085" operator="lessThan">
      <formula>$C$4</formula>
    </cfRule>
  </conditionalFormatting>
  <conditionalFormatting sqref="AS40">
    <cfRule type="cellIs" dxfId="15347" priority="1117" operator="lessThan">
      <formula>$C$4</formula>
    </cfRule>
  </conditionalFormatting>
  <conditionalFormatting sqref="AT40">
    <cfRule type="cellIs" dxfId="15348" priority="1149" operator="lessThan">
      <formula>$C$4</formula>
    </cfRule>
  </conditionalFormatting>
  <conditionalFormatting sqref="AU40">
    <cfRule type="cellIs" dxfId="15349" priority="1181" operator="lessThan">
      <formula>$C$4</formula>
    </cfRule>
  </conditionalFormatting>
  <conditionalFormatting sqref="AV40">
    <cfRule type="cellIs" dxfId="15350" priority="1213" operator="lessThan">
      <formula>$C$4</formula>
    </cfRule>
  </conditionalFormatting>
  <conditionalFormatting sqref="AW40">
    <cfRule type="cellIs" dxfId="15351" priority="1245" operator="lessThan">
      <formula>$C$4</formula>
    </cfRule>
  </conditionalFormatting>
  <conditionalFormatting sqref="AX40">
    <cfRule type="cellIs" dxfId="15352" priority="1277" operator="lessThan">
      <formula>$C$4</formula>
    </cfRule>
  </conditionalFormatting>
  <conditionalFormatting sqref="AY40">
    <cfRule type="cellIs" dxfId="15353" priority="1309" operator="lessThan">
      <formula>$C$4</formula>
    </cfRule>
  </conditionalFormatting>
  <conditionalFormatting sqref="AZ40">
    <cfRule type="cellIs" dxfId="15354" priority="1341" operator="lessThan">
      <formula>$C$4</formula>
    </cfRule>
  </conditionalFormatting>
  <conditionalFormatting sqref="BA40">
    <cfRule type="cellIs" dxfId="15355" priority="1373" operator="lessThan">
      <formula>$C$4</formula>
    </cfRule>
  </conditionalFormatting>
  <conditionalFormatting sqref="BB40">
    <cfRule type="cellIs" dxfId="15356" priority="1405" operator="lessThan">
      <formula>$C$4</formula>
    </cfRule>
  </conditionalFormatting>
  <conditionalFormatting sqref="BC40">
    <cfRule type="cellIs" dxfId="15357" priority="1437" operator="lessThan">
      <formula>$C$4</formula>
    </cfRule>
  </conditionalFormatting>
  <conditionalFormatting sqref="BD40">
    <cfRule type="cellIs" dxfId="15358" priority="1469" operator="lessThan">
      <formula>$C$4</formula>
    </cfRule>
  </conditionalFormatting>
  <conditionalFormatting sqref="BE40">
    <cfRule type="cellIs" dxfId="15359" priority="1501" operator="lessThan">
      <formula>$C$4</formula>
    </cfRule>
  </conditionalFormatting>
  <conditionalFormatting sqref="BF40">
    <cfRule type="cellIs" dxfId="15360" priority="1533" operator="lessThan">
      <formula>$C$4</formula>
    </cfRule>
  </conditionalFormatting>
  <conditionalFormatting sqref="BG40">
    <cfRule type="cellIs" dxfId="15361" priority="1565" operator="lessThan">
      <formula>$C$4</formula>
    </cfRule>
  </conditionalFormatting>
  <conditionalFormatting sqref="BH40">
    <cfRule type="cellIs" dxfId="15362" priority="1597" operator="lessThan">
      <formula>$C$4</formula>
    </cfRule>
  </conditionalFormatting>
  <conditionalFormatting sqref="BI40">
    <cfRule type="cellIs" dxfId="15363" priority="1629" operator="lessThan">
      <formula>$C$4</formula>
    </cfRule>
  </conditionalFormatting>
  <conditionalFormatting sqref="BJ40">
    <cfRule type="cellIs" dxfId="15364" priority="1661" operator="lessThan">
      <formula>$C$4</formula>
    </cfRule>
  </conditionalFormatting>
  <conditionalFormatting sqref="BK40">
    <cfRule type="cellIs" dxfId="15365" priority="1693" operator="lessThan">
      <formula>$C$4</formula>
    </cfRule>
    <cfRule type="cellIs" dxfId="15366" priority="258" operator="lessThan">
      <formula>$C$4</formula>
    </cfRule>
  </conditionalFormatting>
  <conditionalFormatting sqref="BL40">
    <cfRule type="cellIs" dxfId="15367" priority="1725" operator="lessThan">
      <formula>$C$4</formula>
    </cfRule>
    <cfRule type="cellIs" dxfId="15368" priority="226" operator="lessThan">
      <formula>$C$4</formula>
    </cfRule>
  </conditionalFormatting>
  <conditionalFormatting sqref="BM40">
    <cfRule type="cellIs" dxfId="15369" priority="1757" operator="lessThan">
      <formula>$C$4</formula>
    </cfRule>
  </conditionalFormatting>
  <conditionalFormatting sqref="BN40">
    <cfRule type="cellIs" dxfId="15370" priority="1789" operator="lessThan">
      <formula>$C$4</formula>
    </cfRule>
  </conditionalFormatting>
  <conditionalFormatting sqref="BO40">
    <cfRule type="cellIs" dxfId="15371" priority="1821" operator="lessThan">
      <formula>$C$4</formula>
    </cfRule>
  </conditionalFormatting>
  <conditionalFormatting sqref="BP40">
    <cfRule type="cellIs" dxfId="15372" priority="1853" operator="lessThan">
      <formula>$C$4</formula>
    </cfRule>
  </conditionalFormatting>
  <conditionalFormatting sqref="BQ40">
    <cfRule type="cellIs" dxfId="15373" priority="1885" operator="lessThan">
      <formula>$C$4</formula>
    </cfRule>
  </conditionalFormatting>
  <conditionalFormatting sqref="BR40">
    <cfRule type="cellIs" dxfId="15374" priority="1917" operator="lessThan">
      <formula>$C$4</formula>
    </cfRule>
  </conditionalFormatting>
  <conditionalFormatting sqref="BS40">
    <cfRule type="cellIs" dxfId="15375" priority="1949" operator="lessThan">
      <formula>$C$4</formula>
    </cfRule>
  </conditionalFormatting>
  <conditionalFormatting sqref="BT40">
    <cfRule type="cellIs" dxfId="15376" priority="1981" operator="lessThan">
      <formula>$C$4</formula>
    </cfRule>
  </conditionalFormatting>
  <conditionalFormatting sqref="BU40">
    <cfRule type="cellIs" dxfId="15377" priority="2013" operator="lessThan">
      <formula>$C$4</formula>
    </cfRule>
  </conditionalFormatting>
  <conditionalFormatting sqref="BV40">
    <cfRule type="cellIs" dxfId="15378" priority="2045" operator="lessThan">
      <formula>$C$4</formula>
    </cfRule>
  </conditionalFormatting>
  <conditionalFormatting sqref="BW40">
    <cfRule type="cellIs" dxfId="15379" priority="2077" operator="lessThan">
      <formula>$C$4</formula>
    </cfRule>
  </conditionalFormatting>
  <conditionalFormatting sqref="BX40">
    <cfRule type="cellIs" dxfId="15380" priority="2109" operator="lessThan">
      <formula>$C$4</formula>
    </cfRule>
  </conditionalFormatting>
  <conditionalFormatting sqref="BY40">
    <cfRule type="cellIs" dxfId="15381" priority="2141" operator="lessThan">
      <formula>$C$4</formula>
    </cfRule>
  </conditionalFormatting>
  <conditionalFormatting sqref="BZ40">
    <cfRule type="cellIs" dxfId="15382" priority="2173" operator="lessThan">
      <formula>$C$4</formula>
    </cfRule>
  </conditionalFormatting>
  <conditionalFormatting sqref="CA40">
    <cfRule type="cellIs" dxfId="15383" priority="2205" operator="lessThan">
      <formula>$C$4</formula>
    </cfRule>
  </conditionalFormatting>
  <conditionalFormatting sqref="CB40">
    <cfRule type="cellIs" dxfId="15384" priority="2237" operator="lessThan">
      <formula>$C$4</formula>
    </cfRule>
  </conditionalFormatting>
  <conditionalFormatting sqref="CC40">
    <cfRule type="cellIs" dxfId="15385" priority="2269" operator="lessThan">
      <formula>$C$4</formula>
    </cfRule>
  </conditionalFormatting>
  <conditionalFormatting sqref="CD40">
    <cfRule type="cellIs" dxfId="15386" priority="2301" operator="lessThan">
      <formula>$C$4</formula>
    </cfRule>
  </conditionalFormatting>
  <conditionalFormatting sqref="CE40">
    <cfRule type="cellIs" dxfId="15387" priority="2333" operator="lessThan">
      <formula>$C$4</formula>
    </cfRule>
  </conditionalFormatting>
  <conditionalFormatting sqref="CF40">
    <cfRule type="cellIs" dxfId="15388" priority="2365" operator="lessThan">
      <formula>$C$4</formula>
    </cfRule>
  </conditionalFormatting>
  <conditionalFormatting sqref="CG40">
    <cfRule type="cellIs" dxfId="15389" priority="2397" operator="lessThan">
      <formula>$C$4</formula>
    </cfRule>
  </conditionalFormatting>
  <conditionalFormatting sqref="CH40">
    <cfRule type="cellIs" dxfId="15390" priority="2429" operator="greaterThan">
      <formula>$BJ$2+15</formula>
    </cfRule>
  </conditionalFormatting>
  <conditionalFormatting sqref="CJ40">
    <cfRule type="cellIs" dxfId="15391" priority="5429" operator="lessThan">
      <formula>$C$4</formula>
    </cfRule>
  </conditionalFormatting>
  <conditionalFormatting sqref="P41">
    <cfRule type="cellIs" dxfId="15392" priority="318" operator="lessThan">
      <formula>$C$4</formula>
    </cfRule>
    <cfRule type="cellIs" dxfId="15393" priority="193" operator="lessThan">
      <formula>$C$4</formula>
    </cfRule>
  </conditionalFormatting>
  <conditionalFormatting sqref="Q41">
    <cfRule type="cellIs" dxfId="15394" priority="350" operator="lessThan">
      <formula>$C$4</formula>
    </cfRule>
  </conditionalFormatting>
  <conditionalFormatting sqref="R41">
    <cfRule type="cellIs" dxfId="15395" priority="382" operator="lessThan">
      <formula>$C$4</formula>
    </cfRule>
  </conditionalFormatting>
  <conditionalFormatting sqref="S41">
    <cfRule type="cellIs" dxfId="15396" priority="2462" operator="lessThan">
      <formula>$C$4</formula>
    </cfRule>
    <cfRule type="cellIs" dxfId="15397" priority="161" operator="lessThan">
      <formula>$C$4</formula>
    </cfRule>
  </conditionalFormatting>
  <conditionalFormatting sqref="T41">
    <cfRule type="cellIs" dxfId="15398" priority="2494" operator="lessThan">
      <formula>$C$4</formula>
    </cfRule>
  </conditionalFormatting>
  <conditionalFormatting sqref="U41">
    <cfRule type="cellIs" dxfId="15399" priority="414" operator="lessThan">
      <formula>$C$4</formula>
    </cfRule>
  </conditionalFormatting>
  <conditionalFormatting sqref="V41">
    <cfRule type="cellIs" dxfId="15400" priority="2526" operator="lessThan">
      <formula>$C$4</formula>
    </cfRule>
  </conditionalFormatting>
  <conditionalFormatting sqref="W41">
    <cfRule type="cellIs" dxfId="15401" priority="2558" operator="lessThan">
      <formula>$C$4</formula>
    </cfRule>
  </conditionalFormatting>
  <conditionalFormatting sqref="X41">
    <cfRule type="cellIs" dxfId="15402" priority="446" operator="lessThan">
      <formula>$C$4</formula>
    </cfRule>
  </conditionalFormatting>
  <conditionalFormatting sqref="Y41">
    <cfRule type="cellIs" dxfId="15403" priority="478" operator="lessThan">
      <formula>$C$4</formula>
    </cfRule>
  </conditionalFormatting>
  <conditionalFormatting sqref="Z41">
    <cfRule type="cellIs" dxfId="15404" priority="510" operator="lessThan">
      <formula>$C$4</formula>
    </cfRule>
  </conditionalFormatting>
  <conditionalFormatting sqref="AA41">
    <cfRule type="cellIs" dxfId="15405" priority="542" operator="lessThan">
      <formula>$C$4</formula>
    </cfRule>
  </conditionalFormatting>
  <conditionalFormatting sqref="AB41">
    <cfRule type="cellIs" dxfId="15406" priority="574" operator="lessThan">
      <formula>$C$4</formula>
    </cfRule>
  </conditionalFormatting>
  <conditionalFormatting sqref="AC41">
    <cfRule type="cellIs" dxfId="15407" priority="606" operator="lessThan">
      <formula>$C$4</formula>
    </cfRule>
  </conditionalFormatting>
  <conditionalFormatting sqref="AD41">
    <cfRule type="cellIs" dxfId="15408" priority="638" operator="lessThan">
      <formula>$C$4</formula>
    </cfRule>
  </conditionalFormatting>
  <conditionalFormatting sqref="AE41">
    <cfRule type="cellIs" dxfId="15409" priority="670" operator="lessThan">
      <formula>$C$4</formula>
    </cfRule>
  </conditionalFormatting>
  <conditionalFormatting sqref="AF41">
    <cfRule type="cellIs" dxfId="15410" priority="702" operator="lessThan">
      <formula>$C$4</formula>
    </cfRule>
  </conditionalFormatting>
  <conditionalFormatting sqref="AG41">
    <cfRule type="cellIs" dxfId="15411" priority="734" operator="lessThan">
      <formula>$C$4</formula>
    </cfRule>
  </conditionalFormatting>
  <conditionalFormatting sqref="AH41">
    <cfRule type="cellIs" dxfId="15412" priority="766" operator="lessThan">
      <formula>$C$4</formula>
    </cfRule>
  </conditionalFormatting>
  <conditionalFormatting sqref="AI41">
    <cfRule type="cellIs" dxfId="15413" priority="798" operator="lessThan">
      <formula>$C$4</formula>
    </cfRule>
  </conditionalFormatting>
  <conditionalFormatting sqref="AJ41">
    <cfRule type="cellIs" dxfId="15414" priority="830" operator="lessThan">
      <formula>$C$4</formula>
    </cfRule>
  </conditionalFormatting>
  <conditionalFormatting sqref="AK41">
    <cfRule type="cellIs" dxfId="15415" priority="862" operator="lessThan">
      <formula>$C$4</formula>
    </cfRule>
  </conditionalFormatting>
  <conditionalFormatting sqref="AL41">
    <cfRule type="cellIs" dxfId="15416" priority="894" operator="lessThan">
      <formula>$C$4</formula>
    </cfRule>
  </conditionalFormatting>
  <conditionalFormatting sqref="AM41">
    <cfRule type="cellIs" dxfId="15417" priority="926" operator="lessThan">
      <formula>$C$4</formula>
    </cfRule>
  </conditionalFormatting>
  <conditionalFormatting sqref="AN41">
    <cfRule type="cellIs" dxfId="15418" priority="958" operator="lessThan">
      <formula>$C$4</formula>
    </cfRule>
  </conditionalFormatting>
  <conditionalFormatting sqref="AO41">
    <cfRule type="cellIs" dxfId="15419" priority="990" operator="lessThan">
      <formula>$C$4</formula>
    </cfRule>
  </conditionalFormatting>
  <conditionalFormatting sqref="AP41">
    <cfRule type="cellIs" dxfId="15420" priority="1022" operator="lessThan">
      <formula>$C$4</formula>
    </cfRule>
  </conditionalFormatting>
  <conditionalFormatting sqref="AQ41">
    <cfRule type="cellIs" dxfId="15421" priority="1054" operator="lessThan">
      <formula>$C$4</formula>
    </cfRule>
  </conditionalFormatting>
  <conditionalFormatting sqref="AR41">
    <cfRule type="cellIs" dxfId="15422" priority="1086" operator="lessThan">
      <formula>$C$4</formula>
    </cfRule>
  </conditionalFormatting>
  <conditionalFormatting sqref="AS41">
    <cfRule type="cellIs" dxfId="15423" priority="1118" operator="lessThan">
      <formula>$C$4</formula>
    </cfRule>
  </conditionalFormatting>
  <conditionalFormatting sqref="AT41">
    <cfRule type="cellIs" dxfId="15424" priority="1150" operator="lessThan">
      <formula>$C$4</formula>
    </cfRule>
  </conditionalFormatting>
  <conditionalFormatting sqref="AU41">
    <cfRule type="cellIs" dxfId="15425" priority="1182" operator="lessThan">
      <formula>$C$4</formula>
    </cfRule>
  </conditionalFormatting>
  <conditionalFormatting sqref="AV41">
    <cfRule type="cellIs" dxfId="15426" priority="1214" operator="lessThan">
      <formula>$C$4</formula>
    </cfRule>
  </conditionalFormatting>
  <conditionalFormatting sqref="AW41">
    <cfRule type="cellIs" dxfId="15427" priority="1246" operator="lessThan">
      <formula>$C$4</formula>
    </cfRule>
  </conditionalFormatting>
  <conditionalFormatting sqref="AX41">
    <cfRule type="cellIs" dxfId="15428" priority="1278" operator="lessThan">
      <formula>$C$4</formula>
    </cfRule>
  </conditionalFormatting>
  <conditionalFormatting sqref="AY41">
    <cfRule type="cellIs" dxfId="15429" priority="1310" operator="lessThan">
      <formula>$C$4</formula>
    </cfRule>
  </conditionalFormatting>
  <conditionalFormatting sqref="AZ41">
    <cfRule type="cellIs" dxfId="15430" priority="1342" operator="lessThan">
      <formula>$C$4</formula>
    </cfRule>
  </conditionalFormatting>
  <conditionalFormatting sqref="BA41">
    <cfRule type="cellIs" dxfId="15431" priority="1374" operator="lessThan">
      <formula>$C$4</formula>
    </cfRule>
  </conditionalFormatting>
  <conditionalFormatting sqref="BB41">
    <cfRule type="cellIs" dxfId="15432" priority="1406" operator="lessThan">
      <formula>$C$4</formula>
    </cfRule>
  </conditionalFormatting>
  <conditionalFormatting sqref="BC41">
    <cfRule type="cellIs" dxfId="15433" priority="1438" operator="lessThan">
      <formula>$C$4</formula>
    </cfRule>
  </conditionalFormatting>
  <conditionalFormatting sqref="BD41">
    <cfRule type="cellIs" dxfId="15434" priority="1470" operator="lessThan">
      <formula>$C$4</formula>
    </cfRule>
  </conditionalFormatting>
  <conditionalFormatting sqref="BE41">
    <cfRule type="cellIs" dxfId="15435" priority="1502" operator="lessThan">
      <formula>$C$4</formula>
    </cfRule>
  </conditionalFormatting>
  <conditionalFormatting sqref="BF41">
    <cfRule type="cellIs" dxfId="15436" priority="1534" operator="lessThan">
      <formula>$C$4</formula>
    </cfRule>
  </conditionalFormatting>
  <conditionalFormatting sqref="BG41">
    <cfRule type="cellIs" dxfId="15437" priority="1566" operator="lessThan">
      <formula>$C$4</formula>
    </cfRule>
  </conditionalFormatting>
  <conditionalFormatting sqref="BH41">
    <cfRule type="cellIs" dxfId="15438" priority="1598" operator="lessThan">
      <formula>$C$4</formula>
    </cfRule>
  </conditionalFormatting>
  <conditionalFormatting sqref="BI41">
    <cfRule type="cellIs" dxfId="15439" priority="1630" operator="lessThan">
      <formula>$C$4</formula>
    </cfRule>
  </conditionalFormatting>
  <conditionalFormatting sqref="BJ41">
    <cfRule type="cellIs" dxfId="15440" priority="1662" operator="lessThan">
      <formula>$C$4</formula>
    </cfRule>
  </conditionalFormatting>
  <conditionalFormatting sqref="BK41">
    <cfRule type="cellIs" dxfId="15441" priority="1694" operator="lessThan">
      <formula>$C$4</formula>
    </cfRule>
    <cfRule type="cellIs" dxfId="15442" priority="257" operator="lessThan">
      <formula>$C$4</formula>
    </cfRule>
  </conditionalFormatting>
  <conditionalFormatting sqref="BL41">
    <cfRule type="cellIs" dxfId="15443" priority="1726" operator="lessThan">
      <formula>$C$4</formula>
    </cfRule>
    <cfRule type="cellIs" dxfId="15444" priority="225" operator="lessThan">
      <formula>$C$4</formula>
    </cfRule>
  </conditionalFormatting>
  <conditionalFormatting sqref="BM41">
    <cfRule type="cellIs" dxfId="15445" priority="1758" operator="lessThan">
      <formula>$C$4</formula>
    </cfRule>
  </conditionalFormatting>
  <conditionalFormatting sqref="BN41">
    <cfRule type="cellIs" dxfId="15446" priority="1790" operator="lessThan">
      <formula>$C$4</formula>
    </cfRule>
  </conditionalFormatting>
  <conditionalFormatting sqref="BO41">
    <cfRule type="cellIs" dxfId="15447" priority="1822" operator="lessThan">
      <formula>$C$4</formula>
    </cfRule>
  </conditionalFormatting>
  <conditionalFormatting sqref="BP41">
    <cfRule type="cellIs" dxfId="15448" priority="1854" operator="lessThan">
      <formula>$C$4</formula>
    </cfRule>
  </conditionalFormatting>
  <conditionalFormatting sqref="BQ41">
    <cfRule type="cellIs" dxfId="15449" priority="1886" operator="lessThan">
      <formula>$C$4</formula>
    </cfRule>
  </conditionalFormatting>
  <conditionalFormatting sqref="BR41">
    <cfRule type="cellIs" dxfId="15450" priority="1918" operator="lessThan">
      <formula>$C$4</formula>
    </cfRule>
  </conditionalFormatting>
  <conditionalFormatting sqref="BS41">
    <cfRule type="cellIs" dxfId="15451" priority="1950" operator="lessThan">
      <formula>$C$4</formula>
    </cfRule>
  </conditionalFormatting>
  <conditionalFormatting sqref="BT41">
    <cfRule type="cellIs" dxfId="15452" priority="1982" operator="lessThan">
      <formula>$C$4</formula>
    </cfRule>
  </conditionalFormatting>
  <conditionalFormatting sqref="BU41">
    <cfRule type="cellIs" dxfId="15453" priority="2014" operator="lessThan">
      <formula>$C$4</formula>
    </cfRule>
  </conditionalFormatting>
  <conditionalFormatting sqref="BV41">
    <cfRule type="cellIs" dxfId="15454" priority="2046" operator="lessThan">
      <formula>$C$4</formula>
    </cfRule>
  </conditionalFormatting>
  <conditionalFormatting sqref="BW41">
    <cfRule type="cellIs" dxfId="15455" priority="2078" operator="lessThan">
      <formula>$C$4</formula>
    </cfRule>
  </conditionalFormatting>
  <conditionalFormatting sqref="BX41">
    <cfRule type="cellIs" dxfId="15456" priority="2110" operator="lessThan">
      <formula>$C$4</formula>
    </cfRule>
  </conditionalFormatting>
  <conditionalFormatting sqref="BY41">
    <cfRule type="cellIs" dxfId="15457" priority="2142" operator="lessThan">
      <formula>$C$4</formula>
    </cfRule>
  </conditionalFormatting>
  <conditionalFormatting sqref="BZ41">
    <cfRule type="cellIs" dxfId="15458" priority="2174" operator="lessThan">
      <formula>$C$4</formula>
    </cfRule>
  </conditionalFormatting>
  <conditionalFormatting sqref="CA41">
    <cfRule type="cellIs" dxfId="15459" priority="2206" operator="lessThan">
      <formula>$C$4</formula>
    </cfRule>
  </conditionalFormatting>
  <conditionalFormatting sqref="CB41">
    <cfRule type="cellIs" dxfId="15460" priority="2238" operator="lessThan">
      <formula>$C$4</formula>
    </cfRule>
  </conditionalFormatting>
  <conditionalFormatting sqref="CC41">
    <cfRule type="cellIs" dxfId="15461" priority="2270" operator="lessThan">
      <formula>$C$4</formula>
    </cfRule>
  </conditionalFormatting>
  <conditionalFormatting sqref="CD41">
    <cfRule type="cellIs" dxfId="15462" priority="2302" operator="lessThan">
      <formula>$C$4</formula>
    </cfRule>
  </conditionalFormatting>
  <conditionalFormatting sqref="CE41">
    <cfRule type="cellIs" dxfId="15463" priority="2334" operator="lessThan">
      <formula>$C$4</formula>
    </cfRule>
  </conditionalFormatting>
  <conditionalFormatting sqref="CF41">
    <cfRule type="cellIs" dxfId="15464" priority="2366" operator="lessThan">
      <formula>$C$4</formula>
    </cfRule>
  </conditionalFormatting>
  <conditionalFormatting sqref="CG41">
    <cfRule type="cellIs" dxfId="15465" priority="2398" operator="lessThan">
      <formula>$C$4</formula>
    </cfRule>
  </conditionalFormatting>
  <conditionalFormatting sqref="CH41">
    <cfRule type="cellIs" dxfId="15466" priority="2430" operator="greaterThan">
      <formula>$BJ$2+15</formula>
    </cfRule>
  </conditionalFormatting>
  <conditionalFormatting sqref="CJ41">
    <cfRule type="cellIs" dxfId="15467" priority="5430" operator="lessThan">
      <formula>$C$4</formula>
    </cfRule>
  </conditionalFormatting>
  <conditionalFormatting sqref="P42">
    <cfRule type="cellIs" dxfId="15468" priority="319" operator="lessThan">
      <formula>$C$4</formula>
    </cfRule>
    <cfRule type="cellIs" dxfId="15469" priority="192" operator="lessThan">
      <formula>$C$4</formula>
    </cfRule>
  </conditionalFormatting>
  <conditionalFormatting sqref="Q42">
    <cfRule type="cellIs" dxfId="15470" priority="351" operator="lessThan">
      <formula>$C$4</formula>
    </cfRule>
  </conditionalFormatting>
  <conditionalFormatting sqref="R42">
    <cfRule type="cellIs" dxfId="15471" priority="383" operator="lessThan">
      <formula>$C$4</formula>
    </cfRule>
  </conditionalFormatting>
  <conditionalFormatting sqref="S42">
    <cfRule type="cellIs" dxfId="15472" priority="2463" operator="lessThan">
      <formula>$C$4</formula>
    </cfRule>
    <cfRule type="cellIs" dxfId="15473" priority="160" operator="lessThan">
      <formula>$C$4</formula>
    </cfRule>
  </conditionalFormatting>
  <conditionalFormatting sqref="T42">
    <cfRule type="cellIs" dxfId="15474" priority="2495" operator="lessThan">
      <formula>$C$4</formula>
    </cfRule>
  </conditionalFormatting>
  <conditionalFormatting sqref="U42">
    <cfRule type="cellIs" dxfId="15475" priority="415" operator="lessThan">
      <formula>$C$4</formula>
    </cfRule>
  </conditionalFormatting>
  <conditionalFormatting sqref="V42">
    <cfRule type="cellIs" dxfId="15476" priority="2527" operator="lessThan">
      <formula>$C$4</formula>
    </cfRule>
  </conditionalFormatting>
  <conditionalFormatting sqref="W42">
    <cfRule type="cellIs" dxfId="15477" priority="2559" operator="lessThan">
      <formula>$C$4</formula>
    </cfRule>
  </conditionalFormatting>
  <conditionalFormatting sqref="X42">
    <cfRule type="cellIs" dxfId="15478" priority="447" operator="lessThan">
      <formula>$C$4</formula>
    </cfRule>
  </conditionalFormatting>
  <conditionalFormatting sqref="Y42">
    <cfRule type="cellIs" dxfId="15479" priority="479" operator="lessThan">
      <formula>$C$4</formula>
    </cfRule>
  </conditionalFormatting>
  <conditionalFormatting sqref="Z42">
    <cfRule type="cellIs" dxfId="15480" priority="511" operator="lessThan">
      <formula>$C$4</formula>
    </cfRule>
  </conditionalFormatting>
  <conditionalFormatting sqref="AA42">
    <cfRule type="cellIs" dxfId="15481" priority="543" operator="lessThan">
      <formula>$C$4</formula>
    </cfRule>
  </conditionalFormatting>
  <conditionalFormatting sqref="AB42">
    <cfRule type="cellIs" dxfId="15482" priority="575" operator="lessThan">
      <formula>$C$4</formula>
    </cfRule>
  </conditionalFormatting>
  <conditionalFormatting sqref="AC42">
    <cfRule type="cellIs" dxfId="15483" priority="607" operator="lessThan">
      <formula>$C$4</formula>
    </cfRule>
  </conditionalFormatting>
  <conditionalFormatting sqref="AD42">
    <cfRule type="cellIs" dxfId="15484" priority="639" operator="lessThan">
      <formula>$C$4</formula>
    </cfRule>
  </conditionalFormatting>
  <conditionalFormatting sqref="AE42">
    <cfRule type="cellIs" dxfId="15485" priority="671" operator="lessThan">
      <formula>$C$4</formula>
    </cfRule>
  </conditionalFormatting>
  <conditionalFormatting sqref="AF42">
    <cfRule type="cellIs" dxfId="15486" priority="703" operator="lessThan">
      <formula>$C$4</formula>
    </cfRule>
  </conditionalFormatting>
  <conditionalFormatting sqref="AG42">
    <cfRule type="cellIs" dxfId="15487" priority="735" operator="lessThan">
      <formula>$C$4</formula>
    </cfRule>
  </conditionalFormatting>
  <conditionalFormatting sqref="AH42">
    <cfRule type="cellIs" dxfId="15488" priority="767" operator="lessThan">
      <formula>$C$4</formula>
    </cfRule>
  </conditionalFormatting>
  <conditionalFormatting sqref="AI42">
    <cfRule type="cellIs" dxfId="15489" priority="799" operator="lessThan">
      <formula>$C$4</formula>
    </cfRule>
  </conditionalFormatting>
  <conditionalFormatting sqref="AJ42">
    <cfRule type="cellIs" dxfId="15490" priority="831" operator="lessThan">
      <formula>$C$4</formula>
    </cfRule>
  </conditionalFormatting>
  <conditionalFormatting sqref="AK42">
    <cfRule type="cellIs" dxfId="15491" priority="863" operator="lessThan">
      <formula>$C$4</formula>
    </cfRule>
  </conditionalFormatting>
  <conditionalFormatting sqref="AL42">
    <cfRule type="cellIs" dxfId="15492" priority="895" operator="lessThan">
      <formula>$C$4</formula>
    </cfRule>
  </conditionalFormatting>
  <conditionalFormatting sqref="AM42">
    <cfRule type="cellIs" dxfId="15493" priority="927" operator="lessThan">
      <formula>$C$4</formula>
    </cfRule>
  </conditionalFormatting>
  <conditionalFormatting sqref="AN42">
    <cfRule type="cellIs" dxfId="15494" priority="959" operator="lessThan">
      <formula>$C$4</formula>
    </cfRule>
  </conditionalFormatting>
  <conditionalFormatting sqref="AO42">
    <cfRule type="cellIs" dxfId="15495" priority="991" operator="lessThan">
      <formula>$C$4</formula>
    </cfRule>
  </conditionalFormatting>
  <conditionalFormatting sqref="AP42">
    <cfRule type="cellIs" dxfId="15496" priority="1023" operator="lessThan">
      <formula>$C$4</formula>
    </cfRule>
  </conditionalFormatting>
  <conditionalFormatting sqref="AQ42">
    <cfRule type="cellIs" dxfId="15497" priority="1055" operator="lessThan">
      <formula>$C$4</formula>
    </cfRule>
  </conditionalFormatting>
  <conditionalFormatting sqref="AR42">
    <cfRule type="cellIs" dxfId="15498" priority="1087" operator="lessThan">
      <formula>$C$4</formula>
    </cfRule>
  </conditionalFormatting>
  <conditionalFormatting sqref="AS42">
    <cfRule type="cellIs" dxfId="15499" priority="1119" operator="lessThan">
      <formula>$C$4</formula>
    </cfRule>
  </conditionalFormatting>
  <conditionalFormatting sqref="AT42">
    <cfRule type="cellIs" dxfId="15500" priority="1151" operator="lessThan">
      <formula>$C$4</formula>
    </cfRule>
  </conditionalFormatting>
  <conditionalFormatting sqref="AU42">
    <cfRule type="cellIs" dxfId="15501" priority="1183" operator="lessThan">
      <formula>$C$4</formula>
    </cfRule>
  </conditionalFormatting>
  <conditionalFormatting sqref="AV42">
    <cfRule type="cellIs" dxfId="15502" priority="1215" operator="lessThan">
      <formula>$C$4</formula>
    </cfRule>
  </conditionalFormatting>
  <conditionalFormatting sqref="AW42">
    <cfRule type="cellIs" dxfId="15503" priority="1247" operator="lessThan">
      <formula>$C$4</formula>
    </cfRule>
  </conditionalFormatting>
  <conditionalFormatting sqref="AX42">
    <cfRule type="cellIs" dxfId="15504" priority="1279" operator="lessThan">
      <formula>$C$4</formula>
    </cfRule>
  </conditionalFormatting>
  <conditionalFormatting sqref="AY42">
    <cfRule type="cellIs" dxfId="15505" priority="1311" operator="lessThan">
      <formula>$C$4</formula>
    </cfRule>
  </conditionalFormatting>
  <conditionalFormatting sqref="AZ42">
    <cfRule type="cellIs" dxfId="15506" priority="1343" operator="lessThan">
      <formula>$C$4</formula>
    </cfRule>
  </conditionalFormatting>
  <conditionalFormatting sqref="BA42">
    <cfRule type="cellIs" dxfId="15507" priority="1375" operator="lessThan">
      <formula>$C$4</formula>
    </cfRule>
  </conditionalFormatting>
  <conditionalFormatting sqref="BB42">
    <cfRule type="cellIs" dxfId="15508" priority="1407" operator="lessThan">
      <formula>$C$4</formula>
    </cfRule>
  </conditionalFormatting>
  <conditionalFormatting sqref="BC42">
    <cfRule type="cellIs" dxfId="15509" priority="1439" operator="lessThan">
      <formula>$C$4</formula>
    </cfRule>
  </conditionalFormatting>
  <conditionalFormatting sqref="BD42">
    <cfRule type="cellIs" dxfId="15510" priority="1471" operator="lessThan">
      <formula>$C$4</formula>
    </cfRule>
  </conditionalFormatting>
  <conditionalFormatting sqref="BE42">
    <cfRule type="cellIs" dxfId="15511" priority="1503" operator="lessThan">
      <formula>$C$4</formula>
    </cfRule>
  </conditionalFormatting>
  <conditionalFormatting sqref="BF42">
    <cfRule type="cellIs" dxfId="15512" priority="1535" operator="lessThan">
      <formula>$C$4</formula>
    </cfRule>
  </conditionalFormatting>
  <conditionalFormatting sqref="BG42">
    <cfRule type="cellIs" dxfId="15513" priority="1567" operator="lessThan">
      <formula>$C$4</formula>
    </cfRule>
  </conditionalFormatting>
  <conditionalFormatting sqref="BH42">
    <cfRule type="cellIs" dxfId="15514" priority="1599" operator="lessThan">
      <formula>$C$4</formula>
    </cfRule>
  </conditionalFormatting>
  <conditionalFormatting sqref="BI42">
    <cfRule type="cellIs" dxfId="15515" priority="1631" operator="lessThan">
      <formula>$C$4</formula>
    </cfRule>
  </conditionalFormatting>
  <conditionalFormatting sqref="BJ42">
    <cfRule type="cellIs" dxfId="15516" priority="1663" operator="lessThan">
      <formula>$C$4</formula>
    </cfRule>
  </conditionalFormatting>
  <conditionalFormatting sqref="BK42">
    <cfRule type="cellIs" dxfId="15517" priority="1695" operator="lessThan">
      <formula>$C$4</formula>
    </cfRule>
    <cfRule type="cellIs" dxfId="15518" priority="256" operator="lessThan">
      <formula>$C$4</formula>
    </cfRule>
  </conditionalFormatting>
  <conditionalFormatting sqref="BL42">
    <cfRule type="cellIs" dxfId="15519" priority="1727" operator="lessThan">
      <formula>$C$4</formula>
    </cfRule>
    <cfRule type="cellIs" dxfId="15520" priority="224" operator="lessThan">
      <formula>$C$4</formula>
    </cfRule>
  </conditionalFormatting>
  <conditionalFormatting sqref="BM42">
    <cfRule type="cellIs" dxfId="15521" priority="1759" operator="lessThan">
      <formula>$C$4</formula>
    </cfRule>
  </conditionalFormatting>
  <conditionalFormatting sqref="BN42">
    <cfRule type="cellIs" dxfId="15522" priority="1791" operator="lessThan">
      <formula>$C$4</formula>
    </cfRule>
  </conditionalFormatting>
  <conditionalFormatting sqref="BO42">
    <cfRule type="cellIs" dxfId="15523" priority="1823" operator="lessThan">
      <formula>$C$4</formula>
    </cfRule>
  </conditionalFormatting>
  <conditionalFormatting sqref="BP42">
    <cfRule type="cellIs" dxfId="15524" priority="1855" operator="lessThan">
      <formula>$C$4</formula>
    </cfRule>
  </conditionalFormatting>
  <conditionalFormatting sqref="BQ42">
    <cfRule type="cellIs" dxfId="15525" priority="1887" operator="lessThan">
      <formula>$C$4</formula>
    </cfRule>
  </conditionalFormatting>
  <conditionalFormatting sqref="BR42">
    <cfRule type="cellIs" dxfId="15526" priority="1919" operator="lessThan">
      <formula>$C$4</formula>
    </cfRule>
  </conditionalFormatting>
  <conditionalFormatting sqref="BS42">
    <cfRule type="cellIs" dxfId="15527" priority="1951" operator="lessThan">
      <formula>$C$4</formula>
    </cfRule>
  </conditionalFormatting>
  <conditionalFormatting sqref="BT42">
    <cfRule type="cellIs" dxfId="15528" priority="1983" operator="lessThan">
      <formula>$C$4</formula>
    </cfRule>
  </conditionalFormatting>
  <conditionalFormatting sqref="BU42">
    <cfRule type="cellIs" dxfId="15529" priority="2015" operator="lessThan">
      <formula>$C$4</formula>
    </cfRule>
  </conditionalFormatting>
  <conditionalFormatting sqref="BV42">
    <cfRule type="cellIs" dxfId="15530" priority="2047" operator="lessThan">
      <formula>$C$4</formula>
    </cfRule>
  </conditionalFormatting>
  <conditionalFormatting sqref="BW42">
    <cfRule type="cellIs" dxfId="15531" priority="2079" operator="lessThan">
      <formula>$C$4</formula>
    </cfRule>
  </conditionalFormatting>
  <conditionalFormatting sqref="BX42">
    <cfRule type="cellIs" dxfId="15532" priority="2111" operator="lessThan">
      <formula>$C$4</formula>
    </cfRule>
  </conditionalFormatting>
  <conditionalFormatting sqref="BY42">
    <cfRule type="cellIs" dxfId="15533" priority="2143" operator="lessThan">
      <formula>$C$4</formula>
    </cfRule>
  </conditionalFormatting>
  <conditionalFormatting sqref="BZ42">
    <cfRule type="cellIs" dxfId="15534" priority="2175" operator="lessThan">
      <formula>$C$4</formula>
    </cfRule>
  </conditionalFormatting>
  <conditionalFormatting sqref="CA42">
    <cfRule type="cellIs" dxfId="15535" priority="2207" operator="lessThan">
      <formula>$C$4</formula>
    </cfRule>
  </conditionalFormatting>
  <conditionalFormatting sqref="CB42">
    <cfRule type="cellIs" dxfId="15536" priority="2239" operator="lessThan">
      <formula>$C$4</formula>
    </cfRule>
  </conditionalFormatting>
  <conditionalFormatting sqref="CC42">
    <cfRule type="cellIs" dxfId="15537" priority="2271" operator="lessThan">
      <formula>$C$4</formula>
    </cfRule>
  </conditionalFormatting>
  <conditionalFormatting sqref="CD42">
    <cfRule type="cellIs" dxfId="15538" priority="2303" operator="lessThan">
      <formula>$C$4</formula>
    </cfRule>
  </conditionalFormatting>
  <conditionalFormatting sqref="CE42">
    <cfRule type="cellIs" dxfId="15539" priority="2335" operator="lessThan">
      <formula>$C$4</formula>
    </cfRule>
  </conditionalFormatting>
  <conditionalFormatting sqref="CF42">
    <cfRule type="cellIs" dxfId="15540" priority="2367" operator="lessThan">
      <formula>$C$4</formula>
    </cfRule>
  </conditionalFormatting>
  <conditionalFormatting sqref="CG42">
    <cfRule type="cellIs" dxfId="15541" priority="2399" operator="lessThan">
      <formula>$C$4</formula>
    </cfRule>
  </conditionalFormatting>
  <conditionalFormatting sqref="CH42">
    <cfRule type="cellIs" dxfId="15542" priority="2431" operator="greaterThan">
      <formula>$BJ$2+15</formula>
    </cfRule>
  </conditionalFormatting>
  <conditionalFormatting sqref="CJ42">
    <cfRule type="cellIs" dxfId="15543" priority="5431" operator="lessThan">
      <formula>$C$4</formula>
    </cfRule>
  </conditionalFormatting>
  <conditionalFormatting sqref="P43">
    <cfRule type="cellIs" dxfId="15544" priority="2592" operator="lessThan">
      <formula>$C$4</formula>
    </cfRule>
  </conditionalFormatting>
  <conditionalFormatting sqref="Q43">
    <cfRule type="cellIs" dxfId="15545" priority="2632" operator="lessThan">
      <formula>$C$4</formula>
    </cfRule>
  </conditionalFormatting>
  <conditionalFormatting sqref="R43">
    <cfRule type="cellIs" dxfId="15546" priority="2672" operator="lessThan">
      <formula>$C$4</formula>
    </cfRule>
  </conditionalFormatting>
  <conditionalFormatting sqref="S43">
    <cfRule type="cellIs" dxfId="15547" priority="5272" operator="lessThan">
      <formula>$C$4</formula>
    </cfRule>
  </conditionalFormatting>
  <conditionalFormatting sqref="T43">
    <cfRule type="cellIs" dxfId="15548" priority="5312" operator="lessThan">
      <formula>$C$4</formula>
    </cfRule>
  </conditionalFormatting>
  <conditionalFormatting sqref="U43">
    <cfRule type="cellIs" dxfId="15549" priority="2712" operator="lessThan">
      <formula>$C$4</formula>
    </cfRule>
  </conditionalFormatting>
  <conditionalFormatting sqref="V43">
    <cfRule type="cellIs" dxfId="15550" priority="5352" operator="lessThan">
      <formula>$C$4</formula>
    </cfRule>
  </conditionalFormatting>
  <conditionalFormatting sqref="W43">
    <cfRule type="cellIs" dxfId="15551" priority="5392" operator="lessThan">
      <formula>$C$4</formula>
    </cfRule>
  </conditionalFormatting>
  <conditionalFormatting sqref="X43">
    <cfRule type="cellIs" dxfId="15552" priority="2752" operator="lessThan">
      <formula>$C$4</formula>
    </cfRule>
  </conditionalFormatting>
  <conditionalFormatting sqref="Y43">
    <cfRule type="cellIs" dxfId="15553" priority="2792" operator="lessThan">
      <formula>$C$4</formula>
    </cfRule>
  </conditionalFormatting>
  <conditionalFormatting sqref="Z43">
    <cfRule type="cellIs" dxfId="15554" priority="2832" operator="lessThan">
      <formula>$C$4</formula>
    </cfRule>
  </conditionalFormatting>
  <conditionalFormatting sqref="AA43">
    <cfRule type="cellIs" dxfId="15555" priority="2872" operator="lessThan">
      <formula>$C$4</formula>
    </cfRule>
  </conditionalFormatting>
  <conditionalFormatting sqref="AB43">
    <cfRule type="cellIs" dxfId="15556" priority="2912" operator="lessThan">
      <formula>$C$4</formula>
    </cfRule>
  </conditionalFormatting>
  <conditionalFormatting sqref="AC43">
    <cfRule type="cellIs" dxfId="15557" priority="2952" operator="lessThan">
      <formula>$C$4</formula>
    </cfRule>
  </conditionalFormatting>
  <conditionalFormatting sqref="AD43">
    <cfRule type="cellIs" dxfId="15558" priority="2992" operator="lessThan">
      <formula>$C$4</formula>
    </cfRule>
  </conditionalFormatting>
  <conditionalFormatting sqref="AE43">
    <cfRule type="cellIs" dxfId="15559" priority="3032" operator="lessThan">
      <formula>$C$4</formula>
    </cfRule>
  </conditionalFormatting>
  <conditionalFormatting sqref="AF43">
    <cfRule type="cellIs" dxfId="15560" priority="3072" operator="lessThan">
      <formula>$C$4</formula>
    </cfRule>
  </conditionalFormatting>
  <conditionalFormatting sqref="AG43">
    <cfRule type="cellIs" dxfId="15561" priority="3112" operator="lessThan">
      <formula>$C$4</formula>
    </cfRule>
  </conditionalFormatting>
  <conditionalFormatting sqref="AH43">
    <cfRule type="cellIs" dxfId="15562" priority="3152" operator="lessThan">
      <formula>$C$4</formula>
    </cfRule>
  </conditionalFormatting>
  <conditionalFormatting sqref="AI43">
    <cfRule type="cellIs" dxfId="15563" priority="3192" operator="lessThan">
      <formula>$C$4</formula>
    </cfRule>
  </conditionalFormatting>
  <conditionalFormatting sqref="AJ43">
    <cfRule type="cellIs" dxfId="15564" priority="3232" operator="lessThan">
      <formula>$C$4</formula>
    </cfRule>
  </conditionalFormatting>
  <conditionalFormatting sqref="AK43">
    <cfRule type="cellIs" dxfId="15565" priority="3272" operator="lessThan">
      <formula>$C$4</formula>
    </cfRule>
  </conditionalFormatting>
  <conditionalFormatting sqref="AL43">
    <cfRule type="cellIs" dxfId="15566" priority="3312" operator="lessThan">
      <formula>$C$4</formula>
    </cfRule>
  </conditionalFormatting>
  <conditionalFormatting sqref="AM43">
    <cfRule type="cellIs" dxfId="15567" priority="3352" operator="lessThan">
      <formula>$C$4</formula>
    </cfRule>
  </conditionalFormatting>
  <conditionalFormatting sqref="AN43">
    <cfRule type="cellIs" dxfId="15568" priority="3392" operator="lessThan">
      <formula>$C$4</formula>
    </cfRule>
  </conditionalFormatting>
  <conditionalFormatting sqref="AO43">
    <cfRule type="cellIs" dxfId="15569" priority="3432" operator="lessThan">
      <formula>$C$4</formula>
    </cfRule>
  </conditionalFormatting>
  <conditionalFormatting sqref="AP43">
    <cfRule type="cellIs" dxfId="15570" priority="3472" operator="lessThan">
      <formula>$C$4</formula>
    </cfRule>
  </conditionalFormatting>
  <conditionalFormatting sqref="AQ43">
    <cfRule type="cellIs" dxfId="15571" priority="3512" operator="lessThan">
      <formula>$C$4</formula>
    </cfRule>
  </conditionalFormatting>
  <conditionalFormatting sqref="AR43">
    <cfRule type="cellIs" dxfId="15572" priority="3552" operator="lessThan">
      <formula>$C$4</formula>
    </cfRule>
  </conditionalFormatting>
  <conditionalFormatting sqref="AS43">
    <cfRule type="cellIs" dxfId="15573" priority="3592" operator="lessThan">
      <formula>$C$4</formula>
    </cfRule>
  </conditionalFormatting>
  <conditionalFormatting sqref="AT43">
    <cfRule type="cellIs" dxfId="15574" priority="3632" operator="lessThan">
      <formula>$C$4</formula>
    </cfRule>
  </conditionalFormatting>
  <conditionalFormatting sqref="AU43">
    <cfRule type="cellIs" dxfId="15575" priority="3672" operator="lessThan">
      <formula>$C$4</formula>
    </cfRule>
  </conditionalFormatting>
  <conditionalFormatting sqref="AV43">
    <cfRule type="cellIs" dxfId="15576" priority="3712" operator="lessThan">
      <formula>$C$4</formula>
    </cfRule>
  </conditionalFormatting>
  <conditionalFormatting sqref="AW43">
    <cfRule type="cellIs" dxfId="15577" priority="3752" operator="lessThan">
      <formula>$C$4</formula>
    </cfRule>
  </conditionalFormatting>
  <conditionalFormatting sqref="AX43">
    <cfRule type="cellIs" dxfId="15578" priority="3792" operator="lessThan">
      <formula>$C$4</formula>
    </cfRule>
  </conditionalFormatting>
  <conditionalFormatting sqref="AY43">
    <cfRule type="cellIs" dxfId="15579" priority="3832" operator="lessThan">
      <formula>$C$4</formula>
    </cfRule>
  </conditionalFormatting>
  <conditionalFormatting sqref="AZ43">
    <cfRule type="cellIs" dxfId="15580" priority="3872" operator="lessThan">
      <formula>$C$4</formula>
    </cfRule>
  </conditionalFormatting>
  <conditionalFormatting sqref="BA43">
    <cfRule type="cellIs" dxfId="15581" priority="3912" operator="lessThan">
      <formula>$C$4</formula>
    </cfRule>
  </conditionalFormatting>
  <conditionalFormatting sqref="BB43">
    <cfRule type="cellIs" dxfId="15582" priority="3952" operator="lessThan">
      <formula>$C$4</formula>
    </cfRule>
  </conditionalFormatting>
  <conditionalFormatting sqref="BC43">
    <cfRule type="cellIs" dxfId="15583" priority="3992" operator="lessThan">
      <formula>$C$4</formula>
    </cfRule>
  </conditionalFormatting>
  <conditionalFormatting sqref="BD43">
    <cfRule type="cellIs" dxfId="15584" priority="4032" operator="lessThan">
      <formula>$C$4</formula>
    </cfRule>
  </conditionalFormatting>
  <conditionalFormatting sqref="BE43">
    <cfRule type="cellIs" dxfId="15585" priority="4072" operator="lessThan">
      <formula>$C$4</formula>
    </cfRule>
  </conditionalFormatting>
  <conditionalFormatting sqref="BF43">
    <cfRule type="cellIs" dxfId="15586" priority="4112" operator="lessThan">
      <formula>$C$4</formula>
    </cfRule>
  </conditionalFormatting>
  <conditionalFormatting sqref="BG43">
    <cfRule type="cellIs" dxfId="15587" priority="4152" operator="lessThan">
      <formula>$C$4</formula>
    </cfRule>
  </conditionalFormatting>
  <conditionalFormatting sqref="BH43">
    <cfRule type="cellIs" dxfId="15588" priority="4192" operator="lessThan">
      <formula>$C$4</formula>
    </cfRule>
  </conditionalFormatting>
  <conditionalFormatting sqref="BI43">
    <cfRule type="cellIs" dxfId="15589" priority="4232" operator="lessThan">
      <formula>$C$4</formula>
    </cfRule>
  </conditionalFormatting>
  <conditionalFormatting sqref="BJ43">
    <cfRule type="cellIs" dxfId="15590" priority="4272" operator="lessThan">
      <formula>$C$4</formula>
    </cfRule>
  </conditionalFormatting>
  <conditionalFormatting sqref="BK43">
    <cfRule type="cellIs" dxfId="15591" priority="4312" operator="lessThan">
      <formula>$C$4</formula>
    </cfRule>
  </conditionalFormatting>
  <conditionalFormatting sqref="BL43">
    <cfRule type="cellIs" dxfId="15592" priority="4352" operator="lessThan">
      <formula>$C$4</formula>
    </cfRule>
  </conditionalFormatting>
  <conditionalFormatting sqref="BM43">
    <cfRule type="cellIs" dxfId="15593" priority="4392" operator="lessThan">
      <formula>$C$4</formula>
    </cfRule>
  </conditionalFormatting>
  <conditionalFormatting sqref="BN43">
    <cfRule type="cellIs" dxfId="15594" priority="4432" operator="lessThan">
      <formula>$C$4</formula>
    </cfRule>
  </conditionalFormatting>
  <conditionalFormatting sqref="BO43">
    <cfRule type="cellIs" dxfId="15595" priority="4472" operator="lessThan">
      <formula>$C$4</formula>
    </cfRule>
  </conditionalFormatting>
  <conditionalFormatting sqref="BP43">
    <cfRule type="cellIs" dxfId="15596" priority="4512" operator="lessThan">
      <formula>$C$4</formula>
    </cfRule>
  </conditionalFormatting>
  <conditionalFormatting sqref="BQ43">
    <cfRule type="cellIs" dxfId="15597" priority="4552" operator="lessThan">
      <formula>$C$4</formula>
    </cfRule>
  </conditionalFormatting>
  <conditionalFormatting sqref="BR43">
    <cfRule type="cellIs" dxfId="15598" priority="4592" operator="lessThan">
      <formula>$C$4</formula>
    </cfRule>
  </conditionalFormatting>
  <conditionalFormatting sqref="BS43">
    <cfRule type="cellIs" dxfId="15599" priority="4632" operator="lessThan">
      <formula>$C$4</formula>
    </cfRule>
  </conditionalFormatting>
  <conditionalFormatting sqref="BT43">
    <cfRule type="cellIs" dxfId="15600" priority="4672" operator="lessThan">
      <formula>$C$4</formula>
    </cfRule>
  </conditionalFormatting>
  <conditionalFormatting sqref="BU43">
    <cfRule type="cellIs" dxfId="15601" priority="4712" operator="lessThan">
      <formula>$C$4</formula>
    </cfRule>
  </conditionalFormatting>
  <conditionalFormatting sqref="BV43">
    <cfRule type="cellIs" dxfId="15602" priority="4752" operator="lessThan">
      <formula>$C$4</formula>
    </cfRule>
  </conditionalFormatting>
  <conditionalFormatting sqref="BW43">
    <cfRule type="cellIs" dxfId="15603" priority="4792" operator="lessThan">
      <formula>$C$4</formula>
    </cfRule>
  </conditionalFormatting>
  <conditionalFormatting sqref="BX43">
    <cfRule type="cellIs" dxfId="15604" priority="4832" operator="lessThan">
      <formula>$C$4</formula>
    </cfRule>
  </conditionalFormatting>
  <conditionalFormatting sqref="BY43">
    <cfRule type="cellIs" dxfId="15605" priority="4872" operator="lessThan">
      <formula>$C$4</formula>
    </cfRule>
  </conditionalFormatting>
  <conditionalFormatting sqref="BZ43">
    <cfRule type="cellIs" dxfId="15606" priority="4912" operator="lessThan">
      <formula>$C$4</formula>
    </cfRule>
  </conditionalFormatting>
  <conditionalFormatting sqref="CA43">
    <cfRule type="cellIs" dxfId="15607" priority="4952" operator="lessThan">
      <formula>$C$4</formula>
    </cfRule>
  </conditionalFormatting>
  <conditionalFormatting sqref="CB43">
    <cfRule type="cellIs" dxfId="15608" priority="4992" operator="lessThan">
      <formula>$C$4</formula>
    </cfRule>
  </conditionalFormatting>
  <conditionalFormatting sqref="CC43">
    <cfRule type="cellIs" dxfId="15609" priority="5032" operator="lessThan">
      <formula>$C$4</formula>
    </cfRule>
  </conditionalFormatting>
  <conditionalFormatting sqref="CD43">
    <cfRule type="cellIs" dxfId="15610" priority="5072" operator="lessThan">
      <formula>$C$4</formula>
    </cfRule>
  </conditionalFormatting>
  <conditionalFormatting sqref="CE43">
    <cfRule type="cellIs" dxfId="15611" priority="5112" operator="lessThan">
      <formula>$C$4</formula>
    </cfRule>
  </conditionalFormatting>
  <conditionalFormatting sqref="CF43">
    <cfRule type="cellIs" dxfId="15612" priority="5152" operator="lessThan">
      <formula>$C$4</formula>
    </cfRule>
  </conditionalFormatting>
  <conditionalFormatting sqref="CG43">
    <cfRule type="cellIs" dxfId="15613" priority="5192" operator="lessThan">
      <formula>$C$4</formula>
    </cfRule>
  </conditionalFormatting>
  <conditionalFormatting sqref="CH43">
    <cfRule type="cellIs" dxfId="15614" priority="5232" operator="greaterThan">
      <formula>$BJ$2+15</formula>
    </cfRule>
  </conditionalFormatting>
  <conditionalFormatting sqref="CJ43">
    <cfRule type="cellIs" dxfId="15615" priority="5432" operator="lessThan">
      <formula>$C$4</formula>
    </cfRule>
  </conditionalFormatting>
  <conditionalFormatting sqref="P44">
    <cfRule type="cellIs" dxfId="15616" priority="2593" operator="lessThan">
      <formula>$C$4</formula>
    </cfRule>
  </conditionalFormatting>
  <conditionalFormatting sqref="Q44">
    <cfRule type="cellIs" dxfId="15617" priority="2633" operator="lessThan">
      <formula>$C$4</formula>
    </cfRule>
  </conditionalFormatting>
  <conditionalFormatting sqref="R44">
    <cfRule type="cellIs" dxfId="15618" priority="2673" operator="lessThan">
      <formula>$C$4</formula>
    </cfRule>
  </conditionalFormatting>
  <conditionalFormatting sqref="S44">
    <cfRule type="cellIs" dxfId="15619" priority="5273" operator="lessThan">
      <formula>$C$4</formula>
    </cfRule>
  </conditionalFormatting>
  <conditionalFormatting sqref="T44">
    <cfRule type="cellIs" dxfId="15620" priority="5313" operator="lessThan">
      <formula>$C$4</formula>
    </cfRule>
  </conditionalFormatting>
  <conditionalFormatting sqref="U44">
    <cfRule type="cellIs" dxfId="15621" priority="2713" operator="lessThan">
      <formula>$C$4</formula>
    </cfRule>
  </conditionalFormatting>
  <conditionalFormatting sqref="V44">
    <cfRule type="cellIs" dxfId="15622" priority="5353" operator="lessThan">
      <formula>$C$4</formula>
    </cfRule>
  </conditionalFormatting>
  <conditionalFormatting sqref="W44">
    <cfRule type="cellIs" dxfId="15623" priority="5393" operator="lessThan">
      <formula>$C$4</formula>
    </cfRule>
  </conditionalFormatting>
  <conditionalFormatting sqref="X44">
    <cfRule type="cellIs" dxfId="15624" priority="2753" operator="lessThan">
      <formula>$C$4</formula>
    </cfRule>
  </conditionalFormatting>
  <conditionalFormatting sqref="Y44">
    <cfRule type="cellIs" dxfId="15625" priority="2793" operator="lessThan">
      <formula>$C$4</formula>
    </cfRule>
  </conditionalFormatting>
  <conditionalFormatting sqref="Z44">
    <cfRule type="cellIs" dxfId="15626" priority="2833" operator="lessThan">
      <formula>$C$4</formula>
    </cfRule>
  </conditionalFormatting>
  <conditionalFormatting sqref="AA44">
    <cfRule type="cellIs" dxfId="15627" priority="2873" operator="lessThan">
      <formula>$C$4</formula>
    </cfRule>
  </conditionalFormatting>
  <conditionalFormatting sqref="AB44">
    <cfRule type="cellIs" dxfId="15628" priority="2913" operator="lessThan">
      <formula>$C$4</formula>
    </cfRule>
  </conditionalFormatting>
  <conditionalFormatting sqref="AC44">
    <cfRule type="cellIs" dxfId="15629" priority="2953" operator="lessThan">
      <formula>$C$4</formula>
    </cfRule>
  </conditionalFormatting>
  <conditionalFormatting sqref="AD44">
    <cfRule type="cellIs" dxfId="15630" priority="2993" operator="lessThan">
      <formula>$C$4</formula>
    </cfRule>
  </conditionalFormatting>
  <conditionalFormatting sqref="AE44">
    <cfRule type="cellIs" dxfId="15631" priority="3033" operator="lessThan">
      <formula>$C$4</formula>
    </cfRule>
  </conditionalFormatting>
  <conditionalFormatting sqref="AF44">
    <cfRule type="cellIs" dxfId="15632" priority="3073" operator="lessThan">
      <formula>$C$4</formula>
    </cfRule>
  </conditionalFormatting>
  <conditionalFormatting sqref="AG44">
    <cfRule type="cellIs" dxfId="15633" priority="3113" operator="lessThan">
      <formula>$C$4</formula>
    </cfRule>
  </conditionalFormatting>
  <conditionalFormatting sqref="AH44">
    <cfRule type="cellIs" dxfId="15634" priority="3153" operator="lessThan">
      <formula>$C$4</formula>
    </cfRule>
  </conditionalFormatting>
  <conditionalFormatting sqref="AI44">
    <cfRule type="cellIs" dxfId="15635" priority="3193" operator="lessThan">
      <formula>$C$4</formula>
    </cfRule>
  </conditionalFormatting>
  <conditionalFormatting sqref="AJ44">
    <cfRule type="cellIs" dxfId="15636" priority="3233" operator="lessThan">
      <formula>$C$4</formula>
    </cfRule>
  </conditionalFormatting>
  <conditionalFormatting sqref="AK44">
    <cfRule type="cellIs" dxfId="15637" priority="3273" operator="lessThan">
      <formula>$C$4</formula>
    </cfRule>
  </conditionalFormatting>
  <conditionalFormatting sqref="AL44">
    <cfRule type="cellIs" dxfId="15638" priority="3313" operator="lessThan">
      <formula>$C$4</formula>
    </cfRule>
  </conditionalFormatting>
  <conditionalFormatting sqref="AM44">
    <cfRule type="cellIs" dxfId="15639" priority="3353" operator="lessThan">
      <formula>$C$4</formula>
    </cfRule>
  </conditionalFormatting>
  <conditionalFormatting sqref="AN44">
    <cfRule type="cellIs" dxfId="15640" priority="3393" operator="lessThan">
      <formula>$C$4</formula>
    </cfRule>
  </conditionalFormatting>
  <conditionalFormatting sqref="AO44">
    <cfRule type="cellIs" dxfId="15641" priority="3433" operator="lessThan">
      <formula>$C$4</formula>
    </cfRule>
  </conditionalFormatting>
  <conditionalFormatting sqref="AP44">
    <cfRule type="cellIs" dxfId="15642" priority="3473" operator="lessThan">
      <formula>$C$4</formula>
    </cfRule>
  </conditionalFormatting>
  <conditionalFormatting sqref="AQ44">
    <cfRule type="cellIs" dxfId="15643" priority="3513" operator="lessThan">
      <formula>$C$4</formula>
    </cfRule>
  </conditionalFormatting>
  <conditionalFormatting sqref="AR44">
    <cfRule type="cellIs" dxfId="15644" priority="3553" operator="lessThan">
      <formula>$C$4</formula>
    </cfRule>
  </conditionalFormatting>
  <conditionalFormatting sqref="AS44">
    <cfRule type="cellIs" dxfId="15645" priority="3593" operator="lessThan">
      <formula>$C$4</formula>
    </cfRule>
  </conditionalFormatting>
  <conditionalFormatting sqref="AT44">
    <cfRule type="cellIs" dxfId="15646" priority="3633" operator="lessThan">
      <formula>$C$4</formula>
    </cfRule>
  </conditionalFormatting>
  <conditionalFormatting sqref="AU44">
    <cfRule type="cellIs" dxfId="15647" priority="3673" operator="lessThan">
      <formula>$C$4</formula>
    </cfRule>
  </conditionalFormatting>
  <conditionalFormatting sqref="AV44">
    <cfRule type="cellIs" dxfId="15648" priority="3713" operator="lessThan">
      <formula>$C$4</formula>
    </cfRule>
  </conditionalFormatting>
  <conditionalFormatting sqref="AW44">
    <cfRule type="cellIs" dxfId="15649" priority="3753" operator="lessThan">
      <formula>$C$4</formula>
    </cfRule>
  </conditionalFormatting>
  <conditionalFormatting sqref="AX44">
    <cfRule type="cellIs" dxfId="15650" priority="3793" operator="lessThan">
      <formula>$C$4</formula>
    </cfRule>
  </conditionalFormatting>
  <conditionalFormatting sqref="AY44">
    <cfRule type="cellIs" dxfId="15651" priority="3833" operator="lessThan">
      <formula>$C$4</formula>
    </cfRule>
  </conditionalFormatting>
  <conditionalFormatting sqref="AZ44">
    <cfRule type="cellIs" dxfId="15652" priority="3873" operator="lessThan">
      <formula>$C$4</formula>
    </cfRule>
  </conditionalFormatting>
  <conditionalFormatting sqref="BA44">
    <cfRule type="cellIs" dxfId="15653" priority="3913" operator="lessThan">
      <formula>$C$4</formula>
    </cfRule>
  </conditionalFormatting>
  <conditionalFormatting sqref="BB44">
    <cfRule type="cellIs" dxfId="15654" priority="3953" operator="lessThan">
      <formula>$C$4</formula>
    </cfRule>
  </conditionalFormatting>
  <conditionalFormatting sqref="BC44">
    <cfRule type="cellIs" dxfId="15655" priority="3993" operator="lessThan">
      <formula>$C$4</formula>
    </cfRule>
  </conditionalFormatting>
  <conditionalFormatting sqref="BD44">
    <cfRule type="cellIs" dxfId="15656" priority="4033" operator="lessThan">
      <formula>$C$4</formula>
    </cfRule>
  </conditionalFormatting>
  <conditionalFormatting sqref="BE44">
    <cfRule type="cellIs" dxfId="15657" priority="4073" operator="lessThan">
      <formula>$C$4</formula>
    </cfRule>
  </conditionalFormatting>
  <conditionalFormatting sqref="BF44">
    <cfRule type="cellIs" dxfId="15658" priority="4113" operator="lessThan">
      <formula>$C$4</formula>
    </cfRule>
  </conditionalFormatting>
  <conditionalFormatting sqref="BG44">
    <cfRule type="cellIs" dxfId="15659" priority="4153" operator="lessThan">
      <formula>$C$4</formula>
    </cfRule>
  </conditionalFormatting>
  <conditionalFormatting sqref="BH44">
    <cfRule type="cellIs" dxfId="15660" priority="4193" operator="lessThan">
      <formula>$C$4</formula>
    </cfRule>
  </conditionalFormatting>
  <conditionalFormatting sqref="BI44">
    <cfRule type="cellIs" dxfId="15661" priority="4233" operator="lessThan">
      <formula>$C$4</formula>
    </cfRule>
  </conditionalFormatting>
  <conditionalFormatting sqref="BJ44">
    <cfRule type="cellIs" dxfId="15662" priority="4273" operator="lessThan">
      <formula>$C$4</formula>
    </cfRule>
  </conditionalFormatting>
  <conditionalFormatting sqref="BK44">
    <cfRule type="cellIs" dxfId="15663" priority="4313" operator="lessThan">
      <formula>$C$4</formula>
    </cfRule>
  </conditionalFormatting>
  <conditionalFormatting sqref="BL44">
    <cfRule type="cellIs" dxfId="15664" priority="4353" operator="lessThan">
      <formula>$C$4</formula>
    </cfRule>
  </conditionalFormatting>
  <conditionalFormatting sqref="BM44">
    <cfRule type="cellIs" dxfId="15665" priority="4393" operator="lessThan">
      <formula>$C$4</formula>
    </cfRule>
  </conditionalFormatting>
  <conditionalFormatting sqref="BN44">
    <cfRule type="cellIs" dxfId="15666" priority="4433" operator="lessThan">
      <formula>$C$4</formula>
    </cfRule>
  </conditionalFormatting>
  <conditionalFormatting sqref="BO44">
    <cfRule type="cellIs" dxfId="15667" priority="4473" operator="lessThan">
      <formula>$C$4</formula>
    </cfRule>
  </conditionalFormatting>
  <conditionalFormatting sqref="BP44">
    <cfRule type="cellIs" dxfId="15668" priority="4513" operator="lessThan">
      <formula>$C$4</formula>
    </cfRule>
  </conditionalFormatting>
  <conditionalFormatting sqref="BQ44">
    <cfRule type="cellIs" dxfId="15669" priority="4553" operator="lessThan">
      <formula>$C$4</formula>
    </cfRule>
  </conditionalFormatting>
  <conditionalFormatting sqref="BR44">
    <cfRule type="cellIs" dxfId="15670" priority="4593" operator="lessThan">
      <formula>$C$4</formula>
    </cfRule>
  </conditionalFormatting>
  <conditionalFormatting sqref="BS44">
    <cfRule type="cellIs" dxfId="15671" priority="4633" operator="lessThan">
      <formula>$C$4</formula>
    </cfRule>
  </conditionalFormatting>
  <conditionalFormatting sqref="BT44">
    <cfRule type="cellIs" dxfId="15672" priority="4673" operator="lessThan">
      <formula>$C$4</formula>
    </cfRule>
  </conditionalFormatting>
  <conditionalFormatting sqref="BU44">
    <cfRule type="cellIs" dxfId="15673" priority="4713" operator="lessThan">
      <formula>$C$4</formula>
    </cfRule>
  </conditionalFormatting>
  <conditionalFormatting sqref="BV44">
    <cfRule type="cellIs" dxfId="15674" priority="4753" operator="lessThan">
      <formula>$C$4</formula>
    </cfRule>
  </conditionalFormatting>
  <conditionalFormatting sqref="BW44">
    <cfRule type="cellIs" dxfId="15675" priority="4793" operator="lessThan">
      <formula>$C$4</formula>
    </cfRule>
  </conditionalFormatting>
  <conditionalFormatting sqref="BX44">
    <cfRule type="cellIs" dxfId="15676" priority="4833" operator="lessThan">
      <formula>$C$4</formula>
    </cfRule>
  </conditionalFormatting>
  <conditionalFormatting sqref="BY44">
    <cfRule type="cellIs" dxfId="15677" priority="4873" operator="lessThan">
      <formula>$C$4</formula>
    </cfRule>
  </conditionalFormatting>
  <conditionalFormatting sqref="BZ44">
    <cfRule type="cellIs" dxfId="15678" priority="4913" operator="lessThan">
      <formula>$C$4</formula>
    </cfRule>
  </conditionalFormatting>
  <conditionalFormatting sqref="CA44">
    <cfRule type="cellIs" dxfId="15679" priority="4953" operator="lessThan">
      <formula>$C$4</formula>
    </cfRule>
  </conditionalFormatting>
  <conditionalFormatting sqref="CB44">
    <cfRule type="cellIs" dxfId="15680" priority="4993" operator="lessThan">
      <formula>$C$4</formula>
    </cfRule>
  </conditionalFormatting>
  <conditionalFormatting sqref="CC44">
    <cfRule type="cellIs" dxfId="15681" priority="5033" operator="lessThan">
      <formula>$C$4</formula>
    </cfRule>
  </conditionalFormatting>
  <conditionalFormatting sqref="CD44">
    <cfRule type="cellIs" dxfId="15682" priority="5073" operator="lessThan">
      <formula>$C$4</formula>
    </cfRule>
  </conditionalFormatting>
  <conditionalFormatting sqref="CE44">
    <cfRule type="cellIs" dxfId="15683" priority="5113" operator="lessThan">
      <formula>$C$4</formula>
    </cfRule>
  </conditionalFormatting>
  <conditionalFormatting sqref="CF44">
    <cfRule type="cellIs" dxfId="15684" priority="5153" operator="lessThan">
      <formula>$C$4</formula>
    </cfRule>
  </conditionalFormatting>
  <conditionalFormatting sqref="CG44">
    <cfRule type="cellIs" dxfId="15685" priority="5193" operator="lessThan">
      <formula>$C$4</formula>
    </cfRule>
  </conditionalFormatting>
  <conditionalFormatting sqref="CH44">
    <cfRule type="cellIs" dxfId="15686" priority="5233" operator="greaterThan">
      <formula>$BJ$2+15</formula>
    </cfRule>
  </conditionalFormatting>
  <conditionalFormatting sqref="CJ44">
    <cfRule type="cellIs" dxfId="15687" priority="5433" operator="lessThan">
      <formula>$C$4</formula>
    </cfRule>
  </conditionalFormatting>
  <conditionalFormatting sqref="P45">
    <cfRule type="cellIs" dxfId="15688" priority="2594" operator="lessThan">
      <formula>$C$4</formula>
    </cfRule>
  </conditionalFormatting>
  <conditionalFormatting sqref="Q45">
    <cfRule type="cellIs" dxfId="15689" priority="2634" operator="lessThan">
      <formula>$C$4</formula>
    </cfRule>
  </conditionalFormatting>
  <conditionalFormatting sqref="R45">
    <cfRule type="cellIs" dxfId="15690" priority="2674" operator="lessThan">
      <formula>$C$4</formula>
    </cfRule>
  </conditionalFormatting>
  <conditionalFormatting sqref="S45">
    <cfRule type="cellIs" dxfId="15691" priority="5274" operator="lessThan">
      <formula>$C$4</formula>
    </cfRule>
  </conditionalFormatting>
  <conditionalFormatting sqref="T45">
    <cfRule type="cellIs" dxfId="15692" priority="5314" operator="lessThan">
      <formula>$C$4</formula>
    </cfRule>
  </conditionalFormatting>
  <conditionalFormatting sqref="U45">
    <cfRule type="cellIs" dxfId="15693" priority="2714" operator="lessThan">
      <formula>$C$4</formula>
    </cfRule>
  </conditionalFormatting>
  <conditionalFormatting sqref="V45">
    <cfRule type="cellIs" dxfId="15694" priority="5354" operator="lessThan">
      <formula>$C$4</formula>
    </cfRule>
  </conditionalFormatting>
  <conditionalFormatting sqref="W45">
    <cfRule type="cellIs" dxfId="15695" priority="5394" operator="lessThan">
      <formula>$C$4</formula>
    </cfRule>
  </conditionalFormatting>
  <conditionalFormatting sqref="X45">
    <cfRule type="cellIs" dxfId="15696" priority="2754" operator="lessThan">
      <formula>$C$4</formula>
    </cfRule>
  </conditionalFormatting>
  <conditionalFormatting sqref="Y45">
    <cfRule type="cellIs" dxfId="15697" priority="2794" operator="lessThan">
      <formula>$C$4</formula>
    </cfRule>
  </conditionalFormatting>
  <conditionalFormatting sqref="Z45">
    <cfRule type="cellIs" dxfId="15698" priority="2834" operator="lessThan">
      <formula>$C$4</formula>
    </cfRule>
  </conditionalFormatting>
  <conditionalFormatting sqref="AA45">
    <cfRule type="cellIs" dxfId="15699" priority="2874" operator="lessThan">
      <formula>$C$4</formula>
    </cfRule>
  </conditionalFormatting>
  <conditionalFormatting sqref="AB45">
    <cfRule type="cellIs" dxfId="15700" priority="2914" operator="lessThan">
      <formula>$C$4</formula>
    </cfRule>
  </conditionalFormatting>
  <conditionalFormatting sqref="AC45">
    <cfRule type="cellIs" dxfId="15701" priority="2954" operator="lessThan">
      <formula>$C$4</formula>
    </cfRule>
  </conditionalFormatting>
  <conditionalFormatting sqref="AD45">
    <cfRule type="cellIs" dxfId="15702" priority="2994" operator="lessThan">
      <formula>$C$4</formula>
    </cfRule>
  </conditionalFormatting>
  <conditionalFormatting sqref="AE45">
    <cfRule type="cellIs" dxfId="15703" priority="3034" operator="lessThan">
      <formula>$C$4</formula>
    </cfRule>
  </conditionalFormatting>
  <conditionalFormatting sqref="AF45">
    <cfRule type="cellIs" dxfId="15704" priority="3074" operator="lessThan">
      <formula>$C$4</formula>
    </cfRule>
  </conditionalFormatting>
  <conditionalFormatting sqref="AG45">
    <cfRule type="cellIs" dxfId="15705" priority="3114" operator="lessThan">
      <formula>$C$4</formula>
    </cfRule>
  </conditionalFormatting>
  <conditionalFormatting sqref="AH45">
    <cfRule type="cellIs" dxfId="15706" priority="3154" operator="lessThan">
      <formula>$C$4</formula>
    </cfRule>
  </conditionalFormatting>
  <conditionalFormatting sqref="AI45">
    <cfRule type="cellIs" dxfId="15707" priority="3194" operator="lessThan">
      <formula>$C$4</formula>
    </cfRule>
  </conditionalFormatting>
  <conditionalFormatting sqref="AJ45">
    <cfRule type="cellIs" dxfId="15708" priority="3234" operator="lessThan">
      <formula>$C$4</formula>
    </cfRule>
  </conditionalFormatting>
  <conditionalFormatting sqref="AK45">
    <cfRule type="cellIs" dxfId="15709" priority="3274" operator="lessThan">
      <formula>$C$4</formula>
    </cfRule>
  </conditionalFormatting>
  <conditionalFormatting sqref="AL45">
    <cfRule type="cellIs" dxfId="15710" priority="3314" operator="lessThan">
      <formula>$C$4</formula>
    </cfRule>
  </conditionalFormatting>
  <conditionalFormatting sqref="AM45">
    <cfRule type="cellIs" dxfId="15711" priority="3354" operator="lessThan">
      <formula>$C$4</formula>
    </cfRule>
  </conditionalFormatting>
  <conditionalFormatting sqref="AN45">
    <cfRule type="cellIs" dxfId="15712" priority="3394" operator="lessThan">
      <formula>$C$4</formula>
    </cfRule>
  </conditionalFormatting>
  <conditionalFormatting sqref="AO45">
    <cfRule type="cellIs" dxfId="15713" priority="3434" operator="lessThan">
      <formula>$C$4</formula>
    </cfRule>
  </conditionalFormatting>
  <conditionalFormatting sqref="AP45">
    <cfRule type="cellIs" dxfId="15714" priority="3474" operator="lessThan">
      <formula>$C$4</formula>
    </cfRule>
  </conditionalFormatting>
  <conditionalFormatting sqref="AQ45">
    <cfRule type="cellIs" dxfId="15715" priority="3514" operator="lessThan">
      <formula>$C$4</formula>
    </cfRule>
  </conditionalFormatting>
  <conditionalFormatting sqref="AR45">
    <cfRule type="cellIs" dxfId="15716" priority="3554" operator="lessThan">
      <formula>$C$4</formula>
    </cfRule>
  </conditionalFormatting>
  <conditionalFormatting sqref="AS45">
    <cfRule type="cellIs" dxfId="15717" priority="3594" operator="lessThan">
      <formula>$C$4</formula>
    </cfRule>
  </conditionalFormatting>
  <conditionalFormatting sqref="AT45">
    <cfRule type="cellIs" dxfId="15718" priority="3634" operator="lessThan">
      <formula>$C$4</formula>
    </cfRule>
  </conditionalFormatting>
  <conditionalFormatting sqref="AU45">
    <cfRule type="cellIs" dxfId="15719" priority="3674" operator="lessThan">
      <formula>$C$4</formula>
    </cfRule>
  </conditionalFormatting>
  <conditionalFormatting sqref="AV45">
    <cfRule type="cellIs" dxfId="15720" priority="3714" operator="lessThan">
      <formula>$C$4</formula>
    </cfRule>
  </conditionalFormatting>
  <conditionalFormatting sqref="AW45">
    <cfRule type="cellIs" dxfId="15721" priority="3754" operator="lessThan">
      <formula>$C$4</formula>
    </cfRule>
  </conditionalFormatting>
  <conditionalFormatting sqref="AX45">
    <cfRule type="cellIs" dxfId="15722" priority="3794" operator="lessThan">
      <formula>$C$4</formula>
    </cfRule>
  </conditionalFormatting>
  <conditionalFormatting sqref="AY45">
    <cfRule type="cellIs" dxfId="15723" priority="3834" operator="lessThan">
      <formula>$C$4</formula>
    </cfRule>
  </conditionalFormatting>
  <conditionalFormatting sqref="AZ45">
    <cfRule type="cellIs" dxfId="15724" priority="3874" operator="lessThan">
      <formula>$C$4</formula>
    </cfRule>
  </conditionalFormatting>
  <conditionalFormatting sqref="BA45">
    <cfRule type="cellIs" dxfId="15725" priority="3914" operator="lessThan">
      <formula>$C$4</formula>
    </cfRule>
  </conditionalFormatting>
  <conditionalFormatting sqref="BB45">
    <cfRule type="cellIs" dxfId="15726" priority="3954" operator="lessThan">
      <formula>$C$4</formula>
    </cfRule>
  </conditionalFormatting>
  <conditionalFormatting sqref="BC45">
    <cfRule type="cellIs" dxfId="15727" priority="3994" operator="lessThan">
      <formula>$C$4</formula>
    </cfRule>
  </conditionalFormatting>
  <conditionalFormatting sqref="BD45">
    <cfRule type="cellIs" dxfId="15728" priority="4034" operator="lessThan">
      <formula>$C$4</formula>
    </cfRule>
  </conditionalFormatting>
  <conditionalFormatting sqref="BE45">
    <cfRule type="cellIs" dxfId="15729" priority="4074" operator="lessThan">
      <formula>$C$4</formula>
    </cfRule>
  </conditionalFormatting>
  <conditionalFormatting sqref="BF45">
    <cfRule type="cellIs" dxfId="15730" priority="4114" operator="lessThan">
      <formula>$C$4</formula>
    </cfRule>
  </conditionalFormatting>
  <conditionalFormatting sqref="BG45">
    <cfRule type="cellIs" dxfId="15731" priority="4154" operator="lessThan">
      <formula>$C$4</formula>
    </cfRule>
  </conditionalFormatting>
  <conditionalFormatting sqref="BH45">
    <cfRule type="cellIs" dxfId="15732" priority="4194" operator="lessThan">
      <formula>$C$4</formula>
    </cfRule>
  </conditionalFormatting>
  <conditionalFormatting sqref="BI45">
    <cfRule type="cellIs" dxfId="15733" priority="4234" operator="lessThan">
      <formula>$C$4</formula>
    </cfRule>
  </conditionalFormatting>
  <conditionalFormatting sqref="BJ45">
    <cfRule type="cellIs" dxfId="15734" priority="4274" operator="lessThan">
      <formula>$C$4</formula>
    </cfRule>
  </conditionalFormatting>
  <conditionalFormatting sqref="BK45">
    <cfRule type="cellIs" dxfId="15735" priority="4314" operator="lessThan">
      <formula>$C$4</formula>
    </cfRule>
  </conditionalFormatting>
  <conditionalFormatting sqref="BL45">
    <cfRule type="cellIs" dxfId="15736" priority="4354" operator="lessThan">
      <formula>$C$4</formula>
    </cfRule>
  </conditionalFormatting>
  <conditionalFormatting sqref="BM45">
    <cfRule type="cellIs" dxfId="15737" priority="4394" operator="lessThan">
      <formula>$C$4</formula>
    </cfRule>
  </conditionalFormatting>
  <conditionalFormatting sqref="BN45">
    <cfRule type="cellIs" dxfId="15738" priority="4434" operator="lessThan">
      <formula>$C$4</formula>
    </cfRule>
  </conditionalFormatting>
  <conditionalFormatting sqref="BO45">
    <cfRule type="cellIs" dxfId="15739" priority="4474" operator="lessThan">
      <formula>$C$4</formula>
    </cfRule>
  </conditionalFormatting>
  <conditionalFormatting sqref="BP45">
    <cfRule type="cellIs" dxfId="15740" priority="4514" operator="lessThan">
      <formula>$C$4</formula>
    </cfRule>
  </conditionalFormatting>
  <conditionalFormatting sqref="BQ45">
    <cfRule type="cellIs" dxfId="15741" priority="4554" operator="lessThan">
      <formula>$C$4</formula>
    </cfRule>
  </conditionalFormatting>
  <conditionalFormatting sqref="BR45">
    <cfRule type="cellIs" dxfId="15742" priority="4594" operator="lessThan">
      <formula>$C$4</formula>
    </cfRule>
  </conditionalFormatting>
  <conditionalFormatting sqref="BS45">
    <cfRule type="cellIs" dxfId="15743" priority="4634" operator="lessThan">
      <formula>$C$4</formula>
    </cfRule>
  </conditionalFormatting>
  <conditionalFormatting sqref="BT45">
    <cfRule type="cellIs" dxfId="15744" priority="4674" operator="lessThan">
      <formula>$C$4</formula>
    </cfRule>
  </conditionalFormatting>
  <conditionalFormatting sqref="BU45">
    <cfRule type="cellIs" dxfId="15745" priority="4714" operator="lessThan">
      <formula>$C$4</formula>
    </cfRule>
  </conditionalFormatting>
  <conditionalFormatting sqref="BV45">
    <cfRule type="cellIs" dxfId="15746" priority="4754" operator="lessThan">
      <formula>$C$4</formula>
    </cfRule>
  </conditionalFormatting>
  <conditionalFormatting sqref="BW45">
    <cfRule type="cellIs" dxfId="15747" priority="4794" operator="lessThan">
      <formula>$C$4</formula>
    </cfRule>
  </conditionalFormatting>
  <conditionalFormatting sqref="BX45">
    <cfRule type="cellIs" dxfId="15748" priority="4834" operator="lessThan">
      <formula>$C$4</formula>
    </cfRule>
  </conditionalFormatting>
  <conditionalFormatting sqref="BY45">
    <cfRule type="cellIs" dxfId="15749" priority="4874" operator="lessThan">
      <formula>$C$4</formula>
    </cfRule>
  </conditionalFormatting>
  <conditionalFormatting sqref="BZ45">
    <cfRule type="cellIs" dxfId="15750" priority="4914" operator="lessThan">
      <formula>$C$4</formula>
    </cfRule>
  </conditionalFormatting>
  <conditionalFormatting sqref="CA45">
    <cfRule type="cellIs" dxfId="15751" priority="4954" operator="lessThan">
      <formula>$C$4</formula>
    </cfRule>
  </conditionalFormatting>
  <conditionalFormatting sqref="CB45">
    <cfRule type="cellIs" dxfId="15752" priority="4994" operator="lessThan">
      <formula>$C$4</formula>
    </cfRule>
  </conditionalFormatting>
  <conditionalFormatting sqref="CC45">
    <cfRule type="cellIs" dxfId="15753" priority="5034" operator="lessThan">
      <formula>$C$4</formula>
    </cfRule>
  </conditionalFormatting>
  <conditionalFormatting sqref="CD45">
    <cfRule type="cellIs" dxfId="15754" priority="5074" operator="lessThan">
      <formula>$C$4</formula>
    </cfRule>
  </conditionalFormatting>
  <conditionalFormatting sqref="CE45">
    <cfRule type="cellIs" dxfId="15755" priority="5114" operator="lessThan">
      <formula>$C$4</formula>
    </cfRule>
  </conditionalFormatting>
  <conditionalFormatting sqref="CF45">
    <cfRule type="cellIs" dxfId="15756" priority="5154" operator="lessThan">
      <formula>$C$4</formula>
    </cfRule>
  </conditionalFormatting>
  <conditionalFormatting sqref="CG45">
    <cfRule type="cellIs" dxfId="15757" priority="5194" operator="lessThan">
      <formula>$C$4</formula>
    </cfRule>
  </conditionalFormatting>
  <conditionalFormatting sqref="CH45">
    <cfRule type="cellIs" dxfId="15758" priority="5234" operator="greaterThan">
      <formula>$BJ$2+15</formula>
    </cfRule>
  </conditionalFormatting>
  <conditionalFormatting sqref="CJ45">
    <cfRule type="cellIs" dxfId="15759" priority="5434" operator="lessThan">
      <formula>$C$4</formula>
    </cfRule>
  </conditionalFormatting>
  <conditionalFormatting sqref="P46">
    <cfRule type="cellIs" dxfId="15760" priority="2595" operator="lessThan">
      <formula>$C$4</formula>
    </cfRule>
  </conditionalFormatting>
  <conditionalFormatting sqref="Q46">
    <cfRule type="cellIs" dxfId="15761" priority="2635" operator="lessThan">
      <formula>$C$4</formula>
    </cfRule>
  </conditionalFormatting>
  <conditionalFormatting sqref="R46">
    <cfRule type="cellIs" dxfId="15762" priority="2675" operator="lessThan">
      <formula>$C$4</formula>
    </cfRule>
  </conditionalFormatting>
  <conditionalFormatting sqref="S46">
    <cfRule type="cellIs" dxfId="15763" priority="5275" operator="lessThan">
      <formula>$C$4</formula>
    </cfRule>
  </conditionalFormatting>
  <conditionalFormatting sqref="T46">
    <cfRule type="cellIs" dxfId="15764" priority="5315" operator="lessThan">
      <formula>$C$4</formula>
    </cfRule>
  </conditionalFormatting>
  <conditionalFormatting sqref="U46">
    <cfRule type="cellIs" dxfId="15765" priority="2715" operator="lessThan">
      <formula>$C$4</formula>
    </cfRule>
  </conditionalFormatting>
  <conditionalFormatting sqref="V46">
    <cfRule type="cellIs" dxfId="15766" priority="5355" operator="lessThan">
      <formula>$C$4</formula>
    </cfRule>
  </conditionalFormatting>
  <conditionalFormatting sqref="W46">
    <cfRule type="cellIs" dxfId="15767" priority="5395" operator="lessThan">
      <formula>$C$4</formula>
    </cfRule>
  </conditionalFormatting>
  <conditionalFormatting sqref="X46">
    <cfRule type="cellIs" dxfId="15768" priority="2755" operator="lessThan">
      <formula>$C$4</formula>
    </cfRule>
  </conditionalFormatting>
  <conditionalFormatting sqref="Y46">
    <cfRule type="cellIs" dxfId="15769" priority="2795" operator="lessThan">
      <formula>$C$4</formula>
    </cfRule>
  </conditionalFormatting>
  <conditionalFormatting sqref="Z46">
    <cfRule type="cellIs" dxfId="15770" priority="2835" operator="lessThan">
      <formula>$C$4</formula>
    </cfRule>
  </conditionalFormatting>
  <conditionalFormatting sqref="AA46">
    <cfRule type="cellIs" dxfId="15771" priority="2875" operator="lessThan">
      <formula>$C$4</formula>
    </cfRule>
  </conditionalFormatting>
  <conditionalFormatting sqref="AB46">
    <cfRule type="cellIs" dxfId="15772" priority="2915" operator="lessThan">
      <formula>$C$4</formula>
    </cfRule>
  </conditionalFormatting>
  <conditionalFormatting sqref="AC46">
    <cfRule type="cellIs" dxfId="15773" priority="2955" operator="lessThan">
      <formula>$C$4</formula>
    </cfRule>
  </conditionalFormatting>
  <conditionalFormatting sqref="AD46">
    <cfRule type="cellIs" dxfId="15774" priority="2995" operator="lessThan">
      <formula>$C$4</formula>
    </cfRule>
  </conditionalFormatting>
  <conditionalFormatting sqref="AE46">
    <cfRule type="cellIs" dxfId="15775" priority="3035" operator="lessThan">
      <formula>$C$4</formula>
    </cfRule>
  </conditionalFormatting>
  <conditionalFormatting sqref="AF46">
    <cfRule type="cellIs" dxfId="15776" priority="3075" operator="lessThan">
      <formula>$C$4</formula>
    </cfRule>
  </conditionalFormatting>
  <conditionalFormatting sqref="AG46">
    <cfRule type="cellIs" dxfId="15777" priority="3115" operator="lessThan">
      <formula>$C$4</formula>
    </cfRule>
  </conditionalFormatting>
  <conditionalFormatting sqref="AH46">
    <cfRule type="cellIs" dxfId="15778" priority="3155" operator="lessThan">
      <formula>$C$4</formula>
    </cfRule>
  </conditionalFormatting>
  <conditionalFormatting sqref="AI46">
    <cfRule type="cellIs" dxfId="15779" priority="3195" operator="lessThan">
      <formula>$C$4</formula>
    </cfRule>
  </conditionalFormatting>
  <conditionalFormatting sqref="AJ46">
    <cfRule type="cellIs" dxfId="15780" priority="3235" operator="lessThan">
      <formula>$C$4</formula>
    </cfRule>
  </conditionalFormatting>
  <conditionalFormatting sqref="AK46">
    <cfRule type="cellIs" dxfId="15781" priority="3275" operator="lessThan">
      <formula>$C$4</formula>
    </cfRule>
  </conditionalFormatting>
  <conditionalFormatting sqref="AL46">
    <cfRule type="cellIs" dxfId="15782" priority="3315" operator="lessThan">
      <formula>$C$4</formula>
    </cfRule>
  </conditionalFormatting>
  <conditionalFormatting sqref="AM46">
    <cfRule type="cellIs" dxfId="15783" priority="3355" operator="lessThan">
      <formula>$C$4</formula>
    </cfRule>
  </conditionalFormatting>
  <conditionalFormatting sqref="AN46">
    <cfRule type="cellIs" dxfId="15784" priority="3395" operator="lessThan">
      <formula>$C$4</formula>
    </cfRule>
  </conditionalFormatting>
  <conditionalFormatting sqref="AO46">
    <cfRule type="cellIs" dxfId="15785" priority="3435" operator="lessThan">
      <formula>$C$4</formula>
    </cfRule>
  </conditionalFormatting>
  <conditionalFormatting sqref="AP46">
    <cfRule type="cellIs" dxfId="15786" priority="3475" operator="lessThan">
      <formula>$C$4</formula>
    </cfRule>
  </conditionalFormatting>
  <conditionalFormatting sqref="AQ46">
    <cfRule type="cellIs" dxfId="15787" priority="3515" operator="lessThan">
      <formula>$C$4</formula>
    </cfRule>
  </conditionalFormatting>
  <conditionalFormatting sqref="AR46">
    <cfRule type="cellIs" dxfId="15788" priority="3555" operator="lessThan">
      <formula>$C$4</formula>
    </cfRule>
  </conditionalFormatting>
  <conditionalFormatting sqref="AS46">
    <cfRule type="cellIs" dxfId="15789" priority="3595" operator="lessThan">
      <formula>$C$4</formula>
    </cfRule>
  </conditionalFormatting>
  <conditionalFormatting sqref="AT46">
    <cfRule type="cellIs" dxfId="15790" priority="3635" operator="lessThan">
      <formula>$C$4</formula>
    </cfRule>
  </conditionalFormatting>
  <conditionalFormatting sqref="AU46">
    <cfRule type="cellIs" dxfId="15791" priority="3675" operator="lessThan">
      <formula>$C$4</formula>
    </cfRule>
  </conditionalFormatting>
  <conditionalFormatting sqref="AV46">
    <cfRule type="cellIs" dxfId="15792" priority="3715" operator="lessThan">
      <formula>$C$4</formula>
    </cfRule>
  </conditionalFormatting>
  <conditionalFormatting sqref="AW46">
    <cfRule type="cellIs" dxfId="15793" priority="3755" operator="lessThan">
      <formula>$C$4</formula>
    </cfRule>
  </conditionalFormatting>
  <conditionalFormatting sqref="AX46">
    <cfRule type="cellIs" dxfId="15794" priority="3795" operator="lessThan">
      <formula>$C$4</formula>
    </cfRule>
  </conditionalFormatting>
  <conditionalFormatting sqref="AY46">
    <cfRule type="cellIs" dxfId="15795" priority="3835" operator="lessThan">
      <formula>$C$4</formula>
    </cfRule>
  </conditionalFormatting>
  <conditionalFormatting sqref="AZ46">
    <cfRule type="cellIs" dxfId="15796" priority="3875" operator="lessThan">
      <formula>$C$4</formula>
    </cfRule>
  </conditionalFormatting>
  <conditionalFormatting sqref="BA46">
    <cfRule type="cellIs" dxfId="15797" priority="3915" operator="lessThan">
      <formula>$C$4</formula>
    </cfRule>
  </conditionalFormatting>
  <conditionalFormatting sqref="BB46">
    <cfRule type="cellIs" dxfId="15798" priority="3955" operator="lessThan">
      <formula>$C$4</formula>
    </cfRule>
  </conditionalFormatting>
  <conditionalFormatting sqref="BC46">
    <cfRule type="cellIs" dxfId="15799" priority="3995" operator="lessThan">
      <formula>$C$4</formula>
    </cfRule>
  </conditionalFormatting>
  <conditionalFormatting sqref="BD46">
    <cfRule type="cellIs" dxfId="15800" priority="4035" operator="lessThan">
      <formula>$C$4</formula>
    </cfRule>
  </conditionalFormatting>
  <conditionalFormatting sqref="BE46">
    <cfRule type="cellIs" dxfId="15801" priority="4075" operator="lessThan">
      <formula>$C$4</formula>
    </cfRule>
  </conditionalFormatting>
  <conditionalFormatting sqref="BF46">
    <cfRule type="cellIs" dxfId="15802" priority="4115" operator="lessThan">
      <formula>$C$4</formula>
    </cfRule>
  </conditionalFormatting>
  <conditionalFormatting sqref="BG46">
    <cfRule type="cellIs" dxfId="15803" priority="4155" operator="lessThan">
      <formula>$C$4</formula>
    </cfRule>
  </conditionalFormatting>
  <conditionalFormatting sqref="BH46">
    <cfRule type="cellIs" dxfId="15804" priority="4195" operator="lessThan">
      <formula>$C$4</formula>
    </cfRule>
  </conditionalFormatting>
  <conditionalFormatting sqref="BI46">
    <cfRule type="cellIs" dxfId="15805" priority="4235" operator="lessThan">
      <formula>$C$4</formula>
    </cfRule>
  </conditionalFormatting>
  <conditionalFormatting sqref="BJ46">
    <cfRule type="cellIs" dxfId="15806" priority="4275" operator="lessThan">
      <formula>$C$4</formula>
    </cfRule>
  </conditionalFormatting>
  <conditionalFormatting sqref="BK46">
    <cfRule type="cellIs" dxfId="15807" priority="4315" operator="lessThan">
      <formula>$C$4</formula>
    </cfRule>
  </conditionalFormatting>
  <conditionalFormatting sqref="BL46">
    <cfRule type="cellIs" dxfId="15808" priority="4355" operator="lessThan">
      <formula>$C$4</formula>
    </cfRule>
  </conditionalFormatting>
  <conditionalFormatting sqref="BM46">
    <cfRule type="cellIs" dxfId="15809" priority="4395" operator="lessThan">
      <formula>$C$4</formula>
    </cfRule>
  </conditionalFormatting>
  <conditionalFormatting sqref="BN46">
    <cfRule type="cellIs" dxfId="15810" priority="4435" operator="lessThan">
      <formula>$C$4</formula>
    </cfRule>
  </conditionalFormatting>
  <conditionalFormatting sqref="BO46">
    <cfRule type="cellIs" dxfId="15811" priority="4475" operator="lessThan">
      <formula>$C$4</formula>
    </cfRule>
  </conditionalFormatting>
  <conditionalFormatting sqref="BP46">
    <cfRule type="cellIs" dxfId="15812" priority="4515" operator="lessThan">
      <formula>$C$4</formula>
    </cfRule>
  </conditionalFormatting>
  <conditionalFormatting sqref="BQ46">
    <cfRule type="cellIs" dxfId="15813" priority="4555" operator="lessThan">
      <formula>$C$4</formula>
    </cfRule>
  </conditionalFormatting>
  <conditionalFormatting sqref="BR46">
    <cfRule type="cellIs" dxfId="15814" priority="4595" operator="lessThan">
      <formula>$C$4</formula>
    </cfRule>
  </conditionalFormatting>
  <conditionalFormatting sqref="BS46">
    <cfRule type="cellIs" dxfId="15815" priority="4635" operator="lessThan">
      <formula>$C$4</formula>
    </cfRule>
  </conditionalFormatting>
  <conditionalFormatting sqref="BT46">
    <cfRule type="cellIs" dxfId="15816" priority="4675" operator="lessThan">
      <formula>$C$4</formula>
    </cfRule>
  </conditionalFormatting>
  <conditionalFormatting sqref="BU46">
    <cfRule type="cellIs" dxfId="15817" priority="4715" operator="lessThan">
      <formula>$C$4</formula>
    </cfRule>
  </conditionalFormatting>
  <conditionalFormatting sqref="BV46">
    <cfRule type="cellIs" dxfId="15818" priority="4755" operator="lessThan">
      <formula>$C$4</formula>
    </cfRule>
  </conditionalFormatting>
  <conditionalFormatting sqref="BW46">
    <cfRule type="cellIs" dxfId="15819" priority="4795" operator="lessThan">
      <formula>$C$4</formula>
    </cfRule>
  </conditionalFormatting>
  <conditionalFormatting sqref="BX46">
    <cfRule type="cellIs" dxfId="15820" priority="4835" operator="lessThan">
      <formula>$C$4</formula>
    </cfRule>
  </conditionalFormatting>
  <conditionalFormatting sqref="BY46">
    <cfRule type="cellIs" dxfId="15821" priority="4875" operator="lessThan">
      <formula>$C$4</formula>
    </cfRule>
  </conditionalFormatting>
  <conditionalFormatting sqref="BZ46">
    <cfRule type="cellIs" dxfId="15822" priority="4915" operator="lessThan">
      <formula>$C$4</formula>
    </cfRule>
  </conditionalFormatting>
  <conditionalFormatting sqref="CA46">
    <cfRule type="cellIs" dxfId="15823" priority="4955" operator="lessThan">
      <formula>$C$4</formula>
    </cfRule>
  </conditionalFormatting>
  <conditionalFormatting sqref="CB46">
    <cfRule type="cellIs" dxfId="15824" priority="4995" operator="lessThan">
      <formula>$C$4</formula>
    </cfRule>
  </conditionalFormatting>
  <conditionalFormatting sqref="CC46">
    <cfRule type="cellIs" dxfId="15825" priority="5035" operator="lessThan">
      <formula>$C$4</formula>
    </cfRule>
  </conditionalFormatting>
  <conditionalFormatting sqref="CD46">
    <cfRule type="cellIs" dxfId="15826" priority="5075" operator="lessThan">
      <formula>$C$4</formula>
    </cfRule>
  </conditionalFormatting>
  <conditionalFormatting sqref="CE46">
    <cfRule type="cellIs" dxfId="15827" priority="5115" operator="lessThan">
      <formula>$C$4</formula>
    </cfRule>
  </conditionalFormatting>
  <conditionalFormatting sqref="CF46">
    <cfRule type="cellIs" dxfId="15828" priority="5155" operator="lessThan">
      <formula>$C$4</formula>
    </cfRule>
  </conditionalFormatting>
  <conditionalFormatting sqref="CG46">
    <cfRule type="cellIs" dxfId="15829" priority="5195" operator="lessThan">
      <formula>$C$4</formula>
    </cfRule>
  </conditionalFormatting>
  <conditionalFormatting sqref="CH46">
    <cfRule type="cellIs" dxfId="15830" priority="5235" operator="greaterThan">
      <formula>$BJ$2+15</formula>
    </cfRule>
  </conditionalFormatting>
  <conditionalFormatting sqref="CJ46">
    <cfRule type="cellIs" dxfId="15831" priority="5435" operator="lessThan">
      <formula>$C$4</formula>
    </cfRule>
  </conditionalFormatting>
  <conditionalFormatting sqref="P47">
    <cfRule type="cellIs" dxfId="15832" priority="2596" operator="lessThan">
      <formula>$C$4</formula>
    </cfRule>
  </conditionalFormatting>
  <conditionalFormatting sqref="Q47">
    <cfRule type="cellIs" dxfId="15833" priority="2636" operator="lessThan">
      <formula>$C$4</formula>
    </cfRule>
  </conditionalFormatting>
  <conditionalFormatting sqref="R47">
    <cfRule type="cellIs" dxfId="15834" priority="2676" operator="lessThan">
      <formula>$C$4</formula>
    </cfRule>
  </conditionalFormatting>
  <conditionalFormatting sqref="S47">
    <cfRule type="cellIs" dxfId="15835" priority="5276" operator="lessThan">
      <formula>$C$4</formula>
    </cfRule>
  </conditionalFormatting>
  <conditionalFormatting sqref="T47">
    <cfRule type="cellIs" dxfId="15836" priority="5316" operator="lessThan">
      <formula>$C$4</formula>
    </cfRule>
  </conditionalFormatting>
  <conditionalFormatting sqref="U47">
    <cfRule type="cellIs" dxfId="15837" priority="2716" operator="lessThan">
      <formula>$C$4</formula>
    </cfRule>
  </conditionalFormatting>
  <conditionalFormatting sqref="V47">
    <cfRule type="cellIs" dxfId="15838" priority="5356" operator="lessThan">
      <formula>$C$4</formula>
    </cfRule>
  </conditionalFormatting>
  <conditionalFormatting sqref="W47">
    <cfRule type="cellIs" dxfId="15839" priority="5396" operator="lessThan">
      <formula>$C$4</formula>
    </cfRule>
  </conditionalFormatting>
  <conditionalFormatting sqref="X47">
    <cfRule type="cellIs" dxfId="15840" priority="2756" operator="lessThan">
      <formula>$C$4</formula>
    </cfRule>
  </conditionalFormatting>
  <conditionalFormatting sqref="Y47">
    <cfRule type="cellIs" dxfId="15841" priority="2796" operator="lessThan">
      <formula>$C$4</formula>
    </cfRule>
  </conditionalFormatting>
  <conditionalFormatting sqref="Z47">
    <cfRule type="cellIs" dxfId="15842" priority="2836" operator="lessThan">
      <formula>$C$4</formula>
    </cfRule>
  </conditionalFormatting>
  <conditionalFormatting sqref="AA47">
    <cfRule type="cellIs" dxfId="15843" priority="2876" operator="lessThan">
      <formula>$C$4</formula>
    </cfRule>
  </conditionalFormatting>
  <conditionalFormatting sqref="AB47">
    <cfRule type="cellIs" dxfId="15844" priority="2916" operator="lessThan">
      <formula>$C$4</formula>
    </cfRule>
  </conditionalFormatting>
  <conditionalFormatting sqref="AC47">
    <cfRule type="cellIs" dxfId="15845" priority="2956" operator="lessThan">
      <formula>$C$4</formula>
    </cfRule>
  </conditionalFormatting>
  <conditionalFormatting sqref="AD47">
    <cfRule type="cellIs" dxfId="15846" priority="2996" operator="lessThan">
      <formula>$C$4</formula>
    </cfRule>
  </conditionalFormatting>
  <conditionalFormatting sqref="AE47">
    <cfRule type="cellIs" dxfId="15847" priority="3036" operator="lessThan">
      <formula>$C$4</formula>
    </cfRule>
  </conditionalFormatting>
  <conditionalFormatting sqref="AF47">
    <cfRule type="cellIs" dxfId="15848" priority="3076" operator="lessThan">
      <formula>$C$4</formula>
    </cfRule>
  </conditionalFormatting>
  <conditionalFormatting sqref="AG47">
    <cfRule type="cellIs" dxfId="15849" priority="3116" operator="lessThan">
      <formula>$C$4</formula>
    </cfRule>
  </conditionalFormatting>
  <conditionalFormatting sqref="AH47">
    <cfRule type="cellIs" dxfId="15850" priority="3156" operator="lessThan">
      <formula>$C$4</formula>
    </cfRule>
  </conditionalFormatting>
  <conditionalFormatting sqref="AI47">
    <cfRule type="cellIs" dxfId="15851" priority="3196" operator="lessThan">
      <formula>$C$4</formula>
    </cfRule>
  </conditionalFormatting>
  <conditionalFormatting sqref="AJ47">
    <cfRule type="cellIs" dxfId="15852" priority="3236" operator="lessThan">
      <formula>$C$4</formula>
    </cfRule>
  </conditionalFormatting>
  <conditionalFormatting sqref="AK47">
    <cfRule type="cellIs" dxfId="15853" priority="3276" operator="lessThan">
      <formula>$C$4</formula>
    </cfRule>
  </conditionalFormatting>
  <conditionalFormatting sqref="AL47">
    <cfRule type="cellIs" dxfId="15854" priority="3316" operator="lessThan">
      <formula>$C$4</formula>
    </cfRule>
  </conditionalFormatting>
  <conditionalFormatting sqref="AM47">
    <cfRule type="cellIs" dxfId="15855" priority="3356" operator="lessThan">
      <formula>$C$4</formula>
    </cfRule>
  </conditionalFormatting>
  <conditionalFormatting sqref="AN47">
    <cfRule type="cellIs" dxfId="15856" priority="3396" operator="lessThan">
      <formula>$C$4</formula>
    </cfRule>
  </conditionalFormatting>
  <conditionalFormatting sqref="AO47">
    <cfRule type="cellIs" dxfId="15857" priority="3436" operator="lessThan">
      <formula>$C$4</formula>
    </cfRule>
  </conditionalFormatting>
  <conditionalFormatting sqref="AP47">
    <cfRule type="cellIs" dxfId="15858" priority="3476" operator="lessThan">
      <formula>$C$4</formula>
    </cfRule>
  </conditionalFormatting>
  <conditionalFormatting sqref="AQ47">
    <cfRule type="cellIs" dxfId="15859" priority="3516" operator="lessThan">
      <formula>$C$4</formula>
    </cfRule>
  </conditionalFormatting>
  <conditionalFormatting sqref="AR47">
    <cfRule type="cellIs" dxfId="15860" priority="3556" operator="lessThan">
      <formula>$C$4</formula>
    </cfRule>
  </conditionalFormatting>
  <conditionalFormatting sqref="AS47">
    <cfRule type="cellIs" dxfId="15861" priority="3596" operator="lessThan">
      <formula>$C$4</formula>
    </cfRule>
  </conditionalFormatting>
  <conditionalFormatting sqref="AT47">
    <cfRule type="cellIs" dxfId="15862" priority="3636" operator="lessThan">
      <formula>$C$4</formula>
    </cfRule>
  </conditionalFormatting>
  <conditionalFormatting sqref="AU47">
    <cfRule type="cellIs" dxfId="15863" priority="3676" operator="lessThan">
      <formula>$C$4</formula>
    </cfRule>
  </conditionalFormatting>
  <conditionalFormatting sqref="AV47">
    <cfRule type="cellIs" dxfId="15864" priority="3716" operator="lessThan">
      <formula>$C$4</formula>
    </cfRule>
  </conditionalFormatting>
  <conditionalFormatting sqref="AW47">
    <cfRule type="cellIs" dxfId="15865" priority="3756" operator="lessThan">
      <formula>$C$4</formula>
    </cfRule>
  </conditionalFormatting>
  <conditionalFormatting sqref="AX47">
    <cfRule type="cellIs" dxfId="15866" priority="3796" operator="lessThan">
      <formula>$C$4</formula>
    </cfRule>
  </conditionalFormatting>
  <conditionalFormatting sqref="AY47">
    <cfRule type="cellIs" dxfId="15867" priority="3836" operator="lessThan">
      <formula>$C$4</formula>
    </cfRule>
  </conditionalFormatting>
  <conditionalFormatting sqref="AZ47">
    <cfRule type="cellIs" dxfId="15868" priority="3876" operator="lessThan">
      <formula>$C$4</formula>
    </cfRule>
  </conditionalFormatting>
  <conditionalFormatting sqref="BA47">
    <cfRule type="cellIs" dxfId="15869" priority="3916" operator="lessThan">
      <formula>$C$4</formula>
    </cfRule>
  </conditionalFormatting>
  <conditionalFormatting sqref="BB47">
    <cfRule type="cellIs" dxfId="15870" priority="3956" operator="lessThan">
      <formula>$C$4</formula>
    </cfRule>
  </conditionalFormatting>
  <conditionalFormatting sqref="BC47">
    <cfRule type="cellIs" dxfId="15871" priority="3996" operator="lessThan">
      <formula>$C$4</formula>
    </cfRule>
  </conditionalFormatting>
  <conditionalFormatting sqref="BD47">
    <cfRule type="cellIs" dxfId="15872" priority="4036" operator="lessThan">
      <formula>$C$4</formula>
    </cfRule>
  </conditionalFormatting>
  <conditionalFormatting sqref="BE47">
    <cfRule type="cellIs" dxfId="15873" priority="4076" operator="lessThan">
      <formula>$C$4</formula>
    </cfRule>
  </conditionalFormatting>
  <conditionalFormatting sqref="BF47">
    <cfRule type="cellIs" dxfId="15874" priority="4116" operator="lessThan">
      <formula>$C$4</formula>
    </cfRule>
  </conditionalFormatting>
  <conditionalFormatting sqref="BG47">
    <cfRule type="cellIs" dxfId="15875" priority="4156" operator="lessThan">
      <formula>$C$4</formula>
    </cfRule>
  </conditionalFormatting>
  <conditionalFormatting sqref="BH47">
    <cfRule type="cellIs" dxfId="15876" priority="4196" operator="lessThan">
      <formula>$C$4</formula>
    </cfRule>
  </conditionalFormatting>
  <conditionalFormatting sqref="BI47">
    <cfRule type="cellIs" dxfId="15877" priority="4236" operator="lessThan">
      <formula>$C$4</formula>
    </cfRule>
  </conditionalFormatting>
  <conditionalFormatting sqref="BJ47">
    <cfRule type="cellIs" dxfId="15878" priority="4276" operator="lessThan">
      <formula>$C$4</formula>
    </cfRule>
  </conditionalFormatting>
  <conditionalFormatting sqref="BK47">
    <cfRule type="cellIs" dxfId="15879" priority="4316" operator="lessThan">
      <formula>$C$4</formula>
    </cfRule>
  </conditionalFormatting>
  <conditionalFormatting sqref="BL47">
    <cfRule type="cellIs" dxfId="15880" priority="4356" operator="lessThan">
      <formula>$C$4</formula>
    </cfRule>
  </conditionalFormatting>
  <conditionalFormatting sqref="BM47">
    <cfRule type="cellIs" dxfId="15881" priority="4396" operator="lessThan">
      <formula>$C$4</formula>
    </cfRule>
  </conditionalFormatting>
  <conditionalFormatting sqref="BN47">
    <cfRule type="cellIs" dxfId="15882" priority="4436" operator="lessThan">
      <formula>$C$4</formula>
    </cfRule>
  </conditionalFormatting>
  <conditionalFormatting sqref="BO47">
    <cfRule type="cellIs" dxfId="15883" priority="4476" operator="lessThan">
      <formula>$C$4</formula>
    </cfRule>
  </conditionalFormatting>
  <conditionalFormatting sqref="BP47">
    <cfRule type="cellIs" dxfId="15884" priority="4516" operator="lessThan">
      <formula>$C$4</formula>
    </cfRule>
  </conditionalFormatting>
  <conditionalFormatting sqref="BQ47">
    <cfRule type="cellIs" dxfId="15885" priority="4556" operator="lessThan">
      <formula>$C$4</formula>
    </cfRule>
  </conditionalFormatting>
  <conditionalFormatting sqref="BR47">
    <cfRule type="cellIs" dxfId="15886" priority="4596" operator="lessThan">
      <formula>$C$4</formula>
    </cfRule>
  </conditionalFormatting>
  <conditionalFormatting sqref="BS47">
    <cfRule type="cellIs" dxfId="15887" priority="4636" operator="lessThan">
      <formula>$C$4</formula>
    </cfRule>
  </conditionalFormatting>
  <conditionalFormatting sqref="BT47">
    <cfRule type="cellIs" dxfId="15888" priority="4676" operator="lessThan">
      <formula>$C$4</formula>
    </cfRule>
  </conditionalFormatting>
  <conditionalFormatting sqref="BU47">
    <cfRule type="cellIs" dxfId="15889" priority="4716" operator="lessThan">
      <formula>$C$4</formula>
    </cfRule>
  </conditionalFormatting>
  <conditionalFormatting sqref="BV47">
    <cfRule type="cellIs" dxfId="15890" priority="4756" operator="lessThan">
      <formula>$C$4</formula>
    </cfRule>
  </conditionalFormatting>
  <conditionalFormatting sqref="BW47">
    <cfRule type="cellIs" dxfId="15891" priority="4796" operator="lessThan">
      <formula>$C$4</formula>
    </cfRule>
  </conditionalFormatting>
  <conditionalFormatting sqref="BX47">
    <cfRule type="cellIs" dxfId="15892" priority="4836" operator="lessThan">
      <formula>$C$4</formula>
    </cfRule>
  </conditionalFormatting>
  <conditionalFormatting sqref="BY47">
    <cfRule type="cellIs" dxfId="15893" priority="4876" operator="lessThan">
      <formula>$C$4</formula>
    </cfRule>
  </conditionalFormatting>
  <conditionalFormatting sqref="BZ47">
    <cfRule type="cellIs" dxfId="15894" priority="4916" operator="lessThan">
      <formula>$C$4</formula>
    </cfRule>
  </conditionalFormatting>
  <conditionalFormatting sqref="CA47">
    <cfRule type="cellIs" dxfId="15895" priority="4956" operator="lessThan">
      <formula>$C$4</formula>
    </cfRule>
  </conditionalFormatting>
  <conditionalFormatting sqref="CB47">
    <cfRule type="cellIs" dxfId="15896" priority="4996" operator="lessThan">
      <formula>$C$4</formula>
    </cfRule>
  </conditionalFormatting>
  <conditionalFormatting sqref="CC47">
    <cfRule type="cellIs" dxfId="15897" priority="5036" operator="lessThan">
      <formula>$C$4</formula>
    </cfRule>
  </conditionalFormatting>
  <conditionalFormatting sqref="CD47">
    <cfRule type="cellIs" dxfId="15898" priority="5076" operator="lessThan">
      <formula>$C$4</formula>
    </cfRule>
  </conditionalFormatting>
  <conditionalFormatting sqref="CE47">
    <cfRule type="cellIs" dxfId="15899" priority="5116" operator="lessThan">
      <formula>$C$4</formula>
    </cfRule>
  </conditionalFormatting>
  <conditionalFormatting sqref="CF47">
    <cfRule type="cellIs" dxfId="15900" priority="5156" operator="lessThan">
      <formula>$C$4</formula>
    </cfRule>
  </conditionalFormatting>
  <conditionalFormatting sqref="CG47">
    <cfRule type="cellIs" dxfId="15901" priority="5196" operator="lessThan">
      <formula>$C$4</formula>
    </cfRule>
  </conditionalFormatting>
  <conditionalFormatting sqref="CH47">
    <cfRule type="cellIs" dxfId="15902" priority="5236" operator="greaterThan">
      <formula>$BJ$2+15</formula>
    </cfRule>
  </conditionalFormatting>
  <conditionalFormatting sqref="CJ47">
    <cfRule type="cellIs" dxfId="15903" priority="5436" operator="lessThan">
      <formula>$C$4</formula>
    </cfRule>
  </conditionalFormatting>
  <conditionalFormatting sqref="P48">
    <cfRule type="cellIs" dxfId="15904" priority="2597" operator="lessThan">
      <formula>$C$4</formula>
    </cfRule>
  </conditionalFormatting>
  <conditionalFormatting sqref="Q48">
    <cfRule type="cellIs" dxfId="15905" priority="2637" operator="lessThan">
      <formula>$C$4</formula>
    </cfRule>
  </conditionalFormatting>
  <conditionalFormatting sqref="R48">
    <cfRule type="cellIs" dxfId="15906" priority="2677" operator="lessThan">
      <formula>$C$4</formula>
    </cfRule>
  </conditionalFormatting>
  <conditionalFormatting sqref="S48">
    <cfRule type="cellIs" dxfId="15907" priority="5277" operator="lessThan">
      <formula>$C$4</formula>
    </cfRule>
  </conditionalFormatting>
  <conditionalFormatting sqref="T48">
    <cfRule type="cellIs" dxfId="15908" priority="5317" operator="lessThan">
      <formula>$C$4</formula>
    </cfRule>
  </conditionalFormatting>
  <conditionalFormatting sqref="U48">
    <cfRule type="cellIs" dxfId="15909" priority="2717" operator="lessThan">
      <formula>$C$4</formula>
    </cfRule>
  </conditionalFormatting>
  <conditionalFormatting sqref="V48">
    <cfRule type="cellIs" dxfId="15910" priority="5357" operator="lessThan">
      <formula>$C$4</formula>
    </cfRule>
  </conditionalFormatting>
  <conditionalFormatting sqref="W48">
    <cfRule type="cellIs" dxfId="15911" priority="5397" operator="lessThan">
      <formula>$C$4</formula>
    </cfRule>
  </conditionalFormatting>
  <conditionalFormatting sqref="X48">
    <cfRule type="cellIs" dxfId="15912" priority="2757" operator="lessThan">
      <formula>$C$4</formula>
    </cfRule>
  </conditionalFormatting>
  <conditionalFormatting sqref="Y48">
    <cfRule type="cellIs" dxfId="15913" priority="2797" operator="lessThan">
      <formula>$C$4</formula>
    </cfRule>
  </conditionalFormatting>
  <conditionalFormatting sqref="Z48">
    <cfRule type="cellIs" dxfId="15914" priority="2837" operator="lessThan">
      <formula>$C$4</formula>
    </cfRule>
  </conditionalFormatting>
  <conditionalFormatting sqref="AA48">
    <cfRule type="cellIs" dxfId="15915" priority="2877" operator="lessThan">
      <formula>$C$4</formula>
    </cfRule>
  </conditionalFormatting>
  <conditionalFormatting sqref="AB48">
    <cfRule type="cellIs" dxfId="15916" priority="2917" operator="lessThan">
      <formula>$C$4</formula>
    </cfRule>
  </conditionalFormatting>
  <conditionalFormatting sqref="AC48">
    <cfRule type="cellIs" dxfId="15917" priority="2957" operator="lessThan">
      <formula>$C$4</formula>
    </cfRule>
  </conditionalFormatting>
  <conditionalFormatting sqref="AD48">
    <cfRule type="cellIs" dxfId="15918" priority="2997" operator="lessThan">
      <formula>$C$4</formula>
    </cfRule>
  </conditionalFormatting>
  <conditionalFormatting sqref="AE48">
    <cfRule type="cellIs" dxfId="15919" priority="3037" operator="lessThan">
      <formula>$C$4</formula>
    </cfRule>
  </conditionalFormatting>
  <conditionalFormatting sqref="AF48">
    <cfRule type="cellIs" dxfId="15920" priority="3077" operator="lessThan">
      <formula>$C$4</formula>
    </cfRule>
  </conditionalFormatting>
  <conditionalFormatting sqref="AG48">
    <cfRule type="cellIs" dxfId="15921" priority="3117" operator="lessThan">
      <formula>$C$4</formula>
    </cfRule>
  </conditionalFormatting>
  <conditionalFormatting sqref="AH48">
    <cfRule type="cellIs" dxfId="15922" priority="3157" operator="lessThan">
      <formula>$C$4</formula>
    </cfRule>
  </conditionalFormatting>
  <conditionalFormatting sqref="AI48">
    <cfRule type="cellIs" dxfId="15923" priority="3197" operator="lessThan">
      <formula>$C$4</formula>
    </cfRule>
  </conditionalFormatting>
  <conditionalFormatting sqref="AJ48">
    <cfRule type="cellIs" dxfId="15924" priority="3237" operator="lessThan">
      <formula>$C$4</formula>
    </cfRule>
  </conditionalFormatting>
  <conditionalFormatting sqref="AK48">
    <cfRule type="cellIs" dxfId="15925" priority="3277" operator="lessThan">
      <formula>$C$4</formula>
    </cfRule>
  </conditionalFormatting>
  <conditionalFormatting sqref="AL48">
    <cfRule type="cellIs" dxfId="15926" priority="3317" operator="lessThan">
      <formula>$C$4</formula>
    </cfRule>
  </conditionalFormatting>
  <conditionalFormatting sqref="AM48">
    <cfRule type="cellIs" dxfId="15927" priority="3357" operator="lessThan">
      <formula>$C$4</formula>
    </cfRule>
  </conditionalFormatting>
  <conditionalFormatting sqref="AN48">
    <cfRule type="cellIs" dxfId="15928" priority="3397" operator="lessThan">
      <formula>$C$4</formula>
    </cfRule>
  </conditionalFormatting>
  <conditionalFormatting sqref="AO48">
    <cfRule type="cellIs" dxfId="15929" priority="3437" operator="lessThan">
      <formula>$C$4</formula>
    </cfRule>
  </conditionalFormatting>
  <conditionalFormatting sqref="AP48">
    <cfRule type="cellIs" dxfId="15930" priority="3477" operator="lessThan">
      <formula>$C$4</formula>
    </cfRule>
  </conditionalFormatting>
  <conditionalFormatting sqref="AQ48">
    <cfRule type="cellIs" dxfId="15931" priority="3517" operator="lessThan">
      <formula>$C$4</formula>
    </cfRule>
  </conditionalFormatting>
  <conditionalFormatting sqref="AR48">
    <cfRule type="cellIs" dxfId="15932" priority="3557" operator="lessThan">
      <formula>$C$4</formula>
    </cfRule>
  </conditionalFormatting>
  <conditionalFormatting sqref="AS48">
    <cfRule type="cellIs" dxfId="15933" priority="3597" operator="lessThan">
      <formula>$C$4</formula>
    </cfRule>
  </conditionalFormatting>
  <conditionalFormatting sqref="AT48">
    <cfRule type="cellIs" dxfId="15934" priority="3637" operator="lessThan">
      <formula>$C$4</formula>
    </cfRule>
  </conditionalFormatting>
  <conditionalFormatting sqref="AU48">
    <cfRule type="cellIs" dxfId="15935" priority="3677" operator="lessThan">
      <formula>$C$4</formula>
    </cfRule>
  </conditionalFormatting>
  <conditionalFormatting sqref="AV48">
    <cfRule type="cellIs" dxfId="15936" priority="3717" operator="lessThan">
      <formula>$C$4</formula>
    </cfRule>
  </conditionalFormatting>
  <conditionalFormatting sqref="AW48">
    <cfRule type="cellIs" dxfId="15937" priority="3757" operator="lessThan">
      <formula>$C$4</formula>
    </cfRule>
  </conditionalFormatting>
  <conditionalFormatting sqref="AX48">
    <cfRule type="cellIs" dxfId="15938" priority="3797" operator="lessThan">
      <formula>$C$4</formula>
    </cfRule>
  </conditionalFormatting>
  <conditionalFormatting sqref="AY48">
    <cfRule type="cellIs" dxfId="15939" priority="3837" operator="lessThan">
      <formula>$C$4</formula>
    </cfRule>
  </conditionalFormatting>
  <conditionalFormatting sqref="AZ48">
    <cfRule type="cellIs" dxfId="15940" priority="3877" operator="lessThan">
      <formula>$C$4</formula>
    </cfRule>
  </conditionalFormatting>
  <conditionalFormatting sqref="BA48">
    <cfRule type="cellIs" dxfId="15941" priority="3917" operator="lessThan">
      <formula>$C$4</formula>
    </cfRule>
  </conditionalFormatting>
  <conditionalFormatting sqref="BB48">
    <cfRule type="cellIs" dxfId="15942" priority="3957" operator="lessThan">
      <formula>$C$4</formula>
    </cfRule>
  </conditionalFormatting>
  <conditionalFormatting sqref="BC48">
    <cfRule type="cellIs" dxfId="15943" priority="3997" operator="lessThan">
      <formula>$C$4</formula>
    </cfRule>
  </conditionalFormatting>
  <conditionalFormatting sqref="BD48">
    <cfRule type="cellIs" dxfId="15944" priority="4037" operator="lessThan">
      <formula>$C$4</formula>
    </cfRule>
  </conditionalFormatting>
  <conditionalFormatting sqref="BE48">
    <cfRule type="cellIs" dxfId="15945" priority="4077" operator="lessThan">
      <formula>$C$4</formula>
    </cfRule>
  </conditionalFormatting>
  <conditionalFormatting sqref="BF48">
    <cfRule type="cellIs" dxfId="15946" priority="4117" operator="lessThan">
      <formula>$C$4</formula>
    </cfRule>
  </conditionalFormatting>
  <conditionalFormatting sqref="BG48">
    <cfRule type="cellIs" dxfId="15947" priority="4157" operator="lessThan">
      <formula>$C$4</formula>
    </cfRule>
  </conditionalFormatting>
  <conditionalFormatting sqref="BH48">
    <cfRule type="cellIs" dxfId="15948" priority="4197" operator="lessThan">
      <formula>$C$4</formula>
    </cfRule>
  </conditionalFormatting>
  <conditionalFormatting sqref="BI48">
    <cfRule type="cellIs" dxfId="15949" priority="4237" operator="lessThan">
      <formula>$C$4</formula>
    </cfRule>
  </conditionalFormatting>
  <conditionalFormatting sqref="BJ48">
    <cfRule type="cellIs" dxfId="15950" priority="4277" operator="lessThan">
      <formula>$C$4</formula>
    </cfRule>
  </conditionalFormatting>
  <conditionalFormatting sqref="BK48">
    <cfRule type="cellIs" dxfId="15951" priority="4317" operator="lessThan">
      <formula>$C$4</formula>
    </cfRule>
  </conditionalFormatting>
  <conditionalFormatting sqref="BL48">
    <cfRule type="cellIs" dxfId="15952" priority="4357" operator="lessThan">
      <formula>$C$4</formula>
    </cfRule>
  </conditionalFormatting>
  <conditionalFormatting sqref="BM48">
    <cfRule type="cellIs" dxfId="15953" priority="4397" operator="lessThan">
      <formula>$C$4</formula>
    </cfRule>
  </conditionalFormatting>
  <conditionalFormatting sqref="BN48">
    <cfRule type="cellIs" dxfId="15954" priority="4437" operator="lessThan">
      <formula>$C$4</formula>
    </cfRule>
  </conditionalFormatting>
  <conditionalFormatting sqref="BO48">
    <cfRule type="cellIs" dxfId="15955" priority="4477" operator="lessThan">
      <formula>$C$4</formula>
    </cfRule>
  </conditionalFormatting>
  <conditionalFormatting sqref="BP48">
    <cfRule type="cellIs" dxfId="15956" priority="4517" operator="lessThan">
      <formula>$C$4</formula>
    </cfRule>
  </conditionalFormatting>
  <conditionalFormatting sqref="BQ48">
    <cfRule type="cellIs" dxfId="15957" priority="4557" operator="lessThan">
      <formula>$C$4</formula>
    </cfRule>
  </conditionalFormatting>
  <conditionalFormatting sqref="BR48">
    <cfRule type="cellIs" dxfId="15958" priority="4597" operator="lessThan">
      <formula>$C$4</formula>
    </cfRule>
  </conditionalFormatting>
  <conditionalFormatting sqref="BS48">
    <cfRule type="cellIs" dxfId="15959" priority="4637" operator="lessThan">
      <formula>$C$4</formula>
    </cfRule>
  </conditionalFormatting>
  <conditionalFormatting sqref="BT48">
    <cfRule type="cellIs" dxfId="15960" priority="4677" operator="lessThan">
      <formula>$C$4</formula>
    </cfRule>
  </conditionalFormatting>
  <conditionalFormatting sqref="BU48">
    <cfRule type="cellIs" dxfId="15961" priority="4717" operator="lessThan">
      <formula>$C$4</formula>
    </cfRule>
  </conditionalFormatting>
  <conditionalFormatting sqref="BV48">
    <cfRule type="cellIs" dxfId="15962" priority="4757" operator="lessThan">
      <formula>$C$4</formula>
    </cfRule>
  </conditionalFormatting>
  <conditionalFormatting sqref="BW48">
    <cfRule type="cellIs" dxfId="15963" priority="4797" operator="lessThan">
      <formula>$C$4</formula>
    </cfRule>
  </conditionalFormatting>
  <conditionalFormatting sqref="BX48">
    <cfRule type="cellIs" dxfId="15964" priority="4837" operator="lessThan">
      <formula>$C$4</formula>
    </cfRule>
  </conditionalFormatting>
  <conditionalFormatting sqref="BY48">
    <cfRule type="cellIs" dxfId="15965" priority="4877" operator="lessThan">
      <formula>$C$4</formula>
    </cfRule>
  </conditionalFormatting>
  <conditionalFormatting sqref="BZ48">
    <cfRule type="cellIs" dxfId="15966" priority="4917" operator="lessThan">
      <formula>$C$4</formula>
    </cfRule>
  </conditionalFormatting>
  <conditionalFormatting sqref="CA48">
    <cfRule type="cellIs" dxfId="15967" priority="4957" operator="lessThan">
      <formula>$C$4</formula>
    </cfRule>
  </conditionalFormatting>
  <conditionalFormatting sqref="CB48">
    <cfRule type="cellIs" dxfId="15968" priority="4997" operator="lessThan">
      <formula>$C$4</formula>
    </cfRule>
  </conditionalFormatting>
  <conditionalFormatting sqref="CC48">
    <cfRule type="cellIs" dxfId="15969" priority="5037" operator="lessThan">
      <formula>$C$4</formula>
    </cfRule>
  </conditionalFormatting>
  <conditionalFormatting sqref="CD48">
    <cfRule type="cellIs" dxfId="15970" priority="5077" operator="lessThan">
      <formula>$C$4</formula>
    </cfRule>
  </conditionalFormatting>
  <conditionalFormatting sqref="CE48">
    <cfRule type="cellIs" dxfId="15971" priority="5117" operator="lessThan">
      <formula>$C$4</formula>
    </cfRule>
  </conditionalFormatting>
  <conditionalFormatting sqref="CF48">
    <cfRule type="cellIs" dxfId="15972" priority="5157" operator="lessThan">
      <formula>$C$4</formula>
    </cfRule>
  </conditionalFormatting>
  <conditionalFormatting sqref="CG48">
    <cfRule type="cellIs" dxfId="15973" priority="5197" operator="lessThan">
      <formula>$C$4</formula>
    </cfRule>
  </conditionalFormatting>
  <conditionalFormatting sqref="CH48">
    <cfRule type="cellIs" dxfId="15974" priority="5237" operator="greaterThan">
      <formula>$BJ$2+15</formula>
    </cfRule>
  </conditionalFormatting>
  <conditionalFormatting sqref="CJ48">
    <cfRule type="cellIs" dxfId="15975" priority="5437" operator="lessThan">
      <formula>$C$4</formula>
    </cfRule>
  </conditionalFormatting>
  <conditionalFormatting sqref="P49">
    <cfRule type="cellIs" dxfId="15976" priority="2598" operator="lessThan">
      <formula>$C$4</formula>
    </cfRule>
  </conditionalFormatting>
  <conditionalFormatting sqref="Q49">
    <cfRule type="cellIs" dxfId="15977" priority="2638" operator="lessThan">
      <formula>$C$4</formula>
    </cfRule>
  </conditionalFormatting>
  <conditionalFormatting sqref="R49">
    <cfRule type="cellIs" dxfId="15978" priority="2678" operator="lessThan">
      <formula>$C$4</formula>
    </cfRule>
  </conditionalFormatting>
  <conditionalFormatting sqref="S49">
    <cfRule type="cellIs" dxfId="15979" priority="5278" operator="lessThan">
      <formula>$C$4</formula>
    </cfRule>
  </conditionalFormatting>
  <conditionalFormatting sqref="T49">
    <cfRule type="cellIs" dxfId="15980" priority="5318" operator="lessThan">
      <formula>$C$4</formula>
    </cfRule>
  </conditionalFormatting>
  <conditionalFormatting sqref="U49">
    <cfRule type="cellIs" dxfId="15981" priority="2718" operator="lessThan">
      <formula>$C$4</formula>
    </cfRule>
  </conditionalFormatting>
  <conditionalFormatting sqref="V49">
    <cfRule type="cellIs" dxfId="15982" priority="5358" operator="lessThan">
      <formula>$C$4</formula>
    </cfRule>
  </conditionalFormatting>
  <conditionalFormatting sqref="W49">
    <cfRule type="cellIs" dxfId="15983" priority="5398" operator="lessThan">
      <formula>$C$4</formula>
    </cfRule>
  </conditionalFormatting>
  <conditionalFormatting sqref="X49">
    <cfRule type="cellIs" dxfId="15984" priority="2758" operator="lessThan">
      <formula>$C$4</formula>
    </cfRule>
  </conditionalFormatting>
  <conditionalFormatting sqref="Y49">
    <cfRule type="cellIs" dxfId="15985" priority="2798" operator="lessThan">
      <formula>$C$4</formula>
    </cfRule>
  </conditionalFormatting>
  <conditionalFormatting sqref="Z49">
    <cfRule type="cellIs" dxfId="15986" priority="2838" operator="lessThan">
      <formula>$C$4</formula>
    </cfRule>
  </conditionalFormatting>
  <conditionalFormatting sqref="AA49">
    <cfRule type="cellIs" dxfId="15987" priority="2878" operator="lessThan">
      <formula>$C$4</formula>
    </cfRule>
  </conditionalFormatting>
  <conditionalFormatting sqref="AB49">
    <cfRule type="cellIs" dxfId="15988" priority="2918" operator="lessThan">
      <formula>$C$4</formula>
    </cfRule>
  </conditionalFormatting>
  <conditionalFormatting sqref="AC49">
    <cfRule type="cellIs" dxfId="15989" priority="2958" operator="lessThan">
      <formula>$C$4</formula>
    </cfRule>
  </conditionalFormatting>
  <conditionalFormatting sqref="AD49">
    <cfRule type="cellIs" dxfId="15990" priority="2998" operator="lessThan">
      <formula>$C$4</formula>
    </cfRule>
  </conditionalFormatting>
  <conditionalFormatting sqref="AE49">
    <cfRule type="cellIs" dxfId="15991" priority="3038" operator="lessThan">
      <formula>$C$4</formula>
    </cfRule>
  </conditionalFormatting>
  <conditionalFormatting sqref="AF49">
    <cfRule type="cellIs" dxfId="15992" priority="3078" operator="lessThan">
      <formula>$C$4</formula>
    </cfRule>
  </conditionalFormatting>
  <conditionalFormatting sqref="AG49">
    <cfRule type="cellIs" dxfId="15993" priority="3118" operator="lessThan">
      <formula>$C$4</formula>
    </cfRule>
  </conditionalFormatting>
  <conditionalFormatting sqref="AH49">
    <cfRule type="cellIs" dxfId="15994" priority="3158" operator="lessThan">
      <formula>$C$4</formula>
    </cfRule>
  </conditionalFormatting>
  <conditionalFormatting sqref="AI49">
    <cfRule type="cellIs" dxfId="15995" priority="3198" operator="lessThan">
      <formula>$C$4</formula>
    </cfRule>
  </conditionalFormatting>
  <conditionalFormatting sqref="AJ49">
    <cfRule type="cellIs" dxfId="15996" priority="3238" operator="lessThan">
      <formula>$C$4</formula>
    </cfRule>
  </conditionalFormatting>
  <conditionalFormatting sqref="AK49">
    <cfRule type="cellIs" dxfId="15997" priority="3278" operator="lessThan">
      <formula>$C$4</formula>
    </cfRule>
  </conditionalFormatting>
  <conditionalFormatting sqref="AL49">
    <cfRule type="cellIs" dxfId="15998" priority="3318" operator="lessThan">
      <formula>$C$4</formula>
    </cfRule>
  </conditionalFormatting>
  <conditionalFormatting sqref="AM49">
    <cfRule type="cellIs" dxfId="15999" priority="3358" operator="lessThan">
      <formula>$C$4</formula>
    </cfRule>
  </conditionalFormatting>
  <conditionalFormatting sqref="AN49">
    <cfRule type="cellIs" dxfId="16000" priority="3398" operator="lessThan">
      <formula>$C$4</formula>
    </cfRule>
  </conditionalFormatting>
  <conditionalFormatting sqref="AO49">
    <cfRule type="cellIs" dxfId="16001" priority="3438" operator="lessThan">
      <formula>$C$4</formula>
    </cfRule>
  </conditionalFormatting>
  <conditionalFormatting sqref="AP49">
    <cfRule type="cellIs" dxfId="16002" priority="3478" operator="lessThan">
      <formula>$C$4</formula>
    </cfRule>
  </conditionalFormatting>
  <conditionalFormatting sqref="AQ49">
    <cfRule type="cellIs" dxfId="16003" priority="3518" operator="lessThan">
      <formula>$C$4</formula>
    </cfRule>
  </conditionalFormatting>
  <conditionalFormatting sqref="AR49">
    <cfRule type="cellIs" dxfId="16004" priority="3558" operator="lessThan">
      <formula>$C$4</formula>
    </cfRule>
  </conditionalFormatting>
  <conditionalFormatting sqref="AS49">
    <cfRule type="cellIs" dxfId="16005" priority="3598" operator="lessThan">
      <formula>$C$4</formula>
    </cfRule>
  </conditionalFormatting>
  <conditionalFormatting sqref="AT49">
    <cfRule type="cellIs" dxfId="16006" priority="3638" operator="lessThan">
      <formula>$C$4</formula>
    </cfRule>
  </conditionalFormatting>
  <conditionalFormatting sqref="AU49">
    <cfRule type="cellIs" dxfId="16007" priority="3678" operator="lessThan">
      <formula>$C$4</formula>
    </cfRule>
  </conditionalFormatting>
  <conditionalFormatting sqref="AV49">
    <cfRule type="cellIs" dxfId="16008" priority="3718" operator="lessThan">
      <formula>$C$4</formula>
    </cfRule>
  </conditionalFormatting>
  <conditionalFormatting sqref="AW49">
    <cfRule type="cellIs" dxfId="16009" priority="3758" operator="lessThan">
      <formula>$C$4</formula>
    </cfRule>
  </conditionalFormatting>
  <conditionalFormatting sqref="AX49">
    <cfRule type="cellIs" dxfId="16010" priority="3798" operator="lessThan">
      <formula>$C$4</formula>
    </cfRule>
  </conditionalFormatting>
  <conditionalFormatting sqref="AY49">
    <cfRule type="cellIs" dxfId="16011" priority="3838" operator="lessThan">
      <formula>$C$4</formula>
    </cfRule>
  </conditionalFormatting>
  <conditionalFormatting sqref="AZ49">
    <cfRule type="cellIs" dxfId="16012" priority="3878" operator="lessThan">
      <formula>$C$4</formula>
    </cfRule>
  </conditionalFormatting>
  <conditionalFormatting sqref="BA49">
    <cfRule type="cellIs" dxfId="16013" priority="3918" operator="lessThan">
      <formula>$C$4</formula>
    </cfRule>
  </conditionalFormatting>
  <conditionalFormatting sqref="BB49">
    <cfRule type="cellIs" dxfId="16014" priority="3958" operator="lessThan">
      <formula>$C$4</formula>
    </cfRule>
  </conditionalFormatting>
  <conditionalFormatting sqref="BC49">
    <cfRule type="cellIs" dxfId="16015" priority="3998" operator="lessThan">
      <formula>$C$4</formula>
    </cfRule>
  </conditionalFormatting>
  <conditionalFormatting sqref="BD49">
    <cfRule type="cellIs" dxfId="16016" priority="4038" operator="lessThan">
      <formula>$C$4</formula>
    </cfRule>
  </conditionalFormatting>
  <conditionalFormatting sqref="BE49">
    <cfRule type="cellIs" dxfId="16017" priority="4078" operator="lessThan">
      <formula>$C$4</formula>
    </cfRule>
  </conditionalFormatting>
  <conditionalFormatting sqref="BF49">
    <cfRule type="cellIs" dxfId="16018" priority="4118" operator="lessThan">
      <formula>$C$4</formula>
    </cfRule>
  </conditionalFormatting>
  <conditionalFormatting sqref="BG49">
    <cfRule type="cellIs" dxfId="16019" priority="4158" operator="lessThan">
      <formula>$C$4</formula>
    </cfRule>
  </conditionalFormatting>
  <conditionalFormatting sqref="BH49">
    <cfRule type="cellIs" dxfId="16020" priority="4198" operator="lessThan">
      <formula>$C$4</formula>
    </cfRule>
  </conditionalFormatting>
  <conditionalFormatting sqref="BI49">
    <cfRule type="cellIs" dxfId="16021" priority="4238" operator="lessThan">
      <formula>$C$4</formula>
    </cfRule>
  </conditionalFormatting>
  <conditionalFormatting sqref="BJ49">
    <cfRule type="cellIs" dxfId="16022" priority="4278" operator="lessThan">
      <formula>$C$4</formula>
    </cfRule>
  </conditionalFormatting>
  <conditionalFormatting sqref="BK49">
    <cfRule type="cellIs" dxfId="16023" priority="4318" operator="lessThan">
      <formula>$C$4</formula>
    </cfRule>
  </conditionalFormatting>
  <conditionalFormatting sqref="BL49">
    <cfRule type="cellIs" dxfId="16024" priority="4358" operator="lessThan">
      <formula>$C$4</formula>
    </cfRule>
  </conditionalFormatting>
  <conditionalFormatting sqref="BM49">
    <cfRule type="cellIs" dxfId="16025" priority="4398" operator="lessThan">
      <formula>$C$4</formula>
    </cfRule>
  </conditionalFormatting>
  <conditionalFormatting sqref="BN49">
    <cfRule type="cellIs" dxfId="16026" priority="4438" operator="lessThan">
      <formula>$C$4</formula>
    </cfRule>
  </conditionalFormatting>
  <conditionalFormatting sqref="BO49">
    <cfRule type="cellIs" dxfId="16027" priority="4478" operator="lessThan">
      <formula>$C$4</formula>
    </cfRule>
  </conditionalFormatting>
  <conditionalFormatting sqref="BP49">
    <cfRule type="cellIs" dxfId="16028" priority="4518" operator="lessThan">
      <formula>$C$4</formula>
    </cfRule>
  </conditionalFormatting>
  <conditionalFormatting sqref="BQ49">
    <cfRule type="cellIs" dxfId="16029" priority="4558" operator="lessThan">
      <formula>$C$4</formula>
    </cfRule>
  </conditionalFormatting>
  <conditionalFormatting sqref="BR49">
    <cfRule type="cellIs" dxfId="16030" priority="4598" operator="lessThan">
      <formula>$C$4</formula>
    </cfRule>
  </conditionalFormatting>
  <conditionalFormatting sqref="BS49">
    <cfRule type="cellIs" dxfId="16031" priority="4638" operator="lessThan">
      <formula>$C$4</formula>
    </cfRule>
  </conditionalFormatting>
  <conditionalFormatting sqref="BT49">
    <cfRule type="cellIs" dxfId="16032" priority="4678" operator="lessThan">
      <formula>$C$4</formula>
    </cfRule>
  </conditionalFormatting>
  <conditionalFormatting sqref="BU49">
    <cfRule type="cellIs" dxfId="16033" priority="4718" operator="lessThan">
      <formula>$C$4</formula>
    </cfRule>
  </conditionalFormatting>
  <conditionalFormatting sqref="BV49">
    <cfRule type="cellIs" dxfId="16034" priority="4758" operator="lessThan">
      <formula>$C$4</formula>
    </cfRule>
  </conditionalFormatting>
  <conditionalFormatting sqref="BW49">
    <cfRule type="cellIs" dxfId="16035" priority="4798" operator="lessThan">
      <formula>$C$4</formula>
    </cfRule>
  </conditionalFormatting>
  <conditionalFormatting sqref="BX49">
    <cfRule type="cellIs" dxfId="16036" priority="4838" operator="lessThan">
      <formula>$C$4</formula>
    </cfRule>
  </conditionalFormatting>
  <conditionalFormatting sqref="BY49">
    <cfRule type="cellIs" dxfId="16037" priority="4878" operator="lessThan">
      <formula>$C$4</formula>
    </cfRule>
  </conditionalFormatting>
  <conditionalFormatting sqref="BZ49">
    <cfRule type="cellIs" dxfId="16038" priority="4918" operator="lessThan">
      <formula>$C$4</formula>
    </cfRule>
  </conditionalFormatting>
  <conditionalFormatting sqref="CA49">
    <cfRule type="cellIs" dxfId="16039" priority="4958" operator="lessThan">
      <formula>$C$4</formula>
    </cfRule>
  </conditionalFormatting>
  <conditionalFormatting sqref="CB49">
    <cfRule type="cellIs" dxfId="16040" priority="4998" operator="lessThan">
      <formula>$C$4</formula>
    </cfRule>
  </conditionalFormatting>
  <conditionalFormatting sqref="CC49">
    <cfRule type="cellIs" dxfId="16041" priority="5038" operator="lessThan">
      <formula>$C$4</formula>
    </cfRule>
  </conditionalFormatting>
  <conditionalFormatting sqref="CD49">
    <cfRule type="cellIs" dxfId="16042" priority="5078" operator="lessThan">
      <formula>$C$4</formula>
    </cfRule>
  </conditionalFormatting>
  <conditionalFormatting sqref="CE49">
    <cfRule type="cellIs" dxfId="16043" priority="5118" operator="lessThan">
      <formula>$C$4</formula>
    </cfRule>
  </conditionalFormatting>
  <conditionalFormatting sqref="CF49">
    <cfRule type="cellIs" dxfId="16044" priority="5158" operator="lessThan">
      <formula>$C$4</formula>
    </cfRule>
  </conditionalFormatting>
  <conditionalFormatting sqref="CG49">
    <cfRule type="cellIs" dxfId="16045" priority="5198" operator="lessThan">
      <formula>$C$4</formula>
    </cfRule>
  </conditionalFormatting>
  <conditionalFormatting sqref="CH49">
    <cfRule type="cellIs" dxfId="16046" priority="5238" operator="greaterThan">
      <formula>$BJ$2+15</formula>
    </cfRule>
  </conditionalFormatting>
  <conditionalFormatting sqref="CJ49">
    <cfRule type="cellIs" dxfId="16047" priority="5438" operator="lessThan">
      <formula>$C$4</formula>
    </cfRule>
  </conditionalFormatting>
  <conditionalFormatting sqref="P50">
    <cfRule type="cellIs" dxfId="16048" priority="2599" operator="lessThan">
      <formula>$C$4</formula>
    </cfRule>
  </conditionalFormatting>
  <conditionalFormatting sqref="Q50">
    <cfRule type="cellIs" dxfId="16049" priority="2639" operator="lessThan">
      <formula>$C$4</formula>
    </cfRule>
  </conditionalFormatting>
  <conditionalFormatting sqref="R50">
    <cfRule type="cellIs" dxfId="16050" priority="2679" operator="lessThan">
      <formula>$C$4</formula>
    </cfRule>
  </conditionalFormatting>
  <conditionalFormatting sqref="S50">
    <cfRule type="cellIs" dxfId="16051" priority="5279" operator="lessThan">
      <formula>$C$4</formula>
    </cfRule>
  </conditionalFormatting>
  <conditionalFormatting sqref="T50">
    <cfRule type="cellIs" dxfId="16052" priority="5319" operator="lessThan">
      <formula>$C$4</formula>
    </cfRule>
  </conditionalFormatting>
  <conditionalFormatting sqref="U50">
    <cfRule type="cellIs" dxfId="16053" priority="2719" operator="lessThan">
      <formula>$C$4</formula>
    </cfRule>
  </conditionalFormatting>
  <conditionalFormatting sqref="V50">
    <cfRule type="cellIs" dxfId="16054" priority="5359" operator="lessThan">
      <formula>$C$4</formula>
    </cfRule>
  </conditionalFormatting>
  <conditionalFormatting sqref="W50">
    <cfRule type="cellIs" dxfId="16055" priority="5399" operator="lessThan">
      <formula>$C$4</formula>
    </cfRule>
  </conditionalFormatting>
  <conditionalFormatting sqref="X50">
    <cfRule type="cellIs" dxfId="16056" priority="2759" operator="lessThan">
      <formula>$C$4</formula>
    </cfRule>
  </conditionalFormatting>
  <conditionalFormatting sqref="Y50">
    <cfRule type="cellIs" dxfId="16057" priority="2799" operator="lessThan">
      <formula>$C$4</formula>
    </cfRule>
  </conditionalFormatting>
  <conditionalFormatting sqref="Z50">
    <cfRule type="cellIs" dxfId="16058" priority="2839" operator="lessThan">
      <formula>$C$4</formula>
    </cfRule>
  </conditionalFormatting>
  <conditionalFormatting sqref="AA50">
    <cfRule type="cellIs" dxfId="16059" priority="2879" operator="lessThan">
      <formula>$C$4</formula>
    </cfRule>
  </conditionalFormatting>
  <conditionalFormatting sqref="AB50">
    <cfRule type="cellIs" dxfId="16060" priority="2919" operator="lessThan">
      <formula>$C$4</formula>
    </cfRule>
  </conditionalFormatting>
  <conditionalFormatting sqref="AC50">
    <cfRule type="cellIs" dxfId="16061" priority="2959" operator="lessThan">
      <formula>$C$4</formula>
    </cfRule>
  </conditionalFormatting>
  <conditionalFormatting sqref="AD50">
    <cfRule type="cellIs" dxfId="16062" priority="2999" operator="lessThan">
      <formula>$C$4</formula>
    </cfRule>
  </conditionalFormatting>
  <conditionalFormatting sqref="AE50">
    <cfRule type="cellIs" dxfId="16063" priority="3039" operator="lessThan">
      <formula>$C$4</formula>
    </cfRule>
  </conditionalFormatting>
  <conditionalFormatting sqref="AF50">
    <cfRule type="cellIs" dxfId="16064" priority="3079" operator="lessThan">
      <formula>$C$4</formula>
    </cfRule>
  </conditionalFormatting>
  <conditionalFormatting sqref="AG50">
    <cfRule type="cellIs" dxfId="16065" priority="3119" operator="lessThan">
      <formula>$C$4</formula>
    </cfRule>
  </conditionalFormatting>
  <conditionalFormatting sqref="AH50">
    <cfRule type="cellIs" dxfId="16066" priority="3159" operator="lessThan">
      <formula>$C$4</formula>
    </cfRule>
  </conditionalFormatting>
  <conditionalFormatting sqref="AI50">
    <cfRule type="cellIs" dxfId="16067" priority="3199" operator="lessThan">
      <formula>$C$4</formula>
    </cfRule>
  </conditionalFormatting>
  <conditionalFormatting sqref="AJ50">
    <cfRule type="cellIs" dxfId="16068" priority="3239" operator="lessThan">
      <formula>$C$4</formula>
    </cfRule>
  </conditionalFormatting>
  <conditionalFormatting sqref="AK50">
    <cfRule type="cellIs" dxfId="16069" priority="3279" operator="lessThan">
      <formula>$C$4</formula>
    </cfRule>
  </conditionalFormatting>
  <conditionalFormatting sqref="AL50">
    <cfRule type="cellIs" dxfId="16070" priority="3319" operator="lessThan">
      <formula>$C$4</formula>
    </cfRule>
  </conditionalFormatting>
  <conditionalFormatting sqref="AM50">
    <cfRule type="cellIs" dxfId="16071" priority="3359" operator="lessThan">
      <formula>$C$4</formula>
    </cfRule>
  </conditionalFormatting>
  <conditionalFormatting sqref="AN50">
    <cfRule type="cellIs" dxfId="16072" priority="3399" operator="lessThan">
      <formula>$C$4</formula>
    </cfRule>
  </conditionalFormatting>
  <conditionalFormatting sqref="AO50">
    <cfRule type="cellIs" dxfId="16073" priority="3439" operator="lessThan">
      <formula>$C$4</formula>
    </cfRule>
  </conditionalFormatting>
  <conditionalFormatting sqref="AP50">
    <cfRule type="cellIs" dxfId="16074" priority="3479" operator="lessThan">
      <formula>$C$4</formula>
    </cfRule>
  </conditionalFormatting>
  <conditionalFormatting sqref="AQ50">
    <cfRule type="cellIs" dxfId="16075" priority="3519" operator="lessThan">
      <formula>$C$4</formula>
    </cfRule>
  </conditionalFormatting>
  <conditionalFormatting sqref="AR50">
    <cfRule type="cellIs" dxfId="16076" priority="3559" operator="lessThan">
      <formula>$C$4</formula>
    </cfRule>
  </conditionalFormatting>
  <conditionalFormatting sqref="AS50">
    <cfRule type="cellIs" dxfId="16077" priority="3599" operator="lessThan">
      <formula>$C$4</formula>
    </cfRule>
  </conditionalFormatting>
  <conditionalFormatting sqref="AT50">
    <cfRule type="cellIs" dxfId="16078" priority="3639" operator="lessThan">
      <formula>$C$4</formula>
    </cfRule>
  </conditionalFormatting>
  <conditionalFormatting sqref="AU50">
    <cfRule type="cellIs" dxfId="16079" priority="3679" operator="lessThan">
      <formula>$C$4</formula>
    </cfRule>
  </conditionalFormatting>
  <conditionalFormatting sqref="AV50">
    <cfRule type="cellIs" dxfId="16080" priority="3719" operator="lessThan">
      <formula>$C$4</formula>
    </cfRule>
  </conditionalFormatting>
  <conditionalFormatting sqref="AW50">
    <cfRule type="cellIs" dxfId="16081" priority="3759" operator="lessThan">
      <formula>$C$4</formula>
    </cfRule>
  </conditionalFormatting>
  <conditionalFormatting sqref="AX50">
    <cfRule type="cellIs" dxfId="16082" priority="3799" operator="lessThan">
      <formula>$C$4</formula>
    </cfRule>
  </conditionalFormatting>
  <conditionalFormatting sqref="AY50">
    <cfRule type="cellIs" dxfId="16083" priority="3839" operator="lessThan">
      <formula>$C$4</formula>
    </cfRule>
  </conditionalFormatting>
  <conditionalFormatting sqref="AZ50">
    <cfRule type="cellIs" dxfId="16084" priority="3879" operator="lessThan">
      <formula>$C$4</formula>
    </cfRule>
  </conditionalFormatting>
  <conditionalFormatting sqref="BA50">
    <cfRule type="cellIs" dxfId="16085" priority="3919" operator="lessThan">
      <formula>$C$4</formula>
    </cfRule>
  </conditionalFormatting>
  <conditionalFormatting sqref="BB50">
    <cfRule type="cellIs" dxfId="16086" priority="3959" operator="lessThan">
      <formula>$C$4</formula>
    </cfRule>
  </conditionalFormatting>
  <conditionalFormatting sqref="BC50">
    <cfRule type="cellIs" dxfId="16087" priority="3999" operator="lessThan">
      <formula>$C$4</formula>
    </cfRule>
  </conditionalFormatting>
  <conditionalFormatting sqref="BD50">
    <cfRule type="cellIs" dxfId="16088" priority="4039" operator="lessThan">
      <formula>$C$4</formula>
    </cfRule>
  </conditionalFormatting>
  <conditionalFormatting sqref="BE50">
    <cfRule type="cellIs" dxfId="16089" priority="4079" operator="lessThan">
      <formula>$C$4</formula>
    </cfRule>
  </conditionalFormatting>
  <conditionalFormatting sqref="BF50">
    <cfRule type="cellIs" dxfId="16090" priority="4119" operator="lessThan">
      <formula>$C$4</formula>
    </cfRule>
  </conditionalFormatting>
  <conditionalFormatting sqref="BG50">
    <cfRule type="cellIs" dxfId="16091" priority="4159" operator="lessThan">
      <formula>$C$4</formula>
    </cfRule>
  </conditionalFormatting>
  <conditionalFormatting sqref="BH50">
    <cfRule type="cellIs" dxfId="16092" priority="4199" operator="lessThan">
      <formula>$C$4</formula>
    </cfRule>
  </conditionalFormatting>
  <conditionalFormatting sqref="BI50">
    <cfRule type="cellIs" dxfId="16093" priority="4239" operator="lessThan">
      <formula>$C$4</formula>
    </cfRule>
  </conditionalFormatting>
  <conditionalFormatting sqref="BJ50">
    <cfRule type="cellIs" dxfId="16094" priority="4279" operator="lessThan">
      <formula>$C$4</formula>
    </cfRule>
  </conditionalFormatting>
  <conditionalFormatting sqref="BK50">
    <cfRule type="cellIs" dxfId="16095" priority="4319" operator="lessThan">
      <formula>$C$4</formula>
    </cfRule>
  </conditionalFormatting>
  <conditionalFormatting sqref="BL50">
    <cfRule type="cellIs" dxfId="16096" priority="4359" operator="lessThan">
      <formula>$C$4</formula>
    </cfRule>
  </conditionalFormatting>
  <conditionalFormatting sqref="BM50">
    <cfRule type="cellIs" dxfId="16097" priority="4399" operator="lessThan">
      <formula>$C$4</formula>
    </cfRule>
  </conditionalFormatting>
  <conditionalFormatting sqref="BN50">
    <cfRule type="cellIs" dxfId="16098" priority="4439" operator="lessThan">
      <formula>$C$4</formula>
    </cfRule>
  </conditionalFormatting>
  <conditionalFormatting sqref="BO50">
    <cfRule type="cellIs" dxfId="16099" priority="4479" operator="lessThan">
      <formula>$C$4</formula>
    </cfRule>
  </conditionalFormatting>
  <conditionalFormatting sqref="BP50">
    <cfRule type="cellIs" dxfId="16100" priority="4519" operator="lessThan">
      <formula>$C$4</formula>
    </cfRule>
  </conditionalFormatting>
  <conditionalFormatting sqref="BQ50">
    <cfRule type="cellIs" dxfId="16101" priority="4559" operator="lessThan">
      <formula>$C$4</formula>
    </cfRule>
  </conditionalFormatting>
  <conditionalFormatting sqref="BR50">
    <cfRule type="cellIs" dxfId="16102" priority="4599" operator="lessThan">
      <formula>$C$4</formula>
    </cfRule>
  </conditionalFormatting>
  <conditionalFormatting sqref="BS50">
    <cfRule type="cellIs" dxfId="16103" priority="4639" operator="lessThan">
      <formula>$C$4</formula>
    </cfRule>
  </conditionalFormatting>
  <conditionalFormatting sqref="BT50">
    <cfRule type="cellIs" dxfId="16104" priority="4679" operator="lessThan">
      <formula>$C$4</formula>
    </cfRule>
  </conditionalFormatting>
  <conditionalFormatting sqref="BU50">
    <cfRule type="cellIs" dxfId="16105" priority="4719" operator="lessThan">
      <formula>$C$4</formula>
    </cfRule>
  </conditionalFormatting>
  <conditionalFormatting sqref="BV50">
    <cfRule type="cellIs" dxfId="16106" priority="4759" operator="lessThan">
      <formula>$C$4</formula>
    </cfRule>
  </conditionalFormatting>
  <conditionalFormatting sqref="BW50">
    <cfRule type="cellIs" dxfId="16107" priority="4799" operator="lessThan">
      <formula>$C$4</formula>
    </cfRule>
  </conditionalFormatting>
  <conditionalFormatting sqref="BX50">
    <cfRule type="cellIs" dxfId="16108" priority="4839" operator="lessThan">
      <formula>$C$4</formula>
    </cfRule>
  </conditionalFormatting>
  <conditionalFormatting sqref="BY50">
    <cfRule type="cellIs" dxfId="16109" priority="4879" operator="lessThan">
      <formula>$C$4</formula>
    </cfRule>
  </conditionalFormatting>
  <conditionalFormatting sqref="BZ50">
    <cfRule type="cellIs" dxfId="16110" priority="4919" operator="lessThan">
      <formula>$C$4</formula>
    </cfRule>
  </conditionalFormatting>
  <conditionalFormatting sqref="CA50">
    <cfRule type="cellIs" dxfId="16111" priority="4959" operator="lessThan">
      <formula>$C$4</formula>
    </cfRule>
  </conditionalFormatting>
  <conditionalFormatting sqref="CB50">
    <cfRule type="cellIs" dxfId="16112" priority="4999" operator="lessThan">
      <formula>$C$4</formula>
    </cfRule>
  </conditionalFormatting>
  <conditionalFormatting sqref="CC50">
    <cfRule type="cellIs" dxfId="16113" priority="5039" operator="lessThan">
      <formula>$C$4</formula>
    </cfRule>
  </conditionalFormatting>
  <conditionalFormatting sqref="CD50">
    <cfRule type="cellIs" dxfId="16114" priority="5079" operator="lessThan">
      <formula>$C$4</formula>
    </cfRule>
  </conditionalFormatting>
  <conditionalFormatting sqref="CE50">
    <cfRule type="cellIs" dxfId="16115" priority="5119" operator="lessThan">
      <formula>$C$4</formula>
    </cfRule>
  </conditionalFormatting>
  <conditionalFormatting sqref="CF50">
    <cfRule type="cellIs" dxfId="16116" priority="5159" operator="lessThan">
      <formula>$C$4</formula>
    </cfRule>
  </conditionalFormatting>
  <conditionalFormatting sqref="CG50">
    <cfRule type="cellIs" dxfId="16117" priority="5199" operator="lessThan">
      <formula>$C$4</formula>
    </cfRule>
  </conditionalFormatting>
  <conditionalFormatting sqref="CH50">
    <cfRule type="cellIs" dxfId="16118" priority="5239" operator="greaterThan">
      <formula>$BJ$2+15</formula>
    </cfRule>
  </conditionalFormatting>
  <conditionalFormatting sqref="CJ50">
    <cfRule type="cellIs" dxfId="16119" priority="5439" operator="lessThan">
      <formula>$C$4</formula>
    </cfRule>
  </conditionalFormatting>
  <conditionalFormatting sqref="BW11:BW34 BW36:BW37 BW39:BW42">
    <cfRule type="cellIs" dxfId="16120" priority="2048" operator="lessThan">
      <formula>$C$4</formula>
    </cfRule>
  </conditionalFormatting>
  <conditionalFormatting sqref="BX11:BX34 BX36:BX37 BX39:BX42">
    <cfRule type="cellIs" dxfId="16121" priority="2080" operator="lessThan">
      <formula>$C$4</formula>
    </cfRule>
  </conditionalFormatting>
  <conditionalFormatting sqref="AU17:AU34 AU36:AU37 AU39:AU42">
    <cfRule type="cellIs" dxfId="16122" priority="1158" operator="lessThan">
      <formula>$C$4</formula>
    </cfRule>
  </conditionalFormatting>
  <conditionalFormatting sqref="BK17:BK34 BK36:BK37 BK39:BK42">
    <cfRule type="cellIs" dxfId="16123" priority="281" operator="lessThan">
      <formula>$C$4</formula>
    </cfRule>
  </conditionalFormatting>
  <dataValidations count="1">
    <dataValidation allowBlank="1" showInputMessage="1" showErrorMessage="1" sqref="R11 U11 X11 AA11 AD11 AG11 AJ11 AM11 AP11 AS11 R12 U12 X12 AA12 AD12 AG12 AJ12 AM12 AP12 AS12 R13 U13 X13 AA13 AD13 AG13 AJ13 AM13 AP13 AS13 R14 U14 X14 AA14 AD14 AG14 AJ14 AM14 AP14 AS14 R15 U15 X15 AA15 AD15 AG15 AJ15 AM15 AP15 AS15 R16 U16 X16 AA16 AD16 AG16 AJ16 AM16 AP16 AS16 R17 U17 X17 AA17 AD17 AG17 AJ17 AM17 AP17 AS17 R18 U18 X18 AA18 AD18 AG18 AJ18 AM18 AP18 AS18 R19 U19 X19 AA19 AD19 AG19 AJ19 AM19 AP19 AS19 R20 U20 X20 AA20 AD20 AG20 AJ20 AM20 AP20 AS20 R21 U21 X21 AA21 AD21 AG21 AJ21 AM21 AP21 AS21 R22 U22 X22 AA22 AD22 AG22 AJ22 AM22 AP22 AS22 R23 U23 X23 AA23 AD23 AG23 AJ23 AM23 AP23 AS23 R24 U24 X24 AA24 AD24 AG24 AJ24 AM24 AP24 AS24 R25 U25 X25 AA25 AD25 AG25 AJ25 AM25 AP25 AS25 R26 U26 X26 AA26 AD26 AG26 AJ26 AM26 AP26 AS26 R27 U27 X27 AA27 AD27 AG27 AJ27 AM27 AP27 AS27 R28 U28 X28 AA28 AD28 AG28 AJ28 AM28 AP28 AS28 R29 U29 X29 AA29 AD29 AG29 AJ29 AM29 AP29 AS29 R30 U30 X30 AA30 AD30 AG30 AJ30 AM30 AP30 AS30 R31 U31 X31 AA31 AD31 AG31 AJ31 AM31 AP31 AS31 R32 U32 X32 AA32 AD32 AG32 AJ32 AM32 AP32 AS32 R33 U33 X33 AA33 AD33 AG33 AJ33 AM33 AP33 AS33 R34 U34 X34 AA34 AD34 AG34 AJ34 AM34 AP34 AS34 R35 U35 X35 AA35 AD35 AG35 AJ35 AM35 AP35 AS35 R36 U36 X36 AA36 AD36 AG36 AJ36 AM36 AP36 AS36 R37 U37 X37 AA37 AD37 AG37 AJ37 AM37 AP37 AS37 R38 U38 X38 AA38 AD38 AG38 AJ38 AM38 AP38 AS38 R39 U39 X39 AA39 AD39 AG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dataValidations>
  <pageMargins left="0.699305555555556" right="0.699305555555556" top="0.75" bottom="0.75"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XII IPS 1</vt:lpstr>
      <vt:lpstr>XII IPS 2</vt:lpstr>
      <vt:lpstr>XII IPS 3</vt:lpstr>
      <vt:lpstr>XII IPS 4</vt:lpstr>
      <vt:lpstr>XII IPS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Humas-pc</cp:lastModifiedBy>
  <dcterms:created xsi:type="dcterms:W3CDTF">2013-11-22T21:31:00Z</dcterms:created>
  <dcterms:modified xsi:type="dcterms:W3CDTF">2017-04-06T01:54:43Z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